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H23" i="9" l="1"/>
  <c r="G23" i="9"/>
  <c r="F23" i="9"/>
  <c r="E23" i="9"/>
  <c r="J20" i="9"/>
  <c r="I20" i="9"/>
  <c r="J19" i="9"/>
  <c r="I19" i="9"/>
  <c r="J18" i="9"/>
  <c r="I18" i="9"/>
  <c r="J17" i="9"/>
  <c r="I17" i="9"/>
  <c r="H17" i="9"/>
  <c r="H18" i="9"/>
  <c r="H19" i="9"/>
  <c r="H20" i="9"/>
  <c r="G17" i="9"/>
  <c r="G18" i="9"/>
  <c r="G19" i="9"/>
  <c r="G20" i="9"/>
  <c r="F17" i="9"/>
  <c r="F18" i="9"/>
  <c r="F19" i="9"/>
  <c r="F20" i="9"/>
  <c r="E17" i="9"/>
  <c r="E18" i="9"/>
  <c r="E19" i="9"/>
  <c r="E20" i="9"/>
  <c r="CC8" i="8"/>
  <c r="CC8" i="7"/>
  <c r="CC8" i="5"/>
  <c r="CC8" i="4"/>
  <c r="J23" i="9"/>
  <c r="I23" i="9"/>
  <c r="CC5" i="8" l="1"/>
  <c r="B8" i="8"/>
  <c r="CC5" i="7"/>
  <c r="B8" i="7"/>
  <c r="CC5" i="5"/>
  <c r="B8" i="5"/>
  <c r="CC5" i="4"/>
  <c r="B8" i="4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D138" i="3"/>
  <c r="A139" i="3"/>
  <c r="D139" i="3"/>
  <c r="A140" i="3"/>
  <c r="D140" i="3"/>
  <c r="A141" i="3"/>
  <c r="D141" i="3"/>
  <c r="A142" i="3"/>
  <c r="D4" i="3"/>
  <c r="C4" i="3"/>
  <c r="B4" i="3"/>
  <c r="A4" i="3"/>
  <c r="CB11" i="5" l="1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0" i="5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CB10" i="8"/>
  <c r="CA10" i="8"/>
  <c r="BZ10" i="8"/>
  <c r="BY10" i="8"/>
  <c r="CB10" i="7"/>
  <c r="CA10" i="7"/>
  <c r="BZ10" i="7"/>
  <c r="BY10" i="7"/>
  <c r="BY11" i="5"/>
  <c r="BZ11" i="5"/>
  <c r="CA11" i="5"/>
  <c r="BY12" i="5"/>
  <c r="BZ12" i="5"/>
  <c r="CA12" i="5"/>
  <c r="BY13" i="5"/>
  <c r="BZ13" i="5"/>
  <c r="CA13" i="5"/>
  <c r="BY14" i="5"/>
  <c r="BZ14" i="5"/>
  <c r="CA14" i="5"/>
  <c r="BY15" i="5"/>
  <c r="BZ15" i="5"/>
  <c r="CA15" i="5"/>
  <c r="BY16" i="5"/>
  <c r="BZ16" i="5"/>
  <c r="CA16" i="5"/>
  <c r="BY17" i="5"/>
  <c r="BZ17" i="5"/>
  <c r="CA17" i="5"/>
  <c r="BY18" i="5"/>
  <c r="BZ18" i="5"/>
  <c r="CA18" i="5"/>
  <c r="BY19" i="5"/>
  <c r="BZ19" i="5"/>
  <c r="CA19" i="5"/>
  <c r="BY20" i="5"/>
  <c r="BZ20" i="5"/>
  <c r="CA20" i="5"/>
  <c r="BY21" i="5"/>
  <c r="BZ21" i="5"/>
  <c r="CA21" i="5"/>
  <c r="BY22" i="5"/>
  <c r="BZ22" i="5"/>
  <c r="CA22" i="5"/>
  <c r="BY23" i="5"/>
  <c r="BZ23" i="5"/>
  <c r="CA23" i="5"/>
  <c r="BY24" i="5"/>
  <c r="BZ24" i="5"/>
  <c r="CA24" i="5"/>
  <c r="BY25" i="5"/>
  <c r="BZ25" i="5"/>
  <c r="CA25" i="5"/>
  <c r="BY26" i="5"/>
  <c r="BZ26" i="5"/>
  <c r="CA26" i="5"/>
  <c r="BY27" i="5"/>
  <c r="BZ27" i="5"/>
  <c r="CA27" i="5"/>
  <c r="BY28" i="5"/>
  <c r="BZ28" i="5"/>
  <c r="CA28" i="5"/>
  <c r="BY29" i="5"/>
  <c r="BZ29" i="5"/>
  <c r="CA29" i="5"/>
  <c r="BY30" i="5"/>
  <c r="BZ30" i="5"/>
  <c r="CA30" i="5"/>
  <c r="BY31" i="5"/>
  <c r="BZ31" i="5"/>
  <c r="CA31" i="5"/>
  <c r="BY32" i="5"/>
  <c r="BZ32" i="5"/>
  <c r="CA32" i="5"/>
  <c r="BY33" i="5"/>
  <c r="BZ33" i="5"/>
  <c r="CA33" i="5"/>
  <c r="BY34" i="5"/>
  <c r="BZ34" i="5"/>
  <c r="CA34" i="5"/>
  <c r="BY35" i="5"/>
  <c r="BZ35" i="5"/>
  <c r="CA35" i="5"/>
  <c r="BY36" i="5"/>
  <c r="BZ36" i="5"/>
  <c r="CA36" i="5"/>
  <c r="BY37" i="5"/>
  <c r="BZ37" i="5"/>
  <c r="CA37" i="5"/>
  <c r="BY38" i="5"/>
  <c r="BZ38" i="5"/>
  <c r="CA38" i="5"/>
  <c r="BY39" i="5"/>
  <c r="BZ39" i="5"/>
  <c r="CA39" i="5"/>
  <c r="BY40" i="5"/>
  <c r="BZ40" i="5"/>
  <c r="CA40" i="5"/>
  <c r="BY41" i="5"/>
  <c r="BZ41" i="5"/>
  <c r="CA41" i="5"/>
  <c r="BY42" i="5"/>
  <c r="BZ42" i="5"/>
  <c r="CA42" i="5"/>
  <c r="BY43" i="5"/>
  <c r="BZ43" i="5"/>
  <c r="CA43" i="5"/>
  <c r="BY44" i="5"/>
  <c r="BZ44" i="5"/>
  <c r="CA44" i="5"/>
  <c r="BY45" i="5"/>
  <c r="BZ45" i="5"/>
  <c r="CA45" i="5"/>
  <c r="BY46" i="5"/>
  <c r="BZ46" i="5"/>
  <c r="CA46" i="5"/>
  <c r="BY47" i="5"/>
  <c r="BZ47" i="5"/>
  <c r="CA47" i="5"/>
  <c r="BY48" i="5"/>
  <c r="BZ48" i="5"/>
  <c r="CA48" i="5"/>
  <c r="BY49" i="5"/>
  <c r="BZ49" i="5"/>
  <c r="CA49" i="5"/>
  <c r="BY50" i="5"/>
  <c r="BZ50" i="5"/>
  <c r="CA50" i="5"/>
  <c r="BY51" i="5"/>
  <c r="BZ51" i="5"/>
  <c r="CA51" i="5"/>
  <c r="BY52" i="5"/>
  <c r="BZ52" i="5"/>
  <c r="CA52" i="5"/>
  <c r="BY53" i="5"/>
  <c r="BZ53" i="5"/>
  <c r="CA53" i="5"/>
  <c r="BY54" i="5"/>
  <c r="BZ54" i="5"/>
  <c r="CA54" i="5"/>
  <c r="BY55" i="5"/>
  <c r="BZ55" i="5"/>
  <c r="CA55" i="5"/>
  <c r="BY56" i="5"/>
  <c r="BZ56" i="5"/>
  <c r="CA56" i="5"/>
  <c r="BY57" i="5"/>
  <c r="BZ57" i="5"/>
  <c r="CA57" i="5"/>
  <c r="BY58" i="5"/>
  <c r="BZ58" i="5"/>
  <c r="CA58" i="5"/>
  <c r="BY59" i="5"/>
  <c r="BZ59" i="5"/>
  <c r="CA59" i="5"/>
  <c r="BY60" i="5"/>
  <c r="BZ60" i="5"/>
  <c r="CA60" i="5"/>
  <c r="BY61" i="5"/>
  <c r="BZ61" i="5"/>
  <c r="CA61" i="5"/>
  <c r="BY62" i="5"/>
  <c r="BZ62" i="5"/>
  <c r="CA62" i="5"/>
  <c r="BY63" i="5"/>
  <c r="BZ63" i="5"/>
  <c r="CA63" i="5"/>
  <c r="BY64" i="5"/>
  <c r="BZ64" i="5"/>
  <c r="CA64" i="5"/>
  <c r="BY65" i="5"/>
  <c r="BZ65" i="5"/>
  <c r="CA65" i="5"/>
  <c r="BY66" i="5"/>
  <c r="BZ66" i="5"/>
  <c r="CA66" i="5"/>
  <c r="BY67" i="5"/>
  <c r="BZ67" i="5"/>
  <c r="CA67" i="5"/>
  <c r="BY68" i="5"/>
  <c r="BZ68" i="5"/>
  <c r="CA68" i="5"/>
  <c r="BY69" i="5"/>
  <c r="BZ69" i="5"/>
  <c r="CA69" i="5"/>
  <c r="BY70" i="5"/>
  <c r="BZ70" i="5"/>
  <c r="CA70" i="5"/>
  <c r="BY71" i="5"/>
  <c r="BZ71" i="5"/>
  <c r="CA71" i="5"/>
  <c r="BY72" i="5"/>
  <c r="BZ72" i="5"/>
  <c r="CA72" i="5"/>
  <c r="BY73" i="5"/>
  <c r="BZ73" i="5"/>
  <c r="CA73" i="5"/>
  <c r="BY74" i="5"/>
  <c r="BZ74" i="5"/>
  <c r="CA74" i="5"/>
  <c r="BY75" i="5"/>
  <c r="BZ75" i="5"/>
  <c r="CA75" i="5"/>
  <c r="BY76" i="5"/>
  <c r="BZ76" i="5"/>
  <c r="CA76" i="5"/>
  <c r="BY77" i="5"/>
  <c r="BZ77" i="5"/>
  <c r="CA77" i="5"/>
  <c r="BY78" i="5"/>
  <c r="BZ78" i="5"/>
  <c r="CA78" i="5"/>
  <c r="BY79" i="5"/>
  <c r="BZ79" i="5"/>
  <c r="CA79" i="5"/>
  <c r="BY80" i="5"/>
  <c r="BZ80" i="5"/>
  <c r="CA80" i="5"/>
  <c r="BY81" i="5"/>
  <c r="BZ81" i="5"/>
  <c r="CA81" i="5"/>
  <c r="BY82" i="5"/>
  <c r="BZ82" i="5"/>
  <c r="CA82" i="5"/>
  <c r="BY83" i="5"/>
  <c r="BZ83" i="5"/>
  <c r="CA83" i="5"/>
  <c r="BY84" i="5"/>
  <c r="BZ84" i="5"/>
  <c r="CA84" i="5"/>
  <c r="BY85" i="5"/>
  <c r="BZ85" i="5"/>
  <c r="CA85" i="5"/>
  <c r="BY86" i="5"/>
  <c r="BZ86" i="5"/>
  <c r="CA86" i="5"/>
  <c r="BY87" i="5"/>
  <c r="BZ87" i="5"/>
  <c r="CA87" i="5"/>
  <c r="BY88" i="5"/>
  <c r="BZ88" i="5"/>
  <c r="CA88" i="5"/>
  <c r="BY89" i="5"/>
  <c r="BZ89" i="5"/>
  <c r="CA89" i="5"/>
  <c r="BY90" i="5"/>
  <c r="BZ90" i="5"/>
  <c r="CA90" i="5"/>
  <c r="BY91" i="5"/>
  <c r="BZ91" i="5"/>
  <c r="CA91" i="5"/>
  <c r="BY92" i="5"/>
  <c r="BZ92" i="5"/>
  <c r="CA92" i="5"/>
  <c r="BY93" i="5"/>
  <c r="BZ93" i="5"/>
  <c r="CA93" i="5"/>
  <c r="BY94" i="5"/>
  <c r="BZ94" i="5"/>
  <c r="CA94" i="5"/>
  <c r="BY95" i="5"/>
  <c r="BZ95" i="5"/>
  <c r="CA95" i="5"/>
  <c r="BY96" i="5"/>
  <c r="BZ96" i="5"/>
  <c r="CA96" i="5"/>
  <c r="BY97" i="5"/>
  <c r="BZ97" i="5"/>
  <c r="CA97" i="5"/>
  <c r="BY98" i="5"/>
  <c r="BZ98" i="5"/>
  <c r="CA98" i="5"/>
  <c r="BY99" i="5"/>
  <c r="BZ99" i="5"/>
  <c r="CA99" i="5"/>
  <c r="BY100" i="5"/>
  <c r="BZ100" i="5"/>
  <c r="CA100" i="5"/>
  <c r="BY101" i="5"/>
  <c r="BZ101" i="5"/>
  <c r="CA101" i="5"/>
  <c r="BY102" i="5"/>
  <c r="BZ102" i="5"/>
  <c r="CA102" i="5"/>
  <c r="BY103" i="5"/>
  <c r="BZ103" i="5"/>
  <c r="CA103" i="5"/>
  <c r="BY104" i="5"/>
  <c r="BZ104" i="5"/>
  <c r="CA104" i="5"/>
  <c r="BY105" i="5"/>
  <c r="BZ105" i="5"/>
  <c r="CA105" i="5"/>
  <c r="BY106" i="5"/>
  <c r="BZ106" i="5"/>
  <c r="CA106" i="5"/>
  <c r="BY107" i="5"/>
  <c r="BZ107" i="5"/>
  <c r="CA107" i="5"/>
  <c r="BY108" i="5"/>
  <c r="BZ108" i="5"/>
  <c r="CA108" i="5"/>
  <c r="BY109" i="5"/>
  <c r="BZ109" i="5"/>
  <c r="CA109" i="5"/>
  <c r="BY110" i="5"/>
  <c r="BZ110" i="5"/>
  <c r="CA110" i="5"/>
  <c r="BY111" i="5"/>
  <c r="BZ111" i="5"/>
  <c r="CA111" i="5"/>
  <c r="BY112" i="5"/>
  <c r="BZ112" i="5"/>
  <c r="CA112" i="5"/>
  <c r="BY113" i="5"/>
  <c r="BZ113" i="5"/>
  <c r="CA113" i="5"/>
  <c r="BY114" i="5"/>
  <c r="BZ114" i="5"/>
  <c r="CA114" i="5"/>
  <c r="BY115" i="5"/>
  <c r="BZ115" i="5"/>
  <c r="CA115" i="5"/>
  <c r="BY116" i="5"/>
  <c r="BZ116" i="5"/>
  <c r="CA116" i="5"/>
  <c r="BY117" i="5"/>
  <c r="BZ117" i="5"/>
  <c r="CA117" i="5"/>
  <c r="BY118" i="5"/>
  <c r="BZ118" i="5"/>
  <c r="CA118" i="5"/>
  <c r="BY119" i="5"/>
  <c r="BZ119" i="5"/>
  <c r="CA119" i="5"/>
  <c r="BY120" i="5"/>
  <c r="BZ120" i="5"/>
  <c r="CA120" i="5"/>
  <c r="BY121" i="5"/>
  <c r="BZ121" i="5"/>
  <c r="CA121" i="5"/>
  <c r="BY122" i="5"/>
  <c r="BZ122" i="5"/>
  <c r="CA122" i="5"/>
  <c r="BY123" i="5"/>
  <c r="BZ123" i="5"/>
  <c r="CA123" i="5"/>
  <c r="BY124" i="5"/>
  <c r="BZ124" i="5"/>
  <c r="CA124" i="5"/>
  <c r="BY125" i="5"/>
  <c r="BZ125" i="5"/>
  <c r="CA125" i="5"/>
  <c r="BY126" i="5"/>
  <c r="BZ126" i="5"/>
  <c r="CA126" i="5"/>
  <c r="BY127" i="5"/>
  <c r="BZ127" i="5"/>
  <c r="CA127" i="5"/>
  <c r="BY128" i="5"/>
  <c r="BZ128" i="5"/>
  <c r="CA128" i="5"/>
  <c r="BY129" i="5"/>
  <c r="BZ129" i="5"/>
  <c r="CA129" i="5"/>
  <c r="BY130" i="5"/>
  <c r="BZ130" i="5"/>
  <c r="CA130" i="5"/>
  <c r="BY131" i="5"/>
  <c r="BZ131" i="5"/>
  <c r="CA131" i="5"/>
  <c r="BY132" i="5"/>
  <c r="BZ132" i="5"/>
  <c r="CA132" i="5"/>
  <c r="BY133" i="5"/>
  <c r="BZ133" i="5"/>
  <c r="CA133" i="5"/>
  <c r="BY134" i="5"/>
  <c r="BZ134" i="5"/>
  <c r="CA134" i="5"/>
  <c r="BY135" i="5"/>
  <c r="BZ135" i="5"/>
  <c r="CA135" i="5"/>
  <c r="BY136" i="5"/>
  <c r="BZ136" i="5"/>
  <c r="CA136" i="5"/>
  <c r="BY137" i="5"/>
  <c r="BZ137" i="5"/>
  <c r="CA137" i="5"/>
  <c r="BY138" i="5"/>
  <c r="BZ138" i="5"/>
  <c r="CA138" i="5"/>
  <c r="BY139" i="5"/>
  <c r="BZ139" i="5"/>
  <c r="CA139" i="5"/>
  <c r="BY140" i="5"/>
  <c r="BZ140" i="5"/>
  <c r="CA140" i="5"/>
  <c r="BY141" i="5"/>
  <c r="BZ141" i="5"/>
  <c r="CA141" i="5"/>
  <c r="BY142" i="5"/>
  <c r="BZ142" i="5"/>
  <c r="CA142" i="5"/>
  <c r="BY143" i="5"/>
  <c r="BZ143" i="5"/>
  <c r="CA143" i="5"/>
  <c r="BY144" i="5"/>
  <c r="BZ144" i="5"/>
  <c r="CA144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CB10" i="4"/>
  <c r="CA10" i="4"/>
  <c r="BZ10" i="4"/>
  <c r="BY10" i="4"/>
  <c r="BW147" i="8" l="1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BW146" i="4" l="1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0" i="5"/>
  <c r="F5" i="9"/>
  <c r="BW6" i="7" l="1"/>
  <c r="BW8" i="8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<sst xmlns="http://schemas.openxmlformats.org/spreadsheetml/2006/main" count="4046" uniqueCount="451">
  <si>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</si>
  <si>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</si>
  <si>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</si>
  <si>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</si>
  <si>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</si>
  <si>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</si>
  <si>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</si>
  <si>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</si>
  <si>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</si>
  <si>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</si>
  <si>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</si>
  <si>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</si>
  <si>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</si>
  <si>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</si>
  <si>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</si>
  <si>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</si>
  <si>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</si>
  <si>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</si>
  <si>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</si>
  <si>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</si>
  <si>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</si>
  <si>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</si>
  <si>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</si>
  <si>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</si>
  <si>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</si>
  <si>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</si>
  <si>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</si>
  <si>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</si>
  <si>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</si>
  <si>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</si>
  <si>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</si>
  <si>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</si>
  <si>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</si>
  <si>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</si>
  <si>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</si>
  <si>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</si>
  <si>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</si>
  <si>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</si>
  <si>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</si>
  <si>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</si>
  <si>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</si>
  <si>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</si>
  <si>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</si>
  <si>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</si>
  <si>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</si>
  <si>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</si>
  <si>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</si>
  <si>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</si>
  <si>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</si>
  <si>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</si>
  <si>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</si>
  <si>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</si>
  <si>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</si>
  <si>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</si>
  <si>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</si>
  <si>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</si>
  <si>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</si>
  <si>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</si>
  <si>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</si>
  <si>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</si>
  <si>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</si>
  <si>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</si>
  <si>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</si>
  <si>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</si>
  <si>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</si>
  <si>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</si>
  <si>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</si>
  <si>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</si>
  <si>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</si>
  <si>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</si>
  <si>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</si>
  <si>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</si>
  <si>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</si>
  <si>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</si>
  <si>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</si>
  <si>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</si>
  <si>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</si>
  <si>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</si>
  <si>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</si>
  <si>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</si>
  <si>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</si>
  <si>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</si>
  <si>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</si>
  <si>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</si>
  <si>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</si>
  <si>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</si>
  <si>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</si>
  <si>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</si>
  <si>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</si>
  <si>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</si>
  <si>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</si>
  <si>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</si>
  <si>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</si>
  <si>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</si>
  <si>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</si>
  <si>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</si>
  <si>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</si>
  <si>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</si>
  <si>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</si>
  <si>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</si>
  <si>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</si>
  <si>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</si>
  <si>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</si>
  <si>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</si>
  <si>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</si>
  <si>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</si>
  <si>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</si>
  <si>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</si>
  <si>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</si>
  <si>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</si>
  <si>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</si>
  <si>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</si>
  <si>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</si>
  <si>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</si>
  <si>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</si>
  <si>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</si>
  <si>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</si>
  <si>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</si>
  <si>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</si>
  <si>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</si>
  <si>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</si>
  <si>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</si>
  <si>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</si>
  <si>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</si>
  <si>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</si>
  <si>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</si>
  <si>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</si>
  <si>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</si>
  <si>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</si>
  <si>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</si>
  <si>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</si>
  <si>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</si>
  <si>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</si>
  <si>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</si>
  <si>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</si>
  <si>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</si>
  <si>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</si>
  <si>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</si>
  <si>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</si>
  <si>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</si>
  <si>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</si>
  <si>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</si>
  <si>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</si>
  <si>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</si>
  <si>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</si>
  <si>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</si>
  <si>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</si>
  <si>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</si>
  <si>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</si>
  <si>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</si>
  <si>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</si>
  <si>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</si>
  <si>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</si>
  <si>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</si>
  <si>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</si>
  <si>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</si>
  <si>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</si>
  <si>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</si>
  <si>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</si>
  <si>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</si>
  <si>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</si>
  <si>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</si>
  <si>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</si>
  <si>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</si>
  <si>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</si>
  <si>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</si>
  <si>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</si>
  <si>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</si>
  <si>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</si>
  <si>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</si>
  <si>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</si>
  <si>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</si>
  <si>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</si>
  <si>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</si>
  <si>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</si>
  <si>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</si>
  <si>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</si>
  <si>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</si>
  <si>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</si>
  <si>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</si>
  <si>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</si>
  <si>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</si>
  <si>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</si>
  <si>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</si>
  <si>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</si>
  <si>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</si>
  <si>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</si>
  <si>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</si>
  <si>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</si>
  <si>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</si>
  <si>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</si>
  <si>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</si>
  <si>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</si>
  <si>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</si>
  <si>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</si>
  <si>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</si>
  <si>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</si>
  <si>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Summary Information:</t>
  </si>
  <si>
    <t>Post Processor DLL Version</t>
  </si>
  <si>
    <t>Status: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</si>
  <si>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</si>
  <si>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</si>
  <si>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</si>
  <si>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</si>
  <si>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</si>
  <si>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</si>
  <si>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</si>
  <si>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</si>
  <si>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</si>
  <si>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</si>
  <si>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</si>
  <si>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</si>
  <si>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</si>
  <si>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</si>
  <si>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</si>
  <si>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</si>
  <si>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</si>
  <si>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</si>
  <si>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</si>
  <si>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</si>
  <si>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</si>
  <si>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</si>
  <si>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</si>
  <si>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</si>
  <si>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</si>
  <si>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</si>
  <si>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</si>
  <si>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</si>
  <si>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</si>
  <si>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</si>
  <si>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</si>
  <si>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</si>
  <si>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</si>
  <si>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</si>
  <si>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</si>
  <si>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</si>
  <si>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</si>
  <si>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</si>
  <si>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</si>
  <si>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</si>
  <si>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</si>
  <si>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</si>
  <si>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</si>
  <si>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</si>
  <si>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</si>
  <si>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</si>
  <si>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</si>
  <si>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</si>
  <si>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</si>
  <si>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</si>
  <si>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</si>
  <si>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</si>
  <si>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</si>
  <si>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</si>
  <si>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</si>
  <si>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</si>
  <si>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</si>
  <si>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</si>
  <si>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</si>
  <si>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</si>
  <si>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</si>
  <si>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</si>
  <si>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</si>
  <si>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</si>
  <si>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</si>
  <si>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</si>
  <si>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</si>
  <si>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</si>
  <si>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</si>
  <si>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</si>
  <si>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</si>
  <si>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</si>
  <si>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</si>
  <si>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</si>
  <si>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</si>
  <si>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</si>
  <si>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</si>
  <si>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</si>
  <si>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</si>
  <si>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</si>
  <si>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</si>
  <si>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</si>
  <si>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</si>
  <si>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</si>
  <si>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</si>
  <si>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</si>
  <si>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</si>
  <si>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</si>
  <si>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</si>
  <si>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</si>
  <si>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</si>
  <si>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</si>
  <si>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</si>
  <si>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</si>
  <si>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</si>
  <si>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</si>
  <si>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</si>
  <si>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</si>
  <si>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</si>
  <si>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</si>
  <si>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</si>
  <si>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</si>
  <si>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</si>
  <si>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</si>
  <si>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</si>
  <si>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</si>
  <si>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</si>
  <si>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</si>
  <si>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</si>
  <si>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</si>
  <si>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</si>
  <si>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</si>
  <si>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</si>
  <si>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</si>
  <si>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</si>
  <si>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</si>
  <si>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</si>
  <si>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</si>
  <si>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</si>
  <si>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</si>
  <si>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</si>
  <si>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</si>
  <si>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</si>
  <si>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</si>
  <si>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</si>
  <si>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</si>
  <si>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</si>
  <si>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</si>
  <si>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</si>
  <si>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</si>
  <si>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</si>
  <si>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</si>
  <si>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</si>
  <si>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</si>
  <si>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</si>
  <si>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</si>
  <si>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</si>
  <si>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</si>
  <si>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</si>
  <si>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</si>
  <si>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</si>
  <si>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</si>
  <si>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</si>
  <si>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</si>
  <si>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</si>
  <si>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</si>
  <si>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</si>
  <si>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</si>
  <si>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</si>
  <si>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</si>
  <si>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</si>
  <si>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</si>
  <si>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</si>
  <si>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</si>
  <si>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</si>
  <si>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</si>
  <si>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</si>
  <si>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</si>
  <si>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</si>
  <si>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</si>
  <si>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</si>
  <si>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</si>
  <si>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</si>
  <si>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</si>
  <si>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</si>
  <si>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</si>
  <si>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</si>
  <si>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</si>
  <si>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</si>
  <si>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</si>
  <si>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</si>
  <si>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</si>
  <si>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</si>
  <si>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</si>
  <si>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</si>
  <si>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</si>
  <si>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</si>
  <si>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</si>
  <si>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</si>
  <si>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</si>
  <si>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</si>
  <si>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</si>
  <si>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</si>
  <si>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</si>
  <si>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</si>
  <si>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</si>
  <si>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</si>
  <si>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</si>
  <si>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</si>
  <si>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</si>
  <si>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</si>
  <si>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</si>
  <si>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</si>
  <si>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</si>
  <si>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</si>
  <si>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</si>
  <si>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</si>
  <si>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</si>
  <si>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</si>
  <si>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</si>
  <si>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</si>
  <si>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</si>
  <si>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0xc1820e01</t>
  </si>
  <si>
    <t>0xc1822e01</t>
  </si>
  <si>
    <t>0x81822e01</t>
  </si>
  <si>
    <t>0x41822e01</t>
  </si>
  <si>
    <t>0x81820e01</t>
  </si>
  <si>
    <t>0x81822e00</t>
  </si>
  <si>
    <t>0xc1822e00</t>
  </si>
  <si>
    <t>0xc0822e01</t>
  </si>
  <si>
    <t>0xc0822c01</t>
  </si>
  <si>
    <t>0xc1862e01</t>
  </si>
  <si>
    <t>0xc1862c01</t>
  </si>
  <si>
    <t>0xc1862800</t>
  </si>
  <si>
    <t>0xc1862e00</t>
  </si>
  <si>
    <t>0xc1862a00</t>
  </si>
  <si>
    <t>0xc1862a01</t>
  </si>
  <si>
    <t>0xc1860e01</t>
  </si>
  <si>
    <t>0xc1860a01</t>
  </si>
  <si>
    <t>0xc0040e01</t>
  </si>
  <si>
    <t>0xc0862e01</t>
  </si>
  <si>
    <t>0xc1822601</t>
  </si>
  <si>
    <t>0x41862e01</t>
  </si>
  <si>
    <t>0x41062e01</t>
  </si>
  <si>
    <t>0x41862e00</t>
  </si>
  <si>
    <t>0x41862a00</t>
  </si>
  <si>
    <t>0x41860e01</t>
  </si>
  <si>
    <t>0x80862e01</t>
  </si>
  <si>
    <t>0xc0862601</t>
  </si>
  <si>
    <t>0xc0860e01</t>
  </si>
  <si>
    <t>0xc1060e01</t>
  </si>
  <si>
    <t>0xc1060e00</t>
  </si>
  <si>
    <t>0xc1860e00</t>
  </si>
  <si>
    <t>0xc1860a00</t>
  </si>
  <si>
    <t>0xc0860e00</t>
  </si>
  <si>
    <t>0xc0820e01</t>
  </si>
  <si>
    <t>0xc0000e01</t>
  </si>
  <si>
    <t>0xc1062e01</t>
  </si>
  <si>
    <t>Data file has been altered</t>
  </si>
  <si>
    <t>Idaho SI_17</t>
  </si>
  <si>
    <t>0X0000 - 03/10/2017 08:33:15.441 - None Found</t>
  </si>
  <si>
    <t>0X0000 - 03/10/2017 08:37:44.460 - None Found</t>
  </si>
  <si>
    <t>0X0000 - 03/10/2017 08:40:14.518 - None Found</t>
  </si>
  <si>
    <t>0X0000 - 03/10/2017 08:41:18.684 - None Found</t>
  </si>
  <si>
    <t>0X0000 - 03/10/2017 09:22:29.256 - None Found</t>
  </si>
  <si>
    <t>0X0000 - 03/10/2017 08:41:18.685 - None Found</t>
  </si>
  <si>
    <t>Cells 106-244</t>
  </si>
  <si>
    <t>Cells 244-378</t>
  </si>
  <si>
    <t>Cells 378-511</t>
  </si>
  <si>
    <t>Cells 511-648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</si>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</sst>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Data'!$AQ$106:$AQ$244</c:f>
              <c:numCache>
                <c:formatCode>General</c:formatCode>
                <c:ptCount val="139"/>
                <c:pt idx="0">
                  <c:v>47.159368999999998</c:v>
                </c:pt>
                <c:pt idx="1">
                  <c:v>47.159305000000003</c:v>
                </c:pt>
                <c:pt idx="2">
                  <c:v>47.159246000000003</c:v>
                </c:pt>
                <c:pt idx="3">
                  <c:v>47.159194999999997</c:v>
                </c:pt>
                <c:pt idx="4">
                  <c:v>47.159137999999999</c:v>
                </c:pt>
                <c:pt idx="5">
                  <c:v>47.159063000000003</c:v>
                </c:pt>
                <c:pt idx="6">
                  <c:v>47.158994</c:v>
                </c:pt>
                <c:pt idx="7">
                  <c:v>47.158946</c:v>
                </c:pt>
                <c:pt idx="8">
                  <c:v>47.158906999999999</c:v>
                </c:pt>
                <c:pt idx="9">
                  <c:v>47.158887999999997</c:v>
                </c:pt>
                <c:pt idx="10">
                  <c:v>47.158880000000003</c:v>
                </c:pt>
                <c:pt idx="11">
                  <c:v>47.158878000000001</c:v>
                </c:pt>
                <c:pt idx="12">
                  <c:v>47.158884999999998</c:v>
                </c:pt>
                <c:pt idx="13">
                  <c:v>47.158890999999997</c:v>
                </c:pt>
                <c:pt idx="14">
                  <c:v>47.15889</c:v>
                </c:pt>
                <c:pt idx="15">
                  <c:v>47.158878999999999</c:v>
                </c:pt>
                <c:pt idx="16">
                  <c:v>47.158861999999999</c:v>
                </c:pt>
                <c:pt idx="17">
                  <c:v>47.158825999999998</c:v>
                </c:pt>
                <c:pt idx="18">
                  <c:v>47.158780999999998</c:v>
                </c:pt>
                <c:pt idx="19">
                  <c:v>47.158726999999999</c:v>
                </c:pt>
                <c:pt idx="20">
                  <c:v>47.158667999999999</c:v>
                </c:pt>
                <c:pt idx="21">
                  <c:v>47.158620999999997</c:v>
                </c:pt>
                <c:pt idx="22">
                  <c:v>47.158583999999998</c:v>
                </c:pt>
                <c:pt idx="23">
                  <c:v>47.158557999999999</c:v>
                </c:pt>
                <c:pt idx="24">
                  <c:v>47.158538</c:v>
                </c:pt>
                <c:pt idx="25">
                  <c:v>47.158524999999997</c:v>
                </c:pt>
                <c:pt idx="26">
                  <c:v>47.158524999999997</c:v>
                </c:pt>
                <c:pt idx="27">
                  <c:v>47.158526999999999</c:v>
                </c:pt>
                <c:pt idx="28">
                  <c:v>47.158538999999998</c:v>
                </c:pt>
                <c:pt idx="29">
                  <c:v>47.158571999999999</c:v>
                </c:pt>
                <c:pt idx="30">
                  <c:v>47.158611000000001</c:v>
                </c:pt>
                <c:pt idx="31">
                  <c:v>47.158664999999999</c:v>
                </c:pt>
                <c:pt idx="32">
                  <c:v>47.158734000000003</c:v>
                </c:pt>
                <c:pt idx="33">
                  <c:v>47.158827000000002</c:v>
                </c:pt>
                <c:pt idx="34">
                  <c:v>47.158938999999997</c:v>
                </c:pt>
                <c:pt idx="35">
                  <c:v>47.159061999999999</c:v>
                </c:pt>
                <c:pt idx="36">
                  <c:v>47.159208999999997</c:v>
                </c:pt>
                <c:pt idx="37">
                  <c:v>47.159365000000001</c:v>
                </c:pt>
                <c:pt idx="38">
                  <c:v>47.159517999999998</c:v>
                </c:pt>
                <c:pt idx="39">
                  <c:v>47.159675999999997</c:v>
                </c:pt>
                <c:pt idx="40">
                  <c:v>47.159829999999999</c:v>
                </c:pt>
                <c:pt idx="41">
                  <c:v>47.159973000000001</c:v>
                </c:pt>
                <c:pt idx="42">
                  <c:v>47.160117</c:v>
                </c:pt>
                <c:pt idx="43">
                  <c:v>47.160265000000003</c:v>
                </c:pt>
                <c:pt idx="44">
                  <c:v>47.160414000000003</c:v>
                </c:pt>
                <c:pt idx="45">
                  <c:v>47.160547999999999</c:v>
                </c:pt>
                <c:pt idx="46">
                  <c:v>47.160673000000003</c:v>
                </c:pt>
                <c:pt idx="47">
                  <c:v>47.160800999999999</c:v>
                </c:pt>
                <c:pt idx="48">
                  <c:v>47.160933999999997</c:v>
                </c:pt>
                <c:pt idx="49">
                  <c:v>47.161070000000002</c:v>
                </c:pt>
                <c:pt idx="50">
                  <c:v>47.161206</c:v>
                </c:pt>
                <c:pt idx="51">
                  <c:v>47.161340000000003</c:v>
                </c:pt>
                <c:pt idx="52">
                  <c:v>47.161478000000002</c:v>
                </c:pt>
                <c:pt idx="53">
                  <c:v>47.161616000000002</c:v>
                </c:pt>
                <c:pt idx="54">
                  <c:v>47.161752999999997</c:v>
                </c:pt>
                <c:pt idx="55">
                  <c:v>47.161898999999998</c:v>
                </c:pt>
                <c:pt idx="56">
                  <c:v>47.162047000000001</c:v>
                </c:pt>
                <c:pt idx="57">
                  <c:v>47.162201000000003</c:v>
                </c:pt>
                <c:pt idx="58">
                  <c:v>47.162370000000003</c:v>
                </c:pt>
                <c:pt idx="59">
                  <c:v>47.162559000000002</c:v>
                </c:pt>
                <c:pt idx="60">
                  <c:v>47.162742999999999</c:v>
                </c:pt>
                <c:pt idx="61">
                  <c:v>47.162919000000002</c:v>
                </c:pt>
                <c:pt idx="62">
                  <c:v>47.163086999999997</c:v>
                </c:pt>
                <c:pt idx="63">
                  <c:v>47.163246000000001</c:v>
                </c:pt>
                <c:pt idx="64">
                  <c:v>47.163397000000003</c:v>
                </c:pt>
                <c:pt idx="65">
                  <c:v>47.163527000000002</c:v>
                </c:pt>
                <c:pt idx="66">
                  <c:v>47.163643999999998</c:v>
                </c:pt>
                <c:pt idx="67">
                  <c:v>47.163761999999998</c:v>
                </c:pt>
                <c:pt idx="68">
                  <c:v>47.163882999999998</c:v>
                </c:pt>
                <c:pt idx="69">
                  <c:v>47.163998999999997</c:v>
                </c:pt>
                <c:pt idx="70">
                  <c:v>47.164102</c:v>
                </c:pt>
                <c:pt idx="71">
                  <c:v>47.164183999999999</c:v>
                </c:pt>
                <c:pt idx="72">
                  <c:v>47.164251999999998</c:v>
                </c:pt>
                <c:pt idx="73">
                  <c:v>47.164326000000003</c:v>
                </c:pt>
                <c:pt idx="74">
                  <c:v>47.164368000000003</c:v>
                </c:pt>
                <c:pt idx="75">
                  <c:v>47.16442</c:v>
                </c:pt>
                <c:pt idx="76">
                  <c:v>47.164433000000002</c:v>
                </c:pt>
                <c:pt idx="77">
                  <c:v>47.164399000000003</c:v>
                </c:pt>
                <c:pt idx="78">
                  <c:v>47.164361</c:v>
                </c:pt>
                <c:pt idx="79">
                  <c:v>47.164318999999999</c:v>
                </c:pt>
                <c:pt idx="80">
                  <c:v>47.164273999999999</c:v>
                </c:pt>
                <c:pt idx="81">
                  <c:v>47.164233000000003</c:v>
                </c:pt>
                <c:pt idx="82">
                  <c:v>47.164195999999997</c:v>
                </c:pt>
                <c:pt idx="83">
                  <c:v>47.164172000000001</c:v>
                </c:pt>
                <c:pt idx="84">
                  <c:v>47.164144</c:v>
                </c:pt>
                <c:pt idx="85">
                  <c:v>47.164133999999997</c:v>
                </c:pt>
                <c:pt idx="86">
                  <c:v>47.164121000000002</c:v>
                </c:pt>
                <c:pt idx="87">
                  <c:v>47.164141999999998</c:v>
                </c:pt>
                <c:pt idx="88">
                  <c:v>47.164169999999999</c:v>
                </c:pt>
                <c:pt idx="89">
                  <c:v>47.164197999999999</c:v>
                </c:pt>
                <c:pt idx="90">
                  <c:v>47.164203000000001</c:v>
                </c:pt>
                <c:pt idx="91">
                  <c:v>47.164188000000003</c:v>
                </c:pt>
                <c:pt idx="92">
                  <c:v>47.164169000000001</c:v>
                </c:pt>
                <c:pt idx="93">
                  <c:v>47.164133</c:v>
                </c:pt>
                <c:pt idx="94">
                  <c:v>47.164088999999997</c:v>
                </c:pt>
                <c:pt idx="95">
                  <c:v>47.164025000000002</c:v>
                </c:pt>
                <c:pt idx="96">
                  <c:v>47.163955000000001</c:v>
                </c:pt>
                <c:pt idx="97">
                  <c:v>47.163887000000003</c:v>
                </c:pt>
                <c:pt idx="98">
                  <c:v>47.163795999999998</c:v>
                </c:pt>
                <c:pt idx="99">
                  <c:v>47.163715000000003</c:v>
                </c:pt>
                <c:pt idx="100">
                  <c:v>47.163640999999998</c:v>
                </c:pt>
                <c:pt idx="101">
                  <c:v>47.163600000000002</c:v>
                </c:pt>
                <c:pt idx="102">
                  <c:v>47.163566000000003</c:v>
                </c:pt>
                <c:pt idx="103">
                  <c:v>47.163527000000002</c:v>
                </c:pt>
                <c:pt idx="104">
                  <c:v>47.163479000000002</c:v>
                </c:pt>
                <c:pt idx="105">
                  <c:v>47.163412999999998</c:v>
                </c:pt>
                <c:pt idx="106">
                  <c:v>47.163328999999997</c:v>
                </c:pt>
                <c:pt idx="107">
                  <c:v>47.163227999999997</c:v>
                </c:pt>
                <c:pt idx="108">
                  <c:v>47.163111999999998</c:v>
                </c:pt>
                <c:pt idx="109">
                  <c:v>47.162979999999997</c:v>
                </c:pt>
                <c:pt idx="110">
                  <c:v>47.162838000000001</c:v>
                </c:pt>
                <c:pt idx="111">
                  <c:v>47.162685000000003</c:v>
                </c:pt>
                <c:pt idx="112">
                  <c:v>47.162526999999997</c:v>
                </c:pt>
                <c:pt idx="113">
                  <c:v>47.162368999999998</c:v>
                </c:pt>
                <c:pt idx="114">
                  <c:v>47.162196999999999</c:v>
                </c:pt>
                <c:pt idx="115">
                  <c:v>47.162010000000002</c:v>
                </c:pt>
                <c:pt idx="116">
                  <c:v>47.161824000000003</c:v>
                </c:pt>
                <c:pt idx="117">
                  <c:v>47.161650000000002</c:v>
                </c:pt>
                <c:pt idx="118">
                  <c:v>47.161493</c:v>
                </c:pt>
                <c:pt idx="119">
                  <c:v>47.161355</c:v>
                </c:pt>
                <c:pt idx="120">
                  <c:v>47.161234</c:v>
                </c:pt>
                <c:pt idx="121">
                  <c:v>47.161116</c:v>
                </c:pt>
                <c:pt idx="122">
                  <c:v>47.160995</c:v>
                </c:pt>
                <c:pt idx="123">
                  <c:v>47.160873000000002</c:v>
                </c:pt>
                <c:pt idx="124">
                  <c:v>47.160755999999999</c:v>
                </c:pt>
                <c:pt idx="125">
                  <c:v>47.160643</c:v>
                </c:pt>
                <c:pt idx="126">
                  <c:v>47.160532000000003</c:v>
                </c:pt>
                <c:pt idx="127">
                  <c:v>47.160423999999999</c:v>
                </c:pt>
                <c:pt idx="128">
                  <c:v>47.160319999999999</c:v>
                </c:pt>
                <c:pt idx="129">
                  <c:v>47.160215999999998</c:v>
                </c:pt>
                <c:pt idx="130">
                  <c:v>47.16019</c:v>
                </c:pt>
                <c:pt idx="131">
                  <c:v>47.160032999999999</c:v>
                </c:pt>
                <c:pt idx="132">
                  <c:v>47.159894000000001</c:v>
                </c:pt>
                <c:pt idx="133">
                  <c:v>47.159787000000001</c:v>
                </c:pt>
                <c:pt idx="134">
                  <c:v>47.159689</c:v>
                </c:pt>
                <c:pt idx="135">
                  <c:v>47.159602999999997</c:v>
                </c:pt>
                <c:pt idx="136">
                  <c:v>47.159514999999999</c:v>
                </c:pt>
                <c:pt idx="137">
                  <c:v>47.159419</c:v>
                </c:pt>
                <c:pt idx="138">
                  <c:v>47.159317999999999</c:v>
                </c:pt>
              </c:numCache>
            </c:numRef>
          </c:xVal>
          <c:yVal>
            <c:numRef>
              <c:f>'Raw Data'!$AR$106:$AR$244</c:f>
              <c:numCache>
                <c:formatCode>General</c:formatCode>
                <c:ptCount val="139"/>
                <c:pt idx="0">
                  <c:v>-88.489687000000004</c:v>
                </c:pt>
                <c:pt idx="1">
                  <c:v>-88.489656999999994</c:v>
                </c:pt>
                <c:pt idx="2">
                  <c:v>-88.489587</c:v>
                </c:pt>
                <c:pt idx="3">
                  <c:v>-88.489503999999997</c:v>
                </c:pt>
                <c:pt idx="4">
                  <c:v>-88.489379999999997</c:v>
                </c:pt>
                <c:pt idx="5">
                  <c:v>-88.489193</c:v>
                </c:pt>
                <c:pt idx="6">
                  <c:v>-88.488988000000006</c:v>
                </c:pt>
                <c:pt idx="7">
                  <c:v>-88.488742000000002</c:v>
                </c:pt>
                <c:pt idx="8">
                  <c:v>-88.488490999999996</c:v>
                </c:pt>
                <c:pt idx="9">
                  <c:v>-88.488229000000004</c:v>
                </c:pt>
                <c:pt idx="10">
                  <c:v>-88.487962999999993</c:v>
                </c:pt>
                <c:pt idx="11">
                  <c:v>-88.487701999999999</c:v>
                </c:pt>
                <c:pt idx="12">
                  <c:v>-88.487440000000007</c:v>
                </c:pt>
                <c:pt idx="13">
                  <c:v>-88.487184999999997</c:v>
                </c:pt>
                <c:pt idx="14">
                  <c:v>-88.486951000000005</c:v>
                </c:pt>
                <c:pt idx="15">
                  <c:v>-88.486694999999997</c:v>
                </c:pt>
                <c:pt idx="16">
                  <c:v>-88.486453999999995</c:v>
                </c:pt>
                <c:pt idx="17">
                  <c:v>-88.486237000000003</c:v>
                </c:pt>
                <c:pt idx="18">
                  <c:v>-88.486035999999999</c:v>
                </c:pt>
                <c:pt idx="19">
                  <c:v>-88.485866000000001</c:v>
                </c:pt>
                <c:pt idx="20">
                  <c:v>-88.485715999999996</c:v>
                </c:pt>
                <c:pt idx="21">
                  <c:v>-88.485568999999998</c:v>
                </c:pt>
                <c:pt idx="22">
                  <c:v>-88.485422999999997</c:v>
                </c:pt>
                <c:pt idx="23">
                  <c:v>-88.485266999999993</c:v>
                </c:pt>
                <c:pt idx="24">
                  <c:v>-88.485111000000003</c:v>
                </c:pt>
                <c:pt idx="25">
                  <c:v>-88.484960999999998</c:v>
                </c:pt>
                <c:pt idx="26">
                  <c:v>-88.484809999999996</c:v>
                </c:pt>
                <c:pt idx="27">
                  <c:v>-88.484662999999998</c:v>
                </c:pt>
                <c:pt idx="28">
                  <c:v>-88.484520000000003</c:v>
                </c:pt>
                <c:pt idx="29">
                  <c:v>-88.484388999999993</c:v>
                </c:pt>
                <c:pt idx="30">
                  <c:v>-88.484271000000007</c:v>
                </c:pt>
                <c:pt idx="31">
                  <c:v>-88.484173999999996</c:v>
                </c:pt>
                <c:pt idx="32">
                  <c:v>-88.484100999999995</c:v>
                </c:pt>
                <c:pt idx="33">
                  <c:v>-88.484055999999995</c:v>
                </c:pt>
                <c:pt idx="34">
                  <c:v>-88.484043999999997</c:v>
                </c:pt>
                <c:pt idx="35">
                  <c:v>-88.484047000000004</c:v>
                </c:pt>
                <c:pt idx="36">
                  <c:v>-88.484065999999999</c:v>
                </c:pt>
                <c:pt idx="37">
                  <c:v>-88.484077999999997</c:v>
                </c:pt>
                <c:pt idx="38">
                  <c:v>-88.484089999999995</c:v>
                </c:pt>
                <c:pt idx="39">
                  <c:v>-88.484097000000006</c:v>
                </c:pt>
                <c:pt idx="40">
                  <c:v>-88.484106999999995</c:v>
                </c:pt>
                <c:pt idx="41">
                  <c:v>-88.484114000000005</c:v>
                </c:pt>
                <c:pt idx="42">
                  <c:v>-88.484119000000007</c:v>
                </c:pt>
                <c:pt idx="43">
                  <c:v>-88.484117999999995</c:v>
                </c:pt>
                <c:pt idx="44">
                  <c:v>-88.484112999999994</c:v>
                </c:pt>
                <c:pt idx="45">
                  <c:v>-88.484067999999994</c:v>
                </c:pt>
                <c:pt idx="46">
                  <c:v>-88.484009</c:v>
                </c:pt>
                <c:pt idx="47">
                  <c:v>-88.483956000000006</c:v>
                </c:pt>
                <c:pt idx="48">
                  <c:v>-88.483918000000003</c:v>
                </c:pt>
                <c:pt idx="49">
                  <c:v>-88.483898999999994</c:v>
                </c:pt>
                <c:pt idx="50">
                  <c:v>-88.483904999999993</c:v>
                </c:pt>
                <c:pt idx="51">
                  <c:v>-88.483919</c:v>
                </c:pt>
                <c:pt idx="52">
                  <c:v>-88.483940000000004</c:v>
                </c:pt>
                <c:pt idx="53">
                  <c:v>-88.483969999999999</c:v>
                </c:pt>
                <c:pt idx="54">
                  <c:v>-88.484012000000007</c:v>
                </c:pt>
                <c:pt idx="55">
                  <c:v>-88.484065999999999</c:v>
                </c:pt>
                <c:pt idx="56">
                  <c:v>-88.484111999999996</c:v>
                </c:pt>
                <c:pt idx="57">
                  <c:v>-88.484132000000002</c:v>
                </c:pt>
                <c:pt idx="58">
                  <c:v>-88.484128999999996</c:v>
                </c:pt>
                <c:pt idx="59">
                  <c:v>-88.484109000000004</c:v>
                </c:pt>
                <c:pt idx="60">
                  <c:v>-88.484101999999993</c:v>
                </c:pt>
                <c:pt idx="61">
                  <c:v>-88.484138000000002</c:v>
                </c:pt>
                <c:pt idx="62">
                  <c:v>-88.484210000000004</c:v>
                </c:pt>
                <c:pt idx="63">
                  <c:v>-88.484311000000005</c:v>
                </c:pt>
                <c:pt idx="64">
                  <c:v>-88.484408999999999</c:v>
                </c:pt>
                <c:pt idx="65">
                  <c:v>-88.484522999999996</c:v>
                </c:pt>
                <c:pt idx="66">
                  <c:v>-88.484643000000005</c:v>
                </c:pt>
                <c:pt idx="67">
                  <c:v>-88.484767000000005</c:v>
                </c:pt>
                <c:pt idx="68">
                  <c:v>-88.484938999999997</c:v>
                </c:pt>
                <c:pt idx="69">
                  <c:v>-88.485152999999997</c:v>
                </c:pt>
                <c:pt idx="70">
                  <c:v>-88.485384999999994</c:v>
                </c:pt>
                <c:pt idx="71">
                  <c:v>-88.485619999999997</c:v>
                </c:pt>
                <c:pt idx="72">
                  <c:v>-88.485850999999997</c:v>
                </c:pt>
                <c:pt idx="73">
                  <c:v>-88.486076999999995</c:v>
                </c:pt>
                <c:pt idx="74">
                  <c:v>-88.486279999999994</c:v>
                </c:pt>
                <c:pt idx="75">
                  <c:v>-88.486490000000003</c:v>
                </c:pt>
                <c:pt idx="76">
                  <c:v>-88.486649999999997</c:v>
                </c:pt>
                <c:pt idx="77">
                  <c:v>-88.486811000000003</c:v>
                </c:pt>
                <c:pt idx="78">
                  <c:v>-88.486999999999995</c:v>
                </c:pt>
                <c:pt idx="79">
                  <c:v>-88.487196999999995</c:v>
                </c:pt>
                <c:pt idx="80">
                  <c:v>-88.487386000000001</c:v>
                </c:pt>
                <c:pt idx="81">
                  <c:v>-88.487553000000005</c:v>
                </c:pt>
                <c:pt idx="82">
                  <c:v>-88.487706000000003</c:v>
                </c:pt>
                <c:pt idx="83">
                  <c:v>-88.487859</c:v>
                </c:pt>
                <c:pt idx="84">
                  <c:v>-88.488015000000004</c:v>
                </c:pt>
                <c:pt idx="85">
                  <c:v>-88.488169999999997</c:v>
                </c:pt>
                <c:pt idx="86">
                  <c:v>-88.488325000000003</c:v>
                </c:pt>
                <c:pt idx="87">
                  <c:v>-88.488480999999993</c:v>
                </c:pt>
                <c:pt idx="88">
                  <c:v>-88.488635000000002</c:v>
                </c:pt>
                <c:pt idx="89">
                  <c:v>-88.488799999999998</c:v>
                </c:pt>
                <c:pt idx="90">
                  <c:v>-88.488972000000004</c:v>
                </c:pt>
                <c:pt idx="91">
                  <c:v>-88.489138999999994</c:v>
                </c:pt>
                <c:pt idx="92">
                  <c:v>-88.489304000000004</c:v>
                </c:pt>
                <c:pt idx="93">
                  <c:v>-88.489462000000003</c:v>
                </c:pt>
                <c:pt idx="94">
                  <c:v>-88.489615000000001</c:v>
                </c:pt>
                <c:pt idx="95">
                  <c:v>-88.489757999999995</c:v>
                </c:pt>
                <c:pt idx="96">
                  <c:v>-88.489896000000002</c:v>
                </c:pt>
                <c:pt idx="97">
                  <c:v>-88.490033999999994</c:v>
                </c:pt>
                <c:pt idx="98">
                  <c:v>-88.490185999999994</c:v>
                </c:pt>
                <c:pt idx="99">
                  <c:v>-88.490352999999999</c:v>
                </c:pt>
                <c:pt idx="100">
                  <c:v>-88.490521000000001</c:v>
                </c:pt>
                <c:pt idx="101">
                  <c:v>-88.490729999999999</c:v>
                </c:pt>
                <c:pt idx="102">
                  <c:v>-88.490944999999996</c:v>
                </c:pt>
                <c:pt idx="103">
                  <c:v>-88.491152</c:v>
                </c:pt>
                <c:pt idx="104">
                  <c:v>-88.491345999999993</c:v>
                </c:pt>
                <c:pt idx="105">
                  <c:v>-88.491532000000007</c:v>
                </c:pt>
                <c:pt idx="106">
                  <c:v>-88.491699999999994</c:v>
                </c:pt>
                <c:pt idx="107">
                  <c:v>-88.491823999999994</c:v>
                </c:pt>
                <c:pt idx="108">
                  <c:v>-88.491923999999997</c:v>
                </c:pt>
                <c:pt idx="109">
                  <c:v>-88.491985</c:v>
                </c:pt>
                <c:pt idx="110">
                  <c:v>-88.492011000000005</c:v>
                </c:pt>
                <c:pt idx="111">
                  <c:v>-88.491989000000004</c:v>
                </c:pt>
                <c:pt idx="112">
                  <c:v>-88.491947999999994</c:v>
                </c:pt>
                <c:pt idx="113">
                  <c:v>-88.491904000000005</c:v>
                </c:pt>
                <c:pt idx="114">
                  <c:v>-88.491843000000003</c:v>
                </c:pt>
                <c:pt idx="115">
                  <c:v>-88.491755999999995</c:v>
                </c:pt>
                <c:pt idx="116">
                  <c:v>-88.491653999999997</c:v>
                </c:pt>
                <c:pt idx="117">
                  <c:v>-88.491530999999995</c:v>
                </c:pt>
                <c:pt idx="118">
                  <c:v>-88.491390999999993</c:v>
                </c:pt>
                <c:pt idx="119">
                  <c:v>-88.491232999999994</c:v>
                </c:pt>
                <c:pt idx="120">
                  <c:v>-88.491076000000007</c:v>
                </c:pt>
                <c:pt idx="121">
                  <c:v>-88.490932000000001</c:v>
                </c:pt>
                <c:pt idx="122">
                  <c:v>-88.490832999999995</c:v>
                </c:pt>
                <c:pt idx="123">
                  <c:v>-88.490758999999997</c:v>
                </c:pt>
                <c:pt idx="124">
                  <c:v>-88.490740000000002</c:v>
                </c:pt>
                <c:pt idx="125">
                  <c:v>-88.490741999999997</c:v>
                </c:pt>
                <c:pt idx="126">
                  <c:v>-88.490741999999997</c:v>
                </c:pt>
                <c:pt idx="127">
                  <c:v>-88.490746000000001</c:v>
                </c:pt>
                <c:pt idx="128">
                  <c:v>-88.490745000000004</c:v>
                </c:pt>
                <c:pt idx="129">
                  <c:v>-88.490740000000002</c:v>
                </c:pt>
                <c:pt idx="130">
                  <c:v>-88.490737999999993</c:v>
                </c:pt>
                <c:pt idx="131">
                  <c:v>-88.490731999999994</c:v>
                </c:pt>
                <c:pt idx="132">
                  <c:v>-88.490663999999995</c:v>
                </c:pt>
                <c:pt idx="133">
                  <c:v>-88.490557999999993</c:v>
                </c:pt>
                <c:pt idx="134">
                  <c:v>-88.490427999999994</c:v>
                </c:pt>
                <c:pt idx="135">
                  <c:v>-88.490273999999999</c:v>
                </c:pt>
                <c:pt idx="136">
                  <c:v>-88.490108000000006</c:v>
                </c:pt>
                <c:pt idx="137">
                  <c:v>-88.489941000000002</c:v>
                </c:pt>
                <c:pt idx="138">
                  <c:v>-88.489777000000004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52288"/>
        <c:axId val="122286848"/>
      </c:scatterChart>
      <c:valAx>
        <c:axId val="1222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286848"/>
        <c:crosses val="autoZero"/>
        <c:crossBetween val="midCat"/>
      </c:valAx>
      <c:valAx>
        <c:axId val="1222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Data'!$AQ$244:$AQ$378</c:f>
              <c:numCache>
                <c:formatCode>General</c:formatCode>
                <c:ptCount val="135"/>
                <c:pt idx="0">
                  <c:v>47.159317999999999</c:v>
                </c:pt>
                <c:pt idx="1">
                  <c:v>47.159211999999997</c:v>
                </c:pt>
                <c:pt idx="2">
                  <c:v>47.159108000000003</c:v>
                </c:pt>
                <c:pt idx="3">
                  <c:v>47.159027999999999</c:v>
                </c:pt>
                <c:pt idx="4">
                  <c:v>47.158963</c:v>
                </c:pt>
                <c:pt idx="5">
                  <c:v>47.158920999999999</c:v>
                </c:pt>
                <c:pt idx="6">
                  <c:v>47.158897000000003</c:v>
                </c:pt>
                <c:pt idx="7">
                  <c:v>47.158892999999999</c:v>
                </c:pt>
                <c:pt idx="8">
                  <c:v>47.158895999999999</c:v>
                </c:pt>
                <c:pt idx="9">
                  <c:v>47.158898000000001</c:v>
                </c:pt>
                <c:pt idx="10">
                  <c:v>47.158903000000002</c:v>
                </c:pt>
                <c:pt idx="11">
                  <c:v>47.158903000000002</c:v>
                </c:pt>
                <c:pt idx="12">
                  <c:v>47.158889000000002</c:v>
                </c:pt>
                <c:pt idx="13">
                  <c:v>47.158855000000003</c:v>
                </c:pt>
                <c:pt idx="14">
                  <c:v>47.158813000000002</c:v>
                </c:pt>
                <c:pt idx="15">
                  <c:v>47.158748000000003</c:v>
                </c:pt>
                <c:pt idx="16">
                  <c:v>47.158684999999998</c:v>
                </c:pt>
                <c:pt idx="17">
                  <c:v>47.158631999999997</c:v>
                </c:pt>
                <c:pt idx="18">
                  <c:v>47.158597</c:v>
                </c:pt>
                <c:pt idx="19">
                  <c:v>47.158572999999997</c:v>
                </c:pt>
                <c:pt idx="20">
                  <c:v>47.158557999999999</c:v>
                </c:pt>
                <c:pt idx="21">
                  <c:v>47.158549000000001</c:v>
                </c:pt>
                <c:pt idx="22">
                  <c:v>47.158546999999999</c:v>
                </c:pt>
                <c:pt idx="23">
                  <c:v>47.158555</c:v>
                </c:pt>
                <c:pt idx="24">
                  <c:v>47.158571000000002</c:v>
                </c:pt>
                <c:pt idx="25">
                  <c:v>47.158607000000003</c:v>
                </c:pt>
                <c:pt idx="26">
                  <c:v>47.158659</c:v>
                </c:pt>
                <c:pt idx="27">
                  <c:v>47.158721</c:v>
                </c:pt>
                <c:pt idx="28">
                  <c:v>47.158802999999999</c:v>
                </c:pt>
                <c:pt idx="29">
                  <c:v>47.158900000000003</c:v>
                </c:pt>
                <c:pt idx="30">
                  <c:v>47.159005999999998</c:v>
                </c:pt>
                <c:pt idx="31">
                  <c:v>47.159126999999998</c:v>
                </c:pt>
                <c:pt idx="32">
                  <c:v>47.159264</c:v>
                </c:pt>
                <c:pt idx="33">
                  <c:v>47.159407000000002</c:v>
                </c:pt>
                <c:pt idx="34">
                  <c:v>47.159551999999998</c:v>
                </c:pt>
                <c:pt idx="35">
                  <c:v>47.159699000000003</c:v>
                </c:pt>
                <c:pt idx="36">
                  <c:v>47.159844</c:v>
                </c:pt>
                <c:pt idx="37">
                  <c:v>47.159992000000003</c:v>
                </c:pt>
                <c:pt idx="38">
                  <c:v>47.160139999999998</c:v>
                </c:pt>
                <c:pt idx="39">
                  <c:v>47.160286999999997</c:v>
                </c:pt>
                <c:pt idx="40">
                  <c:v>47.160429000000001</c:v>
                </c:pt>
                <c:pt idx="41">
                  <c:v>47.160567999999998</c:v>
                </c:pt>
                <c:pt idx="42">
                  <c:v>47.160702000000001</c:v>
                </c:pt>
                <c:pt idx="43">
                  <c:v>47.160823000000001</c:v>
                </c:pt>
                <c:pt idx="44">
                  <c:v>47.160949000000002</c:v>
                </c:pt>
                <c:pt idx="45">
                  <c:v>47.161078000000003</c:v>
                </c:pt>
                <c:pt idx="46">
                  <c:v>47.161208000000002</c:v>
                </c:pt>
                <c:pt idx="47">
                  <c:v>47.161338000000001</c:v>
                </c:pt>
                <c:pt idx="48">
                  <c:v>47.161473000000001</c:v>
                </c:pt>
                <c:pt idx="49">
                  <c:v>47.161608999999999</c:v>
                </c:pt>
                <c:pt idx="50">
                  <c:v>47.161755999999997</c:v>
                </c:pt>
                <c:pt idx="51">
                  <c:v>47.161901999999998</c:v>
                </c:pt>
                <c:pt idx="52">
                  <c:v>47.162056</c:v>
                </c:pt>
                <c:pt idx="53">
                  <c:v>47.162216000000001</c:v>
                </c:pt>
                <c:pt idx="54">
                  <c:v>47.162374</c:v>
                </c:pt>
                <c:pt idx="55">
                  <c:v>47.162542999999999</c:v>
                </c:pt>
                <c:pt idx="56">
                  <c:v>47.162717999999998</c:v>
                </c:pt>
                <c:pt idx="57">
                  <c:v>47.162897999999998</c:v>
                </c:pt>
                <c:pt idx="58">
                  <c:v>47.163074000000002</c:v>
                </c:pt>
                <c:pt idx="59">
                  <c:v>47.163243999999999</c:v>
                </c:pt>
                <c:pt idx="60">
                  <c:v>47.163409000000001</c:v>
                </c:pt>
                <c:pt idx="61">
                  <c:v>47.163573999999997</c:v>
                </c:pt>
                <c:pt idx="62">
                  <c:v>47.163730000000001</c:v>
                </c:pt>
                <c:pt idx="63">
                  <c:v>47.163873000000002</c:v>
                </c:pt>
                <c:pt idx="64">
                  <c:v>47.164017000000001</c:v>
                </c:pt>
                <c:pt idx="65">
                  <c:v>47.164113</c:v>
                </c:pt>
                <c:pt idx="66">
                  <c:v>47.164189</c:v>
                </c:pt>
                <c:pt idx="67">
                  <c:v>47.164262999999998</c:v>
                </c:pt>
                <c:pt idx="68">
                  <c:v>47.164323000000003</c:v>
                </c:pt>
                <c:pt idx="69">
                  <c:v>47.164375</c:v>
                </c:pt>
                <c:pt idx="70">
                  <c:v>47.164431999999998</c:v>
                </c:pt>
                <c:pt idx="71">
                  <c:v>47.164454999999997</c:v>
                </c:pt>
                <c:pt idx="72">
                  <c:v>47.164454999999997</c:v>
                </c:pt>
                <c:pt idx="73">
                  <c:v>47.164434999999997</c:v>
                </c:pt>
                <c:pt idx="74">
                  <c:v>47.164403</c:v>
                </c:pt>
                <c:pt idx="75">
                  <c:v>47.164394999999999</c:v>
                </c:pt>
                <c:pt idx="76">
                  <c:v>47.164338000000001</c:v>
                </c:pt>
                <c:pt idx="77">
                  <c:v>47.164292000000003</c:v>
                </c:pt>
                <c:pt idx="78">
                  <c:v>47.164257999999997</c:v>
                </c:pt>
                <c:pt idx="79">
                  <c:v>47.164231000000001</c:v>
                </c:pt>
                <c:pt idx="80">
                  <c:v>47.164219000000003</c:v>
                </c:pt>
                <c:pt idx="81">
                  <c:v>47.164209999999997</c:v>
                </c:pt>
                <c:pt idx="82">
                  <c:v>47.164226999999997</c:v>
                </c:pt>
                <c:pt idx="83">
                  <c:v>47.164267000000002</c:v>
                </c:pt>
                <c:pt idx="84">
                  <c:v>47.164296</c:v>
                </c:pt>
                <c:pt idx="85">
                  <c:v>47.164313999999997</c:v>
                </c:pt>
                <c:pt idx="86">
                  <c:v>47.164318000000002</c:v>
                </c:pt>
                <c:pt idx="87">
                  <c:v>47.164340000000003</c:v>
                </c:pt>
                <c:pt idx="88">
                  <c:v>47.164338000000001</c:v>
                </c:pt>
                <c:pt idx="89">
                  <c:v>47.164304999999999</c:v>
                </c:pt>
                <c:pt idx="90">
                  <c:v>47.164276000000001</c:v>
                </c:pt>
                <c:pt idx="91">
                  <c:v>47.164212999999997</c:v>
                </c:pt>
                <c:pt idx="92">
                  <c:v>47.164164999999997</c:v>
                </c:pt>
                <c:pt idx="93">
                  <c:v>47.164076000000001</c:v>
                </c:pt>
                <c:pt idx="94">
                  <c:v>47.163986000000001</c:v>
                </c:pt>
                <c:pt idx="95">
                  <c:v>47.163964999999997</c:v>
                </c:pt>
                <c:pt idx="96">
                  <c:v>47.163840999999998</c:v>
                </c:pt>
                <c:pt idx="97">
                  <c:v>47.163746000000003</c:v>
                </c:pt>
                <c:pt idx="98">
                  <c:v>47.163691999999998</c:v>
                </c:pt>
                <c:pt idx="99">
                  <c:v>47.163648000000002</c:v>
                </c:pt>
                <c:pt idx="100">
                  <c:v>47.163604999999997</c:v>
                </c:pt>
                <c:pt idx="101">
                  <c:v>47.163561000000001</c:v>
                </c:pt>
                <c:pt idx="102">
                  <c:v>47.163510000000002</c:v>
                </c:pt>
                <c:pt idx="103">
                  <c:v>47.163421999999997</c:v>
                </c:pt>
                <c:pt idx="104">
                  <c:v>47.163319000000001</c:v>
                </c:pt>
                <c:pt idx="105">
                  <c:v>47.163204</c:v>
                </c:pt>
                <c:pt idx="106">
                  <c:v>47.163063999999999</c:v>
                </c:pt>
                <c:pt idx="107">
                  <c:v>47.162922000000002</c:v>
                </c:pt>
                <c:pt idx="108">
                  <c:v>47.162773000000001</c:v>
                </c:pt>
                <c:pt idx="109">
                  <c:v>47.162626000000003</c:v>
                </c:pt>
                <c:pt idx="110">
                  <c:v>47.162455999999999</c:v>
                </c:pt>
                <c:pt idx="111">
                  <c:v>47.162275999999999</c:v>
                </c:pt>
                <c:pt idx="112">
                  <c:v>47.162101</c:v>
                </c:pt>
                <c:pt idx="113">
                  <c:v>47.161918</c:v>
                </c:pt>
                <c:pt idx="114">
                  <c:v>47.161737000000002</c:v>
                </c:pt>
                <c:pt idx="115">
                  <c:v>47.161558999999997</c:v>
                </c:pt>
                <c:pt idx="116">
                  <c:v>47.161408000000002</c:v>
                </c:pt>
                <c:pt idx="117">
                  <c:v>47.161270000000002</c:v>
                </c:pt>
                <c:pt idx="118">
                  <c:v>47.161135000000002</c:v>
                </c:pt>
                <c:pt idx="119">
                  <c:v>47.161000999999999</c:v>
                </c:pt>
                <c:pt idx="120">
                  <c:v>47.160868999999998</c:v>
                </c:pt>
                <c:pt idx="121">
                  <c:v>47.160741000000002</c:v>
                </c:pt>
                <c:pt idx="122">
                  <c:v>47.160635999999997</c:v>
                </c:pt>
                <c:pt idx="123">
                  <c:v>47.160528999999997</c:v>
                </c:pt>
                <c:pt idx="124">
                  <c:v>47.160414000000003</c:v>
                </c:pt>
                <c:pt idx="125">
                  <c:v>47.160384999999998</c:v>
                </c:pt>
                <c:pt idx="126">
                  <c:v>47.160214000000003</c:v>
                </c:pt>
                <c:pt idx="127">
                  <c:v>47.160074000000002</c:v>
                </c:pt>
                <c:pt idx="128">
                  <c:v>47.159950000000002</c:v>
                </c:pt>
                <c:pt idx="129">
                  <c:v>47.159827</c:v>
                </c:pt>
                <c:pt idx="130">
                  <c:v>47.159706999999997</c:v>
                </c:pt>
                <c:pt idx="131">
                  <c:v>47.159582999999998</c:v>
                </c:pt>
                <c:pt idx="132">
                  <c:v>47.159471000000003</c:v>
                </c:pt>
                <c:pt idx="133">
                  <c:v>47.159365999999999</c:v>
                </c:pt>
                <c:pt idx="134">
                  <c:v>47.159261000000001</c:v>
                </c:pt>
              </c:numCache>
            </c:numRef>
          </c:xVal>
          <c:yVal>
            <c:numRef>
              <c:f>'Raw Data'!$AR$244:$AR$378</c:f>
              <c:numCache>
                <c:formatCode>General</c:formatCode>
                <c:ptCount val="135"/>
                <c:pt idx="0">
                  <c:v>-88.489777000000004</c:v>
                </c:pt>
                <c:pt idx="1">
                  <c:v>-88.489596000000006</c:v>
                </c:pt>
                <c:pt idx="2">
                  <c:v>-88.489385999999996</c:v>
                </c:pt>
                <c:pt idx="3">
                  <c:v>-88.489143999999996</c:v>
                </c:pt>
                <c:pt idx="4">
                  <c:v>-88.488894000000002</c:v>
                </c:pt>
                <c:pt idx="5">
                  <c:v>-88.488634000000005</c:v>
                </c:pt>
                <c:pt idx="6">
                  <c:v>-88.488354999999999</c:v>
                </c:pt>
                <c:pt idx="7">
                  <c:v>-88.488056999999998</c:v>
                </c:pt>
                <c:pt idx="8">
                  <c:v>-88.487751000000003</c:v>
                </c:pt>
                <c:pt idx="9">
                  <c:v>-88.487448999999998</c:v>
                </c:pt>
                <c:pt idx="10">
                  <c:v>-88.487164000000007</c:v>
                </c:pt>
                <c:pt idx="11">
                  <c:v>-88.486881999999994</c:v>
                </c:pt>
                <c:pt idx="12">
                  <c:v>-88.486615999999998</c:v>
                </c:pt>
                <c:pt idx="13">
                  <c:v>-88.486369999999994</c:v>
                </c:pt>
                <c:pt idx="14">
                  <c:v>-88.486138999999994</c:v>
                </c:pt>
                <c:pt idx="15">
                  <c:v>-88.485945000000001</c:v>
                </c:pt>
                <c:pt idx="16">
                  <c:v>-88.485772999999995</c:v>
                </c:pt>
                <c:pt idx="17">
                  <c:v>-88.485619</c:v>
                </c:pt>
                <c:pt idx="18">
                  <c:v>-88.485460000000003</c:v>
                </c:pt>
                <c:pt idx="19">
                  <c:v>-88.485293999999996</c:v>
                </c:pt>
                <c:pt idx="20">
                  <c:v>-88.485134000000002</c:v>
                </c:pt>
                <c:pt idx="21">
                  <c:v>-88.484983999999997</c:v>
                </c:pt>
                <c:pt idx="22">
                  <c:v>-88.484842</c:v>
                </c:pt>
                <c:pt idx="23">
                  <c:v>-88.484701999999999</c:v>
                </c:pt>
                <c:pt idx="24">
                  <c:v>-88.484571000000003</c:v>
                </c:pt>
                <c:pt idx="25">
                  <c:v>-88.484454999999997</c:v>
                </c:pt>
                <c:pt idx="26">
                  <c:v>-88.484356000000005</c:v>
                </c:pt>
                <c:pt idx="27">
                  <c:v>-88.484268</c:v>
                </c:pt>
                <c:pt idx="28">
                  <c:v>-88.484199000000004</c:v>
                </c:pt>
                <c:pt idx="29">
                  <c:v>-88.484157999999994</c:v>
                </c:pt>
                <c:pt idx="30">
                  <c:v>-88.484144999999998</c:v>
                </c:pt>
                <c:pt idx="31">
                  <c:v>-88.484157999999994</c:v>
                </c:pt>
                <c:pt idx="32">
                  <c:v>-88.484170000000006</c:v>
                </c:pt>
                <c:pt idx="33">
                  <c:v>-88.484172999999998</c:v>
                </c:pt>
                <c:pt idx="34">
                  <c:v>-88.484178</c:v>
                </c:pt>
                <c:pt idx="35">
                  <c:v>-88.484179999999995</c:v>
                </c:pt>
                <c:pt idx="36">
                  <c:v>-88.484182000000004</c:v>
                </c:pt>
                <c:pt idx="37">
                  <c:v>-88.484185999999994</c:v>
                </c:pt>
                <c:pt idx="38">
                  <c:v>-88.484188000000003</c:v>
                </c:pt>
                <c:pt idx="39">
                  <c:v>-88.484185999999994</c:v>
                </c:pt>
                <c:pt idx="40">
                  <c:v>-88.484167999999997</c:v>
                </c:pt>
                <c:pt idx="41">
                  <c:v>-88.484136000000007</c:v>
                </c:pt>
                <c:pt idx="42">
                  <c:v>-88.484094999999996</c:v>
                </c:pt>
                <c:pt idx="43">
                  <c:v>-88.484033999999994</c:v>
                </c:pt>
                <c:pt idx="44">
                  <c:v>-88.484003000000001</c:v>
                </c:pt>
                <c:pt idx="45">
                  <c:v>-88.483993999999996</c:v>
                </c:pt>
                <c:pt idx="46">
                  <c:v>-88.483994999999993</c:v>
                </c:pt>
                <c:pt idx="47">
                  <c:v>-88.484001000000006</c:v>
                </c:pt>
                <c:pt idx="48">
                  <c:v>-88.484012000000007</c:v>
                </c:pt>
                <c:pt idx="49">
                  <c:v>-88.484025000000003</c:v>
                </c:pt>
                <c:pt idx="50">
                  <c:v>-88.484082000000001</c:v>
                </c:pt>
                <c:pt idx="51">
                  <c:v>-88.484138999999999</c:v>
                </c:pt>
                <c:pt idx="52">
                  <c:v>-88.484177000000003</c:v>
                </c:pt>
                <c:pt idx="53">
                  <c:v>-88.484195999999997</c:v>
                </c:pt>
                <c:pt idx="54">
                  <c:v>-88.484212999999997</c:v>
                </c:pt>
                <c:pt idx="55">
                  <c:v>-88.484201999999996</c:v>
                </c:pt>
                <c:pt idx="56">
                  <c:v>-88.484199000000004</c:v>
                </c:pt>
                <c:pt idx="57">
                  <c:v>-88.484232000000006</c:v>
                </c:pt>
                <c:pt idx="58">
                  <c:v>-88.484284000000002</c:v>
                </c:pt>
                <c:pt idx="59">
                  <c:v>-88.484369999999998</c:v>
                </c:pt>
                <c:pt idx="60">
                  <c:v>-88.484480000000005</c:v>
                </c:pt>
                <c:pt idx="61">
                  <c:v>-88.484600999999998</c:v>
                </c:pt>
                <c:pt idx="62">
                  <c:v>-88.484746999999999</c:v>
                </c:pt>
                <c:pt idx="63">
                  <c:v>-88.484917999999993</c:v>
                </c:pt>
                <c:pt idx="64">
                  <c:v>-88.485085999999995</c:v>
                </c:pt>
                <c:pt idx="65">
                  <c:v>-88.485331000000002</c:v>
                </c:pt>
                <c:pt idx="66">
                  <c:v>-88.485596000000001</c:v>
                </c:pt>
                <c:pt idx="67">
                  <c:v>-88.485844999999998</c:v>
                </c:pt>
                <c:pt idx="68">
                  <c:v>-88.486078000000006</c:v>
                </c:pt>
                <c:pt idx="69">
                  <c:v>-88.486295999999996</c:v>
                </c:pt>
                <c:pt idx="70">
                  <c:v>-88.486514999999997</c:v>
                </c:pt>
                <c:pt idx="71">
                  <c:v>-88.486725000000007</c:v>
                </c:pt>
                <c:pt idx="72">
                  <c:v>-88.486924000000002</c:v>
                </c:pt>
                <c:pt idx="73">
                  <c:v>-88.487100999999996</c:v>
                </c:pt>
                <c:pt idx="74">
                  <c:v>-88.487273000000002</c:v>
                </c:pt>
                <c:pt idx="75">
                  <c:v>-88.487314999999995</c:v>
                </c:pt>
                <c:pt idx="76">
                  <c:v>-88.487553000000005</c:v>
                </c:pt>
                <c:pt idx="77">
                  <c:v>-88.487733000000006</c:v>
                </c:pt>
                <c:pt idx="78">
                  <c:v>-88.487870000000001</c:v>
                </c:pt>
                <c:pt idx="79">
                  <c:v>-88.488</c:v>
                </c:pt>
                <c:pt idx="80">
                  <c:v>-88.488121000000007</c:v>
                </c:pt>
                <c:pt idx="81">
                  <c:v>-88.488238999999993</c:v>
                </c:pt>
                <c:pt idx="82">
                  <c:v>-88.488344999999995</c:v>
                </c:pt>
                <c:pt idx="83">
                  <c:v>-88.488456999999997</c:v>
                </c:pt>
                <c:pt idx="84">
                  <c:v>-88.488568000000001</c:v>
                </c:pt>
                <c:pt idx="85">
                  <c:v>-88.488685000000004</c:v>
                </c:pt>
                <c:pt idx="86">
                  <c:v>-88.488714999999999</c:v>
                </c:pt>
                <c:pt idx="87">
                  <c:v>-88.488906</c:v>
                </c:pt>
                <c:pt idx="88">
                  <c:v>-88.489075999999997</c:v>
                </c:pt>
                <c:pt idx="89">
                  <c:v>-88.489232999999999</c:v>
                </c:pt>
                <c:pt idx="90">
                  <c:v>-88.489384999999999</c:v>
                </c:pt>
                <c:pt idx="91">
                  <c:v>-88.489547000000002</c:v>
                </c:pt>
                <c:pt idx="92">
                  <c:v>-88.489705999999998</c:v>
                </c:pt>
                <c:pt idx="93">
                  <c:v>-88.489868000000001</c:v>
                </c:pt>
                <c:pt idx="94">
                  <c:v>-88.490022999999994</c:v>
                </c:pt>
                <c:pt idx="95">
                  <c:v>-88.49006</c:v>
                </c:pt>
                <c:pt idx="96">
                  <c:v>-88.490296000000001</c:v>
                </c:pt>
                <c:pt idx="97">
                  <c:v>-88.490499999999997</c:v>
                </c:pt>
                <c:pt idx="98">
                  <c:v>-88.490690999999998</c:v>
                </c:pt>
                <c:pt idx="99">
                  <c:v>-88.490905999999995</c:v>
                </c:pt>
                <c:pt idx="100">
                  <c:v>-88.491117000000003</c:v>
                </c:pt>
                <c:pt idx="101">
                  <c:v>-88.491326000000001</c:v>
                </c:pt>
                <c:pt idx="102">
                  <c:v>-88.491529999999997</c:v>
                </c:pt>
                <c:pt idx="103">
                  <c:v>-88.491698999999997</c:v>
                </c:pt>
                <c:pt idx="104">
                  <c:v>-88.491847000000007</c:v>
                </c:pt>
                <c:pt idx="105">
                  <c:v>-88.491964999999993</c:v>
                </c:pt>
                <c:pt idx="106">
                  <c:v>-88.492008999999996</c:v>
                </c:pt>
                <c:pt idx="107">
                  <c:v>-88.492034000000004</c:v>
                </c:pt>
                <c:pt idx="108">
                  <c:v>-88.492018999999999</c:v>
                </c:pt>
                <c:pt idx="109">
                  <c:v>-88.492012000000003</c:v>
                </c:pt>
                <c:pt idx="110">
                  <c:v>-88.491961000000003</c:v>
                </c:pt>
                <c:pt idx="111">
                  <c:v>-88.491887000000006</c:v>
                </c:pt>
                <c:pt idx="112">
                  <c:v>-88.491816999999998</c:v>
                </c:pt>
                <c:pt idx="113">
                  <c:v>-88.491726</c:v>
                </c:pt>
                <c:pt idx="114">
                  <c:v>-88.491641999999999</c:v>
                </c:pt>
                <c:pt idx="115">
                  <c:v>-88.491562000000002</c:v>
                </c:pt>
                <c:pt idx="116">
                  <c:v>-88.491376000000002</c:v>
                </c:pt>
                <c:pt idx="117">
                  <c:v>-88.491185000000002</c:v>
                </c:pt>
                <c:pt idx="118">
                  <c:v>-88.491010000000003</c:v>
                </c:pt>
                <c:pt idx="119">
                  <c:v>-88.490892000000002</c:v>
                </c:pt>
                <c:pt idx="120">
                  <c:v>-88.490793999999994</c:v>
                </c:pt>
                <c:pt idx="121">
                  <c:v>-88.490741</c:v>
                </c:pt>
                <c:pt idx="122">
                  <c:v>-88.490775999999997</c:v>
                </c:pt>
                <c:pt idx="123">
                  <c:v>-88.490807000000004</c:v>
                </c:pt>
                <c:pt idx="124">
                  <c:v>-88.490804999999995</c:v>
                </c:pt>
                <c:pt idx="125">
                  <c:v>-88.490803</c:v>
                </c:pt>
                <c:pt idx="126">
                  <c:v>-88.490787999999995</c:v>
                </c:pt>
                <c:pt idx="127">
                  <c:v>-88.490774999999999</c:v>
                </c:pt>
                <c:pt idx="128">
                  <c:v>-88.490707999999998</c:v>
                </c:pt>
                <c:pt idx="129">
                  <c:v>-88.490599000000003</c:v>
                </c:pt>
                <c:pt idx="130">
                  <c:v>-88.490457000000006</c:v>
                </c:pt>
                <c:pt idx="131">
                  <c:v>-88.490298999999993</c:v>
                </c:pt>
                <c:pt idx="132">
                  <c:v>-88.490129999999994</c:v>
                </c:pt>
                <c:pt idx="133">
                  <c:v>-88.489964999999998</c:v>
                </c:pt>
                <c:pt idx="134">
                  <c:v>-88.489801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12672"/>
        <c:axId val="128014208"/>
      </c:scatterChart>
      <c:valAx>
        <c:axId val="1280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14208"/>
        <c:crosses val="autoZero"/>
        <c:crossBetween val="midCat"/>
      </c:valAx>
      <c:valAx>
        <c:axId val="1280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012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Data'!$AQ$378:$AQ$511</c:f>
              <c:numCache>
                <c:formatCode>General</c:formatCode>
                <c:ptCount val="134"/>
                <c:pt idx="0">
                  <c:v>47.159261000000001</c:v>
                </c:pt>
                <c:pt idx="1">
                  <c:v>47.159157999999998</c:v>
                </c:pt>
                <c:pt idx="2">
                  <c:v>47.159064000000001</c:v>
                </c:pt>
                <c:pt idx="3">
                  <c:v>47.158988000000001</c:v>
                </c:pt>
                <c:pt idx="4">
                  <c:v>47.158920999999999</c:v>
                </c:pt>
                <c:pt idx="5">
                  <c:v>47.158880000000003</c:v>
                </c:pt>
                <c:pt idx="6">
                  <c:v>47.158862999999997</c:v>
                </c:pt>
                <c:pt idx="7">
                  <c:v>47.158864000000001</c:v>
                </c:pt>
                <c:pt idx="8">
                  <c:v>47.158873</c:v>
                </c:pt>
                <c:pt idx="9">
                  <c:v>47.158880000000003</c:v>
                </c:pt>
                <c:pt idx="10">
                  <c:v>47.158887</c:v>
                </c:pt>
                <c:pt idx="11">
                  <c:v>47.15889</c:v>
                </c:pt>
                <c:pt idx="12">
                  <c:v>47.158873</c:v>
                </c:pt>
                <c:pt idx="13">
                  <c:v>47.158838000000003</c:v>
                </c:pt>
                <c:pt idx="14">
                  <c:v>47.158802999999999</c:v>
                </c:pt>
                <c:pt idx="15">
                  <c:v>47.158754999999999</c:v>
                </c:pt>
                <c:pt idx="16">
                  <c:v>47.158698000000001</c:v>
                </c:pt>
                <c:pt idx="17">
                  <c:v>47.158642</c:v>
                </c:pt>
                <c:pt idx="18">
                  <c:v>47.158596000000003</c:v>
                </c:pt>
                <c:pt idx="19">
                  <c:v>47.158562000000003</c:v>
                </c:pt>
                <c:pt idx="20">
                  <c:v>47.158538</c:v>
                </c:pt>
                <c:pt idx="21">
                  <c:v>47.158523000000002</c:v>
                </c:pt>
                <c:pt idx="22">
                  <c:v>47.158510999999997</c:v>
                </c:pt>
                <c:pt idx="23">
                  <c:v>47.158507999999998</c:v>
                </c:pt>
                <c:pt idx="24">
                  <c:v>47.158518999999998</c:v>
                </c:pt>
                <c:pt idx="25">
                  <c:v>47.158549000000001</c:v>
                </c:pt>
                <c:pt idx="26">
                  <c:v>47.158599000000002</c:v>
                </c:pt>
                <c:pt idx="27">
                  <c:v>47.158653999999999</c:v>
                </c:pt>
                <c:pt idx="28">
                  <c:v>47.158723999999999</c:v>
                </c:pt>
                <c:pt idx="29">
                  <c:v>47.158808000000001</c:v>
                </c:pt>
                <c:pt idx="30">
                  <c:v>47.158923999999999</c:v>
                </c:pt>
                <c:pt idx="31">
                  <c:v>47.159047000000001</c:v>
                </c:pt>
                <c:pt idx="32">
                  <c:v>47.159179000000002</c:v>
                </c:pt>
                <c:pt idx="33">
                  <c:v>47.159315999999997</c:v>
                </c:pt>
                <c:pt idx="34">
                  <c:v>47.159453999999997</c:v>
                </c:pt>
                <c:pt idx="35">
                  <c:v>47.159596999999998</c:v>
                </c:pt>
                <c:pt idx="36">
                  <c:v>47.159737999999997</c:v>
                </c:pt>
                <c:pt idx="37">
                  <c:v>47.159885000000003</c:v>
                </c:pt>
                <c:pt idx="38">
                  <c:v>47.160034000000003</c:v>
                </c:pt>
                <c:pt idx="39">
                  <c:v>47.160181999999999</c:v>
                </c:pt>
                <c:pt idx="40">
                  <c:v>47.160330000000002</c:v>
                </c:pt>
                <c:pt idx="41">
                  <c:v>47.160572999999999</c:v>
                </c:pt>
                <c:pt idx="42">
                  <c:v>47.160747000000001</c:v>
                </c:pt>
                <c:pt idx="43">
                  <c:v>47.160882000000001</c:v>
                </c:pt>
                <c:pt idx="44">
                  <c:v>47.161014999999999</c:v>
                </c:pt>
                <c:pt idx="45">
                  <c:v>47.161136999999997</c:v>
                </c:pt>
                <c:pt idx="46">
                  <c:v>47.161257999999997</c:v>
                </c:pt>
                <c:pt idx="47">
                  <c:v>47.161380999999999</c:v>
                </c:pt>
                <c:pt idx="48">
                  <c:v>47.161504999999998</c:v>
                </c:pt>
                <c:pt idx="49">
                  <c:v>47.161634999999997</c:v>
                </c:pt>
                <c:pt idx="50">
                  <c:v>47.161771000000002</c:v>
                </c:pt>
                <c:pt idx="51">
                  <c:v>47.161915999999998</c:v>
                </c:pt>
                <c:pt idx="52">
                  <c:v>47.162064999999998</c:v>
                </c:pt>
                <c:pt idx="53">
                  <c:v>47.162219999999998</c:v>
                </c:pt>
                <c:pt idx="54">
                  <c:v>47.162379999999999</c:v>
                </c:pt>
                <c:pt idx="55">
                  <c:v>47.162550000000003</c:v>
                </c:pt>
                <c:pt idx="56">
                  <c:v>47.162728999999999</c:v>
                </c:pt>
                <c:pt idx="57">
                  <c:v>47.162906</c:v>
                </c:pt>
                <c:pt idx="58">
                  <c:v>47.163080000000001</c:v>
                </c:pt>
                <c:pt idx="59">
                  <c:v>47.163249</c:v>
                </c:pt>
                <c:pt idx="60">
                  <c:v>47.163412999999998</c:v>
                </c:pt>
                <c:pt idx="61">
                  <c:v>47.163570999999997</c:v>
                </c:pt>
                <c:pt idx="62">
                  <c:v>47.163727000000002</c:v>
                </c:pt>
                <c:pt idx="63">
                  <c:v>47.163873000000002</c:v>
                </c:pt>
                <c:pt idx="64">
                  <c:v>47.164003999999998</c:v>
                </c:pt>
                <c:pt idx="65">
                  <c:v>47.164118000000002</c:v>
                </c:pt>
                <c:pt idx="66">
                  <c:v>47.164217000000001</c:v>
                </c:pt>
                <c:pt idx="67">
                  <c:v>47.164296</c:v>
                </c:pt>
                <c:pt idx="68">
                  <c:v>47.164355999999998</c:v>
                </c:pt>
                <c:pt idx="69">
                  <c:v>47.164419000000002</c:v>
                </c:pt>
                <c:pt idx="70">
                  <c:v>47.164459999999998</c:v>
                </c:pt>
                <c:pt idx="71">
                  <c:v>47.164506000000003</c:v>
                </c:pt>
                <c:pt idx="72">
                  <c:v>47.164555999999997</c:v>
                </c:pt>
                <c:pt idx="73">
                  <c:v>47.164526000000002</c:v>
                </c:pt>
                <c:pt idx="74">
                  <c:v>47.164495000000002</c:v>
                </c:pt>
                <c:pt idx="75">
                  <c:v>47.164461000000003</c:v>
                </c:pt>
                <c:pt idx="76">
                  <c:v>47.16442</c:v>
                </c:pt>
                <c:pt idx="77">
                  <c:v>47.164377999999999</c:v>
                </c:pt>
                <c:pt idx="78">
                  <c:v>47.164341</c:v>
                </c:pt>
                <c:pt idx="79">
                  <c:v>47.164306000000003</c:v>
                </c:pt>
                <c:pt idx="80">
                  <c:v>47.164273000000001</c:v>
                </c:pt>
                <c:pt idx="81">
                  <c:v>47.164265</c:v>
                </c:pt>
                <c:pt idx="82">
                  <c:v>47.164282</c:v>
                </c:pt>
                <c:pt idx="83">
                  <c:v>47.164306000000003</c:v>
                </c:pt>
                <c:pt idx="84">
                  <c:v>47.164327</c:v>
                </c:pt>
                <c:pt idx="85">
                  <c:v>47.164343000000002</c:v>
                </c:pt>
                <c:pt idx="86">
                  <c:v>47.164346999999999</c:v>
                </c:pt>
                <c:pt idx="87">
                  <c:v>47.164361</c:v>
                </c:pt>
                <c:pt idx="88">
                  <c:v>47.164363000000002</c:v>
                </c:pt>
                <c:pt idx="89">
                  <c:v>47.164363000000002</c:v>
                </c:pt>
                <c:pt idx="90">
                  <c:v>47.164318000000002</c:v>
                </c:pt>
                <c:pt idx="91">
                  <c:v>47.164282999999998</c:v>
                </c:pt>
                <c:pt idx="92">
                  <c:v>47.164200000000001</c:v>
                </c:pt>
                <c:pt idx="93">
                  <c:v>47.164102</c:v>
                </c:pt>
                <c:pt idx="94">
                  <c:v>47.164009</c:v>
                </c:pt>
                <c:pt idx="95">
                  <c:v>47.163910000000001</c:v>
                </c:pt>
                <c:pt idx="96">
                  <c:v>47.163815999999997</c:v>
                </c:pt>
                <c:pt idx="97">
                  <c:v>47.163738000000002</c:v>
                </c:pt>
                <c:pt idx="98">
                  <c:v>47.163684000000003</c:v>
                </c:pt>
                <c:pt idx="99">
                  <c:v>47.163643999999998</c:v>
                </c:pt>
                <c:pt idx="100">
                  <c:v>47.163606999999999</c:v>
                </c:pt>
                <c:pt idx="101">
                  <c:v>47.163559999999997</c:v>
                </c:pt>
                <c:pt idx="102">
                  <c:v>47.163485000000001</c:v>
                </c:pt>
                <c:pt idx="103">
                  <c:v>47.163398999999998</c:v>
                </c:pt>
                <c:pt idx="104">
                  <c:v>47.163291000000001</c:v>
                </c:pt>
                <c:pt idx="105">
                  <c:v>47.163169000000003</c:v>
                </c:pt>
                <c:pt idx="106">
                  <c:v>47.163034000000003</c:v>
                </c:pt>
                <c:pt idx="107">
                  <c:v>47.162894000000001</c:v>
                </c:pt>
                <c:pt idx="108">
                  <c:v>47.162737999999997</c:v>
                </c:pt>
                <c:pt idx="109">
                  <c:v>47.162585999999997</c:v>
                </c:pt>
                <c:pt idx="110">
                  <c:v>47.162438999999999</c:v>
                </c:pt>
                <c:pt idx="111">
                  <c:v>47.162264</c:v>
                </c:pt>
                <c:pt idx="112">
                  <c:v>47.162080000000003</c:v>
                </c:pt>
                <c:pt idx="113">
                  <c:v>47.161893999999997</c:v>
                </c:pt>
                <c:pt idx="114">
                  <c:v>47.161712000000001</c:v>
                </c:pt>
                <c:pt idx="115">
                  <c:v>47.161540000000002</c:v>
                </c:pt>
                <c:pt idx="116">
                  <c:v>47.161389</c:v>
                </c:pt>
                <c:pt idx="117">
                  <c:v>47.161247000000003</c:v>
                </c:pt>
                <c:pt idx="118">
                  <c:v>47.161110000000001</c:v>
                </c:pt>
                <c:pt idx="119">
                  <c:v>47.160975000000001</c:v>
                </c:pt>
                <c:pt idx="120">
                  <c:v>47.160845000000002</c:v>
                </c:pt>
                <c:pt idx="121">
                  <c:v>47.160719999999998</c:v>
                </c:pt>
                <c:pt idx="122">
                  <c:v>47.160604999999997</c:v>
                </c:pt>
                <c:pt idx="123">
                  <c:v>47.160494</c:v>
                </c:pt>
                <c:pt idx="124">
                  <c:v>47.160386000000003</c:v>
                </c:pt>
                <c:pt idx="125">
                  <c:v>47.160279000000003</c:v>
                </c:pt>
                <c:pt idx="126">
                  <c:v>47.160159</c:v>
                </c:pt>
                <c:pt idx="127">
                  <c:v>47.160037000000003</c:v>
                </c:pt>
                <c:pt idx="128">
                  <c:v>47.159917</c:v>
                </c:pt>
                <c:pt idx="129">
                  <c:v>47.159796999999998</c:v>
                </c:pt>
                <c:pt idx="130">
                  <c:v>47.159688000000003</c:v>
                </c:pt>
                <c:pt idx="131">
                  <c:v>47.159579999999998</c:v>
                </c:pt>
                <c:pt idx="132">
                  <c:v>47.159472999999998</c:v>
                </c:pt>
                <c:pt idx="133">
                  <c:v>47.159365000000001</c:v>
                </c:pt>
              </c:numCache>
            </c:numRef>
          </c:xVal>
          <c:yVal>
            <c:numRef>
              <c:f>'Raw Data'!$AR$378:$AR$511</c:f>
              <c:numCache>
                <c:formatCode>General</c:formatCode>
                <c:ptCount val="134"/>
                <c:pt idx="0">
                  <c:v>-88.489801</c:v>
                </c:pt>
                <c:pt idx="1">
                  <c:v>-88.489630000000005</c:v>
                </c:pt>
                <c:pt idx="2">
                  <c:v>-88.489424999999997</c:v>
                </c:pt>
                <c:pt idx="3">
                  <c:v>-88.489182999999997</c:v>
                </c:pt>
                <c:pt idx="4">
                  <c:v>-88.488934</c:v>
                </c:pt>
                <c:pt idx="5">
                  <c:v>-88.488671999999994</c:v>
                </c:pt>
                <c:pt idx="6">
                  <c:v>-88.488398000000004</c:v>
                </c:pt>
                <c:pt idx="7">
                  <c:v>-88.488110000000006</c:v>
                </c:pt>
                <c:pt idx="8">
                  <c:v>-88.487813000000003</c:v>
                </c:pt>
                <c:pt idx="9">
                  <c:v>-88.487520000000004</c:v>
                </c:pt>
                <c:pt idx="10">
                  <c:v>-88.487232000000006</c:v>
                </c:pt>
                <c:pt idx="11">
                  <c:v>-88.486953</c:v>
                </c:pt>
                <c:pt idx="12">
                  <c:v>-88.486710000000002</c:v>
                </c:pt>
                <c:pt idx="13">
                  <c:v>-88.486483000000007</c:v>
                </c:pt>
                <c:pt idx="14">
                  <c:v>-88.486288000000002</c:v>
                </c:pt>
                <c:pt idx="15">
                  <c:v>-88.486115999999996</c:v>
                </c:pt>
                <c:pt idx="16">
                  <c:v>-88.485956999999999</c:v>
                </c:pt>
                <c:pt idx="17">
                  <c:v>-88.485803000000004</c:v>
                </c:pt>
                <c:pt idx="18">
                  <c:v>-88.485650000000007</c:v>
                </c:pt>
                <c:pt idx="19">
                  <c:v>-88.485491999999994</c:v>
                </c:pt>
                <c:pt idx="20">
                  <c:v>-88.485327999999996</c:v>
                </c:pt>
                <c:pt idx="21">
                  <c:v>-88.485161000000005</c:v>
                </c:pt>
                <c:pt idx="22">
                  <c:v>-88.484997000000007</c:v>
                </c:pt>
                <c:pt idx="23">
                  <c:v>-88.484842</c:v>
                </c:pt>
                <c:pt idx="24">
                  <c:v>-88.484696999999997</c:v>
                </c:pt>
                <c:pt idx="25">
                  <c:v>-88.484561999999997</c:v>
                </c:pt>
                <c:pt idx="26">
                  <c:v>-88.484448999999998</c:v>
                </c:pt>
                <c:pt idx="27">
                  <c:v>-88.484343999999993</c:v>
                </c:pt>
                <c:pt idx="28">
                  <c:v>-88.484261000000004</c:v>
                </c:pt>
                <c:pt idx="29">
                  <c:v>-88.484210000000004</c:v>
                </c:pt>
                <c:pt idx="30">
                  <c:v>-88.484201999999996</c:v>
                </c:pt>
                <c:pt idx="31">
                  <c:v>-88.484198000000006</c:v>
                </c:pt>
                <c:pt idx="32">
                  <c:v>-88.484200999999999</c:v>
                </c:pt>
                <c:pt idx="33">
                  <c:v>-88.484204000000005</c:v>
                </c:pt>
                <c:pt idx="34">
                  <c:v>-88.484217999999998</c:v>
                </c:pt>
                <c:pt idx="35">
                  <c:v>-88.484223999999998</c:v>
                </c:pt>
                <c:pt idx="36">
                  <c:v>-88.484229999999997</c:v>
                </c:pt>
                <c:pt idx="37">
                  <c:v>-88.484236999999993</c:v>
                </c:pt>
                <c:pt idx="38">
                  <c:v>-88.484243000000006</c:v>
                </c:pt>
                <c:pt idx="39">
                  <c:v>-88.484246999999996</c:v>
                </c:pt>
                <c:pt idx="40">
                  <c:v>-88.484229999999997</c:v>
                </c:pt>
                <c:pt idx="41">
                  <c:v>-88.484104000000002</c:v>
                </c:pt>
                <c:pt idx="42">
                  <c:v>-88.484031000000002</c:v>
                </c:pt>
                <c:pt idx="43">
                  <c:v>-88.483980000000003</c:v>
                </c:pt>
                <c:pt idx="44">
                  <c:v>-88.483939000000007</c:v>
                </c:pt>
                <c:pt idx="45">
                  <c:v>-88.483920999999995</c:v>
                </c:pt>
                <c:pt idx="46">
                  <c:v>-88.483913999999999</c:v>
                </c:pt>
                <c:pt idx="47">
                  <c:v>-88.483924000000002</c:v>
                </c:pt>
                <c:pt idx="48">
                  <c:v>-88.483935000000002</c:v>
                </c:pt>
                <c:pt idx="49">
                  <c:v>-88.483948999999996</c:v>
                </c:pt>
                <c:pt idx="50">
                  <c:v>-88.483981</c:v>
                </c:pt>
                <c:pt idx="51">
                  <c:v>-88.484038999999996</c:v>
                </c:pt>
                <c:pt idx="52">
                  <c:v>-88.484083999999996</c:v>
                </c:pt>
                <c:pt idx="53">
                  <c:v>-88.484110000000001</c:v>
                </c:pt>
                <c:pt idx="54">
                  <c:v>-88.484116999999998</c:v>
                </c:pt>
                <c:pt idx="55">
                  <c:v>-88.484099000000001</c:v>
                </c:pt>
                <c:pt idx="56">
                  <c:v>-88.484088</c:v>
                </c:pt>
                <c:pt idx="57">
                  <c:v>-88.484099000000001</c:v>
                </c:pt>
                <c:pt idx="58">
                  <c:v>-88.484133</c:v>
                </c:pt>
                <c:pt idx="59">
                  <c:v>-88.484199000000004</c:v>
                </c:pt>
                <c:pt idx="60">
                  <c:v>-88.484289000000004</c:v>
                </c:pt>
                <c:pt idx="61">
                  <c:v>-88.484410999999994</c:v>
                </c:pt>
                <c:pt idx="62">
                  <c:v>-88.484549999999999</c:v>
                </c:pt>
                <c:pt idx="63">
                  <c:v>-88.484708999999995</c:v>
                </c:pt>
                <c:pt idx="64">
                  <c:v>-88.484893</c:v>
                </c:pt>
                <c:pt idx="65">
                  <c:v>-88.485097999999994</c:v>
                </c:pt>
                <c:pt idx="66">
                  <c:v>-88.485331000000002</c:v>
                </c:pt>
                <c:pt idx="67">
                  <c:v>-88.485575999999995</c:v>
                </c:pt>
                <c:pt idx="68">
                  <c:v>-88.485812999999993</c:v>
                </c:pt>
                <c:pt idx="69">
                  <c:v>-88.486041</c:v>
                </c:pt>
                <c:pt idx="70">
                  <c:v>-88.486258000000007</c:v>
                </c:pt>
                <c:pt idx="71">
                  <c:v>-88.486474000000001</c:v>
                </c:pt>
                <c:pt idx="72">
                  <c:v>-88.486688999999998</c:v>
                </c:pt>
                <c:pt idx="73">
                  <c:v>-88.486867000000004</c:v>
                </c:pt>
                <c:pt idx="74">
                  <c:v>-88.487039999999993</c:v>
                </c:pt>
                <c:pt idx="75">
                  <c:v>-88.487200999999999</c:v>
                </c:pt>
                <c:pt idx="76">
                  <c:v>-88.487352999999999</c:v>
                </c:pt>
                <c:pt idx="77">
                  <c:v>-88.487500999999995</c:v>
                </c:pt>
                <c:pt idx="78">
                  <c:v>-88.487637000000007</c:v>
                </c:pt>
                <c:pt idx="79">
                  <c:v>-88.487775999999997</c:v>
                </c:pt>
                <c:pt idx="80">
                  <c:v>-88.487915999999998</c:v>
                </c:pt>
                <c:pt idx="81">
                  <c:v>-88.488059000000007</c:v>
                </c:pt>
                <c:pt idx="82">
                  <c:v>-88.488197999999997</c:v>
                </c:pt>
                <c:pt idx="83">
                  <c:v>-88.488320999999999</c:v>
                </c:pt>
                <c:pt idx="84">
                  <c:v>-88.488445999999996</c:v>
                </c:pt>
                <c:pt idx="85">
                  <c:v>-88.488574</c:v>
                </c:pt>
                <c:pt idx="86">
                  <c:v>-88.488605000000007</c:v>
                </c:pt>
                <c:pt idx="87">
                  <c:v>-88.488811999999996</c:v>
                </c:pt>
                <c:pt idx="88">
                  <c:v>-88.488989000000004</c:v>
                </c:pt>
                <c:pt idx="89">
                  <c:v>-88.489024999999998</c:v>
                </c:pt>
                <c:pt idx="90">
                  <c:v>-88.489260999999999</c:v>
                </c:pt>
                <c:pt idx="91">
                  <c:v>-88.489455000000007</c:v>
                </c:pt>
                <c:pt idx="92">
                  <c:v>-88.489625000000004</c:v>
                </c:pt>
                <c:pt idx="93">
                  <c:v>-88.489785999999995</c:v>
                </c:pt>
                <c:pt idx="94">
                  <c:v>-88.489940000000004</c:v>
                </c:pt>
                <c:pt idx="95">
                  <c:v>-88.490093999999999</c:v>
                </c:pt>
                <c:pt idx="96">
                  <c:v>-88.490245999999999</c:v>
                </c:pt>
                <c:pt idx="97">
                  <c:v>-88.490448000000001</c:v>
                </c:pt>
                <c:pt idx="98">
                  <c:v>-88.490661000000003</c:v>
                </c:pt>
                <c:pt idx="99">
                  <c:v>-88.490872999999993</c:v>
                </c:pt>
                <c:pt idx="100">
                  <c:v>-88.491082000000006</c:v>
                </c:pt>
                <c:pt idx="101">
                  <c:v>-88.491285000000005</c:v>
                </c:pt>
                <c:pt idx="102">
                  <c:v>-88.491465000000005</c:v>
                </c:pt>
                <c:pt idx="103">
                  <c:v>-88.491629000000003</c:v>
                </c:pt>
                <c:pt idx="104">
                  <c:v>-88.491748999999999</c:v>
                </c:pt>
                <c:pt idx="105">
                  <c:v>-88.491837000000004</c:v>
                </c:pt>
                <c:pt idx="106">
                  <c:v>-88.491892000000007</c:v>
                </c:pt>
                <c:pt idx="107">
                  <c:v>-88.491913999999994</c:v>
                </c:pt>
                <c:pt idx="108">
                  <c:v>-88.491892000000007</c:v>
                </c:pt>
                <c:pt idx="109">
                  <c:v>-88.491874999999993</c:v>
                </c:pt>
                <c:pt idx="110">
                  <c:v>-88.491862999999995</c:v>
                </c:pt>
                <c:pt idx="111">
                  <c:v>-88.491781000000003</c:v>
                </c:pt>
                <c:pt idx="112">
                  <c:v>-88.491692999999998</c:v>
                </c:pt>
                <c:pt idx="113">
                  <c:v>-88.491597999999996</c:v>
                </c:pt>
                <c:pt idx="114">
                  <c:v>-88.491499000000005</c:v>
                </c:pt>
                <c:pt idx="115">
                  <c:v>-88.491344999999995</c:v>
                </c:pt>
                <c:pt idx="116">
                  <c:v>-88.491169999999997</c:v>
                </c:pt>
                <c:pt idx="117">
                  <c:v>-88.491</c:v>
                </c:pt>
                <c:pt idx="118">
                  <c:v>-88.490859999999998</c:v>
                </c:pt>
                <c:pt idx="119">
                  <c:v>-88.490779000000003</c:v>
                </c:pt>
                <c:pt idx="120">
                  <c:v>-88.490728000000004</c:v>
                </c:pt>
                <c:pt idx="121">
                  <c:v>-88.490700000000004</c:v>
                </c:pt>
                <c:pt idx="122">
                  <c:v>-88.490701000000001</c:v>
                </c:pt>
                <c:pt idx="123">
                  <c:v>-88.490712000000002</c:v>
                </c:pt>
                <c:pt idx="124">
                  <c:v>-88.490708999999995</c:v>
                </c:pt>
                <c:pt idx="125">
                  <c:v>-88.490697999999995</c:v>
                </c:pt>
                <c:pt idx="126">
                  <c:v>-88.490669999999994</c:v>
                </c:pt>
                <c:pt idx="127">
                  <c:v>-88.490627000000003</c:v>
                </c:pt>
                <c:pt idx="128">
                  <c:v>-88.490545999999995</c:v>
                </c:pt>
                <c:pt idx="129">
                  <c:v>-88.490427999999994</c:v>
                </c:pt>
                <c:pt idx="130">
                  <c:v>-88.490267000000003</c:v>
                </c:pt>
                <c:pt idx="131">
                  <c:v>-88.490112999999994</c:v>
                </c:pt>
                <c:pt idx="132">
                  <c:v>-88.489953</c:v>
                </c:pt>
                <c:pt idx="133">
                  <c:v>-88.489789000000002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22016"/>
        <c:axId val="128023552"/>
      </c:scatterChart>
      <c:valAx>
        <c:axId val="1280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23552"/>
        <c:crosses val="autoZero"/>
        <c:crossBetween val="midCat"/>
      </c:valAx>
      <c:valAx>
        <c:axId val="1280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022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Data'!$AQ$511:$AQ$648</c:f>
              <c:numCache>
                <c:formatCode>General</c:formatCode>
                <c:ptCount val="138"/>
                <c:pt idx="0">
                  <c:v>47.159365000000001</c:v>
                </c:pt>
                <c:pt idx="1">
                  <c:v>47.159256999999997</c:v>
                </c:pt>
                <c:pt idx="2">
                  <c:v>47.159151999999999</c:v>
                </c:pt>
                <c:pt idx="3">
                  <c:v>47.159063000000003</c:v>
                </c:pt>
                <c:pt idx="4">
                  <c:v>47.158983999999997</c:v>
                </c:pt>
                <c:pt idx="5">
                  <c:v>47.158904999999997</c:v>
                </c:pt>
                <c:pt idx="6">
                  <c:v>47.158867999999998</c:v>
                </c:pt>
                <c:pt idx="7">
                  <c:v>47.158861999999999</c:v>
                </c:pt>
                <c:pt idx="8">
                  <c:v>47.158866000000003</c:v>
                </c:pt>
                <c:pt idx="9">
                  <c:v>47.158867999999998</c:v>
                </c:pt>
                <c:pt idx="10">
                  <c:v>47.158875999999999</c:v>
                </c:pt>
                <c:pt idx="11">
                  <c:v>47.158884999999998</c:v>
                </c:pt>
                <c:pt idx="12">
                  <c:v>47.158887999999997</c:v>
                </c:pt>
                <c:pt idx="13">
                  <c:v>47.158867999999998</c:v>
                </c:pt>
                <c:pt idx="14">
                  <c:v>47.158833000000001</c:v>
                </c:pt>
                <c:pt idx="15">
                  <c:v>47.158791000000001</c:v>
                </c:pt>
                <c:pt idx="16">
                  <c:v>47.158735</c:v>
                </c:pt>
                <c:pt idx="17">
                  <c:v>47.158675000000002</c:v>
                </c:pt>
                <c:pt idx="18">
                  <c:v>47.158625999999998</c:v>
                </c:pt>
                <c:pt idx="19">
                  <c:v>47.158586999999997</c:v>
                </c:pt>
                <c:pt idx="20">
                  <c:v>47.158562000000003</c:v>
                </c:pt>
                <c:pt idx="21">
                  <c:v>47.158546000000001</c:v>
                </c:pt>
                <c:pt idx="22">
                  <c:v>47.158534000000003</c:v>
                </c:pt>
                <c:pt idx="23">
                  <c:v>47.158532000000001</c:v>
                </c:pt>
                <c:pt idx="24">
                  <c:v>47.158526999999999</c:v>
                </c:pt>
                <c:pt idx="25">
                  <c:v>47.158535000000001</c:v>
                </c:pt>
                <c:pt idx="26">
                  <c:v>47.158560000000001</c:v>
                </c:pt>
                <c:pt idx="27">
                  <c:v>47.158607000000003</c:v>
                </c:pt>
                <c:pt idx="28">
                  <c:v>47.158658000000003</c:v>
                </c:pt>
                <c:pt idx="29">
                  <c:v>47.158723000000002</c:v>
                </c:pt>
                <c:pt idx="30">
                  <c:v>47.158825</c:v>
                </c:pt>
                <c:pt idx="31">
                  <c:v>47.158937000000002</c:v>
                </c:pt>
                <c:pt idx="32">
                  <c:v>47.159061000000001</c:v>
                </c:pt>
                <c:pt idx="33">
                  <c:v>47.159191</c:v>
                </c:pt>
                <c:pt idx="34">
                  <c:v>47.159320000000001</c:v>
                </c:pt>
                <c:pt idx="35">
                  <c:v>47.159460000000003</c:v>
                </c:pt>
                <c:pt idx="36">
                  <c:v>47.159610000000001</c:v>
                </c:pt>
                <c:pt idx="37">
                  <c:v>47.159756999999999</c:v>
                </c:pt>
                <c:pt idx="38">
                  <c:v>47.159905000000002</c:v>
                </c:pt>
                <c:pt idx="39">
                  <c:v>47.160052</c:v>
                </c:pt>
                <c:pt idx="40">
                  <c:v>47.160196999999997</c:v>
                </c:pt>
                <c:pt idx="41">
                  <c:v>47.160344000000002</c:v>
                </c:pt>
                <c:pt idx="42">
                  <c:v>47.160485999999999</c:v>
                </c:pt>
                <c:pt idx="43">
                  <c:v>47.160615999999997</c:v>
                </c:pt>
                <c:pt idx="44">
                  <c:v>47.160733999999998</c:v>
                </c:pt>
                <c:pt idx="45">
                  <c:v>47.160845999999999</c:v>
                </c:pt>
                <c:pt idx="46">
                  <c:v>47.160961</c:v>
                </c:pt>
                <c:pt idx="47">
                  <c:v>47.161078000000003</c:v>
                </c:pt>
                <c:pt idx="48">
                  <c:v>47.161191000000002</c:v>
                </c:pt>
                <c:pt idx="49">
                  <c:v>47.161307999999998</c:v>
                </c:pt>
                <c:pt idx="50">
                  <c:v>47.161439999999999</c:v>
                </c:pt>
                <c:pt idx="51">
                  <c:v>47.161580000000001</c:v>
                </c:pt>
                <c:pt idx="52">
                  <c:v>47.161718</c:v>
                </c:pt>
                <c:pt idx="53">
                  <c:v>47.161861999999999</c:v>
                </c:pt>
                <c:pt idx="54">
                  <c:v>47.162014999999997</c:v>
                </c:pt>
                <c:pt idx="55">
                  <c:v>47.162174</c:v>
                </c:pt>
                <c:pt idx="56">
                  <c:v>47.162337000000001</c:v>
                </c:pt>
                <c:pt idx="57">
                  <c:v>47.162505000000003</c:v>
                </c:pt>
                <c:pt idx="58">
                  <c:v>47.162677000000002</c:v>
                </c:pt>
                <c:pt idx="59">
                  <c:v>47.162849999999999</c:v>
                </c:pt>
                <c:pt idx="60">
                  <c:v>47.163021000000001</c:v>
                </c:pt>
                <c:pt idx="61">
                  <c:v>47.163190999999998</c:v>
                </c:pt>
                <c:pt idx="62">
                  <c:v>47.163364000000001</c:v>
                </c:pt>
                <c:pt idx="63">
                  <c:v>47.163530000000002</c:v>
                </c:pt>
                <c:pt idx="64">
                  <c:v>47.163687000000003</c:v>
                </c:pt>
                <c:pt idx="65">
                  <c:v>47.163832999999997</c:v>
                </c:pt>
                <c:pt idx="66">
                  <c:v>47.163969999999999</c:v>
                </c:pt>
                <c:pt idx="67">
                  <c:v>47.164104999999999</c:v>
                </c:pt>
                <c:pt idx="68">
                  <c:v>47.164239000000002</c:v>
                </c:pt>
                <c:pt idx="69">
                  <c:v>47.164316999999997</c:v>
                </c:pt>
                <c:pt idx="70">
                  <c:v>47.164366000000001</c:v>
                </c:pt>
                <c:pt idx="71">
                  <c:v>47.164422000000002</c:v>
                </c:pt>
                <c:pt idx="72">
                  <c:v>47.164484999999999</c:v>
                </c:pt>
                <c:pt idx="73">
                  <c:v>47.164501999999999</c:v>
                </c:pt>
                <c:pt idx="74">
                  <c:v>47.164490999999998</c:v>
                </c:pt>
                <c:pt idx="75">
                  <c:v>47.164482999999997</c:v>
                </c:pt>
                <c:pt idx="76">
                  <c:v>47.164464000000002</c:v>
                </c:pt>
                <c:pt idx="77">
                  <c:v>47.164445999999998</c:v>
                </c:pt>
                <c:pt idx="78">
                  <c:v>47.164413000000003</c:v>
                </c:pt>
                <c:pt idx="79">
                  <c:v>47.164380000000001</c:v>
                </c:pt>
                <c:pt idx="80">
                  <c:v>47.164344</c:v>
                </c:pt>
                <c:pt idx="81">
                  <c:v>47.164309000000003</c:v>
                </c:pt>
                <c:pt idx="82">
                  <c:v>47.164285999999997</c:v>
                </c:pt>
                <c:pt idx="83">
                  <c:v>47.164267000000002</c:v>
                </c:pt>
                <c:pt idx="84">
                  <c:v>47.164247000000003</c:v>
                </c:pt>
                <c:pt idx="85">
                  <c:v>47.164253000000002</c:v>
                </c:pt>
                <c:pt idx="86">
                  <c:v>47.164273000000001</c:v>
                </c:pt>
                <c:pt idx="87">
                  <c:v>47.164290999999999</c:v>
                </c:pt>
                <c:pt idx="88">
                  <c:v>47.164309000000003</c:v>
                </c:pt>
                <c:pt idx="89">
                  <c:v>47.164327</c:v>
                </c:pt>
                <c:pt idx="90">
                  <c:v>47.164344</c:v>
                </c:pt>
                <c:pt idx="91">
                  <c:v>47.164346000000002</c:v>
                </c:pt>
                <c:pt idx="92">
                  <c:v>47.164344999999997</c:v>
                </c:pt>
                <c:pt idx="93">
                  <c:v>47.164296</c:v>
                </c:pt>
                <c:pt idx="94">
                  <c:v>47.164226999999997</c:v>
                </c:pt>
                <c:pt idx="95">
                  <c:v>47.164158999999998</c:v>
                </c:pt>
                <c:pt idx="96">
                  <c:v>47.164078000000003</c:v>
                </c:pt>
                <c:pt idx="97">
                  <c:v>47.163984999999997</c:v>
                </c:pt>
                <c:pt idx="98">
                  <c:v>47.163898000000003</c:v>
                </c:pt>
                <c:pt idx="99">
                  <c:v>47.163814000000002</c:v>
                </c:pt>
                <c:pt idx="100">
                  <c:v>47.163761000000001</c:v>
                </c:pt>
                <c:pt idx="101">
                  <c:v>47.163713999999999</c:v>
                </c:pt>
                <c:pt idx="102">
                  <c:v>47.163674</c:v>
                </c:pt>
                <c:pt idx="103">
                  <c:v>47.163632999999997</c:v>
                </c:pt>
                <c:pt idx="104">
                  <c:v>47.163587999999997</c:v>
                </c:pt>
                <c:pt idx="105">
                  <c:v>47.163514999999997</c:v>
                </c:pt>
                <c:pt idx="106">
                  <c:v>47.163449999999997</c:v>
                </c:pt>
                <c:pt idx="107">
                  <c:v>47.163342</c:v>
                </c:pt>
                <c:pt idx="108">
                  <c:v>47.163214000000004</c:v>
                </c:pt>
                <c:pt idx="109">
                  <c:v>47.163061999999996</c:v>
                </c:pt>
                <c:pt idx="110">
                  <c:v>47.162908999999999</c:v>
                </c:pt>
                <c:pt idx="111">
                  <c:v>47.162750000000003</c:v>
                </c:pt>
                <c:pt idx="112">
                  <c:v>47.162709999999997</c:v>
                </c:pt>
                <c:pt idx="113">
                  <c:v>47.162463000000002</c:v>
                </c:pt>
                <c:pt idx="114">
                  <c:v>47.162261000000001</c:v>
                </c:pt>
                <c:pt idx="115">
                  <c:v>47.162083000000003</c:v>
                </c:pt>
                <c:pt idx="116">
                  <c:v>47.161900000000003</c:v>
                </c:pt>
                <c:pt idx="117">
                  <c:v>47.161721999999997</c:v>
                </c:pt>
                <c:pt idx="118">
                  <c:v>47.161557000000002</c:v>
                </c:pt>
                <c:pt idx="119">
                  <c:v>47.161405000000002</c:v>
                </c:pt>
                <c:pt idx="120">
                  <c:v>47.161262000000001</c:v>
                </c:pt>
                <c:pt idx="121">
                  <c:v>47.161124000000001</c:v>
                </c:pt>
                <c:pt idx="122">
                  <c:v>47.160986000000001</c:v>
                </c:pt>
                <c:pt idx="123">
                  <c:v>47.160846999999997</c:v>
                </c:pt>
                <c:pt idx="124">
                  <c:v>47.160716000000001</c:v>
                </c:pt>
                <c:pt idx="125">
                  <c:v>47.160601</c:v>
                </c:pt>
                <c:pt idx="126">
                  <c:v>47.160493000000002</c:v>
                </c:pt>
                <c:pt idx="127">
                  <c:v>47.160384000000001</c:v>
                </c:pt>
                <c:pt idx="128">
                  <c:v>47.160277999999998</c:v>
                </c:pt>
                <c:pt idx="129">
                  <c:v>47.160167999999999</c:v>
                </c:pt>
                <c:pt idx="130">
                  <c:v>47.160057000000002</c:v>
                </c:pt>
                <c:pt idx="131">
                  <c:v>47.159948999999997</c:v>
                </c:pt>
                <c:pt idx="132">
                  <c:v>47.159832000000002</c:v>
                </c:pt>
                <c:pt idx="133">
                  <c:v>47.159725000000002</c:v>
                </c:pt>
                <c:pt idx="134">
                  <c:v>47.159627</c:v>
                </c:pt>
                <c:pt idx="135">
                  <c:v>47.159528999999999</c:v>
                </c:pt>
                <c:pt idx="136">
                  <c:v>47.15943</c:v>
                </c:pt>
                <c:pt idx="137">
                  <c:v>47.159376999999999</c:v>
                </c:pt>
              </c:numCache>
            </c:numRef>
          </c:xVal>
          <c:yVal>
            <c:numRef>
              <c:f>'Raw Data'!$AR$511:$AR$648</c:f>
              <c:numCache>
                <c:formatCode>General</c:formatCode>
                <c:ptCount val="138"/>
                <c:pt idx="0">
                  <c:v>-88.489789000000002</c:v>
                </c:pt>
                <c:pt idx="1">
                  <c:v>-88.489622999999995</c:v>
                </c:pt>
                <c:pt idx="2">
                  <c:v>-88.489430999999996</c:v>
                </c:pt>
                <c:pt idx="3">
                  <c:v>-88.489198000000002</c:v>
                </c:pt>
                <c:pt idx="4">
                  <c:v>-88.488956999999999</c:v>
                </c:pt>
                <c:pt idx="5">
                  <c:v>-88.488697999999999</c:v>
                </c:pt>
                <c:pt idx="6">
                  <c:v>-88.488428999999996</c:v>
                </c:pt>
                <c:pt idx="7">
                  <c:v>-88.488152999999997</c:v>
                </c:pt>
                <c:pt idx="8">
                  <c:v>-88.487874000000005</c:v>
                </c:pt>
                <c:pt idx="9">
                  <c:v>-88.487595999999996</c:v>
                </c:pt>
                <c:pt idx="10">
                  <c:v>-88.487324000000001</c:v>
                </c:pt>
                <c:pt idx="11">
                  <c:v>-88.487054000000001</c:v>
                </c:pt>
                <c:pt idx="12">
                  <c:v>-88.486789999999999</c:v>
                </c:pt>
                <c:pt idx="13">
                  <c:v>-88.486558000000002</c:v>
                </c:pt>
                <c:pt idx="14">
                  <c:v>-88.486335999999994</c:v>
                </c:pt>
                <c:pt idx="15">
                  <c:v>-88.486142999999998</c:v>
                </c:pt>
                <c:pt idx="16">
                  <c:v>-88.485977000000005</c:v>
                </c:pt>
                <c:pt idx="17">
                  <c:v>-88.485827</c:v>
                </c:pt>
                <c:pt idx="18">
                  <c:v>-88.485675000000001</c:v>
                </c:pt>
                <c:pt idx="19">
                  <c:v>-88.485521000000006</c:v>
                </c:pt>
                <c:pt idx="20">
                  <c:v>-88.485369000000006</c:v>
                </c:pt>
                <c:pt idx="21">
                  <c:v>-88.485223000000005</c:v>
                </c:pt>
                <c:pt idx="22">
                  <c:v>-88.485069999999993</c:v>
                </c:pt>
                <c:pt idx="23">
                  <c:v>-88.484920000000002</c:v>
                </c:pt>
                <c:pt idx="24">
                  <c:v>-88.484780000000001</c:v>
                </c:pt>
                <c:pt idx="25">
                  <c:v>-88.484645999999998</c:v>
                </c:pt>
                <c:pt idx="26">
                  <c:v>-88.484519000000006</c:v>
                </c:pt>
                <c:pt idx="27">
                  <c:v>-88.484403</c:v>
                </c:pt>
                <c:pt idx="28">
                  <c:v>-88.484294000000006</c:v>
                </c:pt>
                <c:pt idx="29">
                  <c:v>-88.484209000000007</c:v>
                </c:pt>
                <c:pt idx="30">
                  <c:v>-88.484164000000007</c:v>
                </c:pt>
                <c:pt idx="31">
                  <c:v>-88.484145999999996</c:v>
                </c:pt>
                <c:pt idx="32">
                  <c:v>-88.484150999999997</c:v>
                </c:pt>
                <c:pt idx="33">
                  <c:v>-88.484166000000002</c:v>
                </c:pt>
                <c:pt idx="34">
                  <c:v>-88.484173999999996</c:v>
                </c:pt>
                <c:pt idx="35">
                  <c:v>-88.484177000000003</c:v>
                </c:pt>
                <c:pt idx="36">
                  <c:v>-88.484184999999997</c:v>
                </c:pt>
                <c:pt idx="37">
                  <c:v>-88.484191999999993</c:v>
                </c:pt>
                <c:pt idx="38">
                  <c:v>-88.484177000000003</c:v>
                </c:pt>
                <c:pt idx="39">
                  <c:v>-88.484170000000006</c:v>
                </c:pt>
                <c:pt idx="40">
                  <c:v>-88.484170000000006</c:v>
                </c:pt>
                <c:pt idx="41">
                  <c:v>-88.484167999999997</c:v>
                </c:pt>
                <c:pt idx="42">
                  <c:v>-88.484144999999998</c:v>
                </c:pt>
                <c:pt idx="43">
                  <c:v>-88.484110999999999</c:v>
                </c:pt>
                <c:pt idx="44">
                  <c:v>-88.484069000000005</c:v>
                </c:pt>
                <c:pt idx="45">
                  <c:v>-88.484022999999993</c:v>
                </c:pt>
                <c:pt idx="46">
                  <c:v>-88.483986000000002</c:v>
                </c:pt>
                <c:pt idx="47">
                  <c:v>-88.483971999999994</c:v>
                </c:pt>
                <c:pt idx="48">
                  <c:v>-88.483974000000003</c:v>
                </c:pt>
                <c:pt idx="49">
                  <c:v>-88.483981</c:v>
                </c:pt>
                <c:pt idx="50">
                  <c:v>-88.483992000000001</c:v>
                </c:pt>
                <c:pt idx="51">
                  <c:v>-88.484012000000007</c:v>
                </c:pt>
                <c:pt idx="52">
                  <c:v>-88.484049999999996</c:v>
                </c:pt>
                <c:pt idx="53">
                  <c:v>-88.484110999999999</c:v>
                </c:pt>
                <c:pt idx="54">
                  <c:v>-88.484155999999999</c:v>
                </c:pt>
                <c:pt idx="55">
                  <c:v>-88.484184999999997</c:v>
                </c:pt>
                <c:pt idx="56">
                  <c:v>-88.484183999999999</c:v>
                </c:pt>
                <c:pt idx="57">
                  <c:v>-88.484164000000007</c:v>
                </c:pt>
                <c:pt idx="58">
                  <c:v>-88.484156999999996</c:v>
                </c:pt>
                <c:pt idx="59">
                  <c:v>-88.484165000000004</c:v>
                </c:pt>
                <c:pt idx="60">
                  <c:v>-88.484200999999999</c:v>
                </c:pt>
                <c:pt idx="61">
                  <c:v>-88.484272000000004</c:v>
                </c:pt>
                <c:pt idx="62">
                  <c:v>-88.484375999999997</c:v>
                </c:pt>
                <c:pt idx="63">
                  <c:v>-88.484495999999993</c:v>
                </c:pt>
                <c:pt idx="64">
                  <c:v>-88.484634999999997</c:v>
                </c:pt>
                <c:pt idx="65">
                  <c:v>-88.484792999999996</c:v>
                </c:pt>
                <c:pt idx="66">
                  <c:v>-88.484966</c:v>
                </c:pt>
                <c:pt idx="67">
                  <c:v>-88.485140000000001</c:v>
                </c:pt>
                <c:pt idx="68">
                  <c:v>-88.485313000000005</c:v>
                </c:pt>
                <c:pt idx="69">
                  <c:v>-88.485558999999995</c:v>
                </c:pt>
                <c:pt idx="70">
                  <c:v>-88.485820000000004</c:v>
                </c:pt>
                <c:pt idx="71">
                  <c:v>-88.486048999999994</c:v>
                </c:pt>
                <c:pt idx="72">
                  <c:v>-88.486265000000003</c:v>
                </c:pt>
                <c:pt idx="73">
                  <c:v>-88.486463000000001</c:v>
                </c:pt>
                <c:pt idx="74">
                  <c:v>-88.486653000000004</c:v>
                </c:pt>
                <c:pt idx="75">
                  <c:v>-88.486846999999997</c:v>
                </c:pt>
                <c:pt idx="76">
                  <c:v>-88.487033999999994</c:v>
                </c:pt>
                <c:pt idx="77">
                  <c:v>-88.487217000000001</c:v>
                </c:pt>
                <c:pt idx="78">
                  <c:v>-88.487380999999999</c:v>
                </c:pt>
                <c:pt idx="79">
                  <c:v>-88.487527</c:v>
                </c:pt>
                <c:pt idx="80">
                  <c:v>-88.487658999999994</c:v>
                </c:pt>
                <c:pt idx="81">
                  <c:v>-88.487787999999995</c:v>
                </c:pt>
                <c:pt idx="82">
                  <c:v>-88.487916999999996</c:v>
                </c:pt>
                <c:pt idx="83">
                  <c:v>-88.488045999999997</c:v>
                </c:pt>
                <c:pt idx="84">
                  <c:v>-88.488174000000001</c:v>
                </c:pt>
                <c:pt idx="85">
                  <c:v>-88.488290000000006</c:v>
                </c:pt>
                <c:pt idx="86">
                  <c:v>-88.488400999999996</c:v>
                </c:pt>
                <c:pt idx="87">
                  <c:v>-88.488511000000003</c:v>
                </c:pt>
                <c:pt idx="88">
                  <c:v>-88.488631999999996</c:v>
                </c:pt>
                <c:pt idx="89">
                  <c:v>-88.488757000000007</c:v>
                </c:pt>
                <c:pt idx="90">
                  <c:v>-88.488881000000006</c:v>
                </c:pt>
                <c:pt idx="91">
                  <c:v>-88.48903</c:v>
                </c:pt>
                <c:pt idx="92">
                  <c:v>-88.489068000000003</c:v>
                </c:pt>
                <c:pt idx="93">
                  <c:v>-88.489303000000007</c:v>
                </c:pt>
                <c:pt idx="94">
                  <c:v>-88.489495000000005</c:v>
                </c:pt>
                <c:pt idx="95">
                  <c:v>-88.489645999999993</c:v>
                </c:pt>
                <c:pt idx="96">
                  <c:v>-88.489789999999999</c:v>
                </c:pt>
                <c:pt idx="97">
                  <c:v>-88.489941999999999</c:v>
                </c:pt>
                <c:pt idx="98">
                  <c:v>-88.490103000000005</c:v>
                </c:pt>
                <c:pt idx="99">
                  <c:v>-88.490258999999995</c:v>
                </c:pt>
                <c:pt idx="100">
                  <c:v>-88.490454</c:v>
                </c:pt>
                <c:pt idx="101">
                  <c:v>-88.490656999999999</c:v>
                </c:pt>
                <c:pt idx="102">
                  <c:v>-88.490870000000001</c:v>
                </c:pt>
                <c:pt idx="103">
                  <c:v>-88.491080999999994</c:v>
                </c:pt>
                <c:pt idx="104">
                  <c:v>-88.491291000000004</c:v>
                </c:pt>
                <c:pt idx="105">
                  <c:v>-88.491488000000004</c:v>
                </c:pt>
                <c:pt idx="106">
                  <c:v>-88.491684000000006</c:v>
                </c:pt>
                <c:pt idx="107">
                  <c:v>-88.491834999999995</c:v>
                </c:pt>
                <c:pt idx="108">
                  <c:v>-88.491939000000002</c:v>
                </c:pt>
                <c:pt idx="109">
                  <c:v>-88.491981999999993</c:v>
                </c:pt>
                <c:pt idx="110">
                  <c:v>-88.491999000000007</c:v>
                </c:pt>
                <c:pt idx="111">
                  <c:v>-88.491981999999993</c:v>
                </c:pt>
                <c:pt idx="112">
                  <c:v>-88.491974999999996</c:v>
                </c:pt>
                <c:pt idx="113">
                  <c:v>-88.491911999999999</c:v>
                </c:pt>
                <c:pt idx="114">
                  <c:v>-88.491860000000003</c:v>
                </c:pt>
                <c:pt idx="115">
                  <c:v>-88.491783999999996</c:v>
                </c:pt>
                <c:pt idx="116">
                  <c:v>-88.491680000000002</c:v>
                </c:pt>
                <c:pt idx="117">
                  <c:v>-88.491550000000004</c:v>
                </c:pt>
                <c:pt idx="118">
                  <c:v>-88.491393000000002</c:v>
                </c:pt>
                <c:pt idx="119">
                  <c:v>-88.491213000000002</c:v>
                </c:pt>
                <c:pt idx="120">
                  <c:v>-88.491043000000005</c:v>
                </c:pt>
                <c:pt idx="121">
                  <c:v>-88.490904</c:v>
                </c:pt>
                <c:pt idx="122">
                  <c:v>-88.490808000000001</c:v>
                </c:pt>
                <c:pt idx="123">
                  <c:v>-88.490752999999998</c:v>
                </c:pt>
                <c:pt idx="124">
                  <c:v>-88.490741999999997</c:v>
                </c:pt>
                <c:pt idx="125">
                  <c:v>-88.490756000000005</c:v>
                </c:pt>
                <c:pt idx="126">
                  <c:v>-88.490758</c:v>
                </c:pt>
                <c:pt idx="127">
                  <c:v>-88.490757000000002</c:v>
                </c:pt>
                <c:pt idx="128">
                  <c:v>-88.490746000000001</c:v>
                </c:pt>
                <c:pt idx="129">
                  <c:v>-88.490728000000004</c:v>
                </c:pt>
                <c:pt idx="130">
                  <c:v>-88.490707</c:v>
                </c:pt>
                <c:pt idx="131">
                  <c:v>-88.490686999999994</c:v>
                </c:pt>
                <c:pt idx="132">
                  <c:v>-88.490589999999997</c:v>
                </c:pt>
                <c:pt idx="133">
                  <c:v>-88.490442999999999</c:v>
                </c:pt>
                <c:pt idx="134">
                  <c:v>-88.490279000000001</c:v>
                </c:pt>
                <c:pt idx="135">
                  <c:v>-88.490116999999998</c:v>
                </c:pt>
                <c:pt idx="136">
                  <c:v>-88.489957000000004</c:v>
                </c:pt>
                <c:pt idx="137">
                  <c:v>-88.489785999999995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25952"/>
        <c:axId val="128140032"/>
      </c:scatterChart>
      <c:valAx>
        <c:axId val="1281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40032"/>
        <c:crosses val="autoZero"/>
        <c:crossBetween val="midCat"/>
      </c:valAx>
      <c:valAx>
        <c:axId val="1281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25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1.4</c:v>
                </c:pt>
                <c:pt idx="1">
                  <c:v>5.6</c:v>
                </c:pt>
                <c:pt idx="2">
                  <c:v>11.4</c:v>
                </c:pt>
                <c:pt idx="3">
                  <c:v>17.7</c:v>
                </c:pt>
                <c:pt idx="4">
                  <c:v>22.1</c:v>
                </c:pt>
                <c:pt idx="5">
                  <c:v>29.2</c:v>
                </c:pt>
                <c:pt idx="6">
                  <c:v>36.6</c:v>
                </c:pt>
                <c:pt idx="7">
                  <c:v>40.700000000000003</c:v>
                </c:pt>
                <c:pt idx="8">
                  <c:v>42.6</c:v>
                </c:pt>
                <c:pt idx="9">
                  <c:v>44.4</c:v>
                </c:pt>
                <c:pt idx="10">
                  <c:v>44.6</c:v>
                </c:pt>
                <c:pt idx="11">
                  <c:v>43.9</c:v>
                </c:pt>
                <c:pt idx="12">
                  <c:v>44</c:v>
                </c:pt>
                <c:pt idx="13">
                  <c:v>43.5</c:v>
                </c:pt>
                <c:pt idx="14">
                  <c:v>41.5</c:v>
                </c:pt>
                <c:pt idx="15">
                  <c:v>42.3</c:v>
                </c:pt>
                <c:pt idx="16">
                  <c:v>40.4</c:v>
                </c:pt>
                <c:pt idx="17">
                  <c:v>38.700000000000003</c:v>
                </c:pt>
                <c:pt idx="18">
                  <c:v>36</c:v>
                </c:pt>
                <c:pt idx="19">
                  <c:v>33.5</c:v>
                </c:pt>
                <c:pt idx="20">
                  <c:v>31.3</c:v>
                </c:pt>
                <c:pt idx="21">
                  <c:v>29.4</c:v>
                </c:pt>
                <c:pt idx="22">
                  <c:v>27.8</c:v>
                </c:pt>
                <c:pt idx="23">
                  <c:v>27.5</c:v>
                </c:pt>
                <c:pt idx="24">
                  <c:v>27</c:v>
                </c:pt>
                <c:pt idx="25">
                  <c:v>26.2</c:v>
                </c:pt>
                <c:pt idx="26">
                  <c:v>25.8</c:v>
                </c:pt>
                <c:pt idx="27">
                  <c:v>25.4</c:v>
                </c:pt>
                <c:pt idx="28">
                  <c:v>24.8</c:v>
                </c:pt>
                <c:pt idx="29">
                  <c:v>23.9</c:v>
                </c:pt>
                <c:pt idx="30">
                  <c:v>22.2</c:v>
                </c:pt>
                <c:pt idx="31">
                  <c:v>21.2</c:v>
                </c:pt>
                <c:pt idx="32">
                  <c:v>21.1</c:v>
                </c:pt>
                <c:pt idx="33">
                  <c:v>24.3</c:v>
                </c:pt>
                <c:pt idx="34">
                  <c:v>27.2</c:v>
                </c:pt>
                <c:pt idx="35">
                  <c:v>29.8</c:v>
                </c:pt>
                <c:pt idx="36">
                  <c:v>33.1</c:v>
                </c:pt>
                <c:pt idx="37">
                  <c:v>35.6</c:v>
                </c:pt>
                <c:pt idx="38">
                  <c:v>36.6</c:v>
                </c:pt>
                <c:pt idx="39">
                  <c:v>37.5</c:v>
                </c:pt>
                <c:pt idx="40">
                  <c:v>37.5</c:v>
                </c:pt>
                <c:pt idx="41">
                  <c:v>36.200000000000003</c:v>
                </c:pt>
                <c:pt idx="42">
                  <c:v>35.5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35</c:v>
                </c:pt>
                <c:pt idx="46">
                  <c:v>33.4</c:v>
                </c:pt>
                <c:pt idx="47">
                  <c:v>32.799999999999997</c:v>
                </c:pt>
                <c:pt idx="48">
                  <c:v>32.9</c:v>
                </c:pt>
                <c:pt idx="49">
                  <c:v>33.1</c:v>
                </c:pt>
                <c:pt idx="50">
                  <c:v>33.1</c:v>
                </c:pt>
                <c:pt idx="51">
                  <c:v>32.700000000000003</c:v>
                </c:pt>
                <c:pt idx="52">
                  <c:v>34</c:v>
                </c:pt>
                <c:pt idx="53">
                  <c:v>34.299999999999997</c:v>
                </c:pt>
                <c:pt idx="54">
                  <c:v>34.299999999999997</c:v>
                </c:pt>
                <c:pt idx="55">
                  <c:v>36.6</c:v>
                </c:pt>
                <c:pt idx="56">
                  <c:v>36.9</c:v>
                </c:pt>
                <c:pt idx="57">
                  <c:v>38.299999999999997</c:v>
                </c:pt>
                <c:pt idx="58">
                  <c:v>41.4</c:v>
                </c:pt>
                <c:pt idx="59">
                  <c:v>44.2</c:v>
                </c:pt>
                <c:pt idx="60">
                  <c:v>44.9</c:v>
                </c:pt>
                <c:pt idx="61">
                  <c:v>44</c:v>
                </c:pt>
                <c:pt idx="62">
                  <c:v>43.3</c:v>
                </c:pt>
                <c:pt idx="63">
                  <c:v>42.7</c:v>
                </c:pt>
                <c:pt idx="64">
                  <c:v>40.4</c:v>
                </c:pt>
                <c:pt idx="65">
                  <c:v>38.5</c:v>
                </c:pt>
                <c:pt idx="66">
                  <c:v>36.5</c:v>
                </c:pt>
                <c:pt idx="67">
                  <c:v>36.200000000000003</c:v>
                </c:pt>
                <c:pt idx="68">
                  <c:v>38.799999999999997</c:v>
                </c:pt>
                <c:pt idx="69">
                  <c:v>42.2</c:v>
                </c:pt>
                <c:pt idx="70">
                  <c:v>44.3</c:v>
                </c:pt>
                <c:pt idx="71">
                  <c:v>44.3</c:v>
                </c:pt>
                <c:pt idx="72">
                  <c:v>43.1</c:v>
                </c:pt>
                <c:pt idx="73">
                  <c:v>42.7</c:v>
                </c:pt>
                <c:pt idx="74">
                  <c:v>40.299999999999997</c:v>
                </c:pt>
                <c:pt idx="75">
                  <c:v>39.5</c:v>
                </c:pt>
                <c:pt idx="76">
                  <c:v>36.200000000000003</c:v>
                </c:pt>
                <c:pt idx="77">
                  <c:v>32.6</c:v>
                </c:pt>
                <c:pt idx="78">
                  <c:v>32.299999999999997</c:v>
                </c:pt>
                <c:pt idx="79">
                  <c:v>33.299999999999997</c:v>
                </c:pt>
                <c:pt idx="80">
                  <c:v>33.299999999999997</c:v>
                </c:pt>
                <c:pt idx="81">
                  <c:v>31.6</c:v>
                </c:pt>
                <c:pt idx="82">
                  <c:v>29.5</c:v>
                </c:pt>
                <c:pt idx="83">
                  <c:v>27.9</c:v>
                </c:pt>
                <c:pt idx="84">
                  <c:v>27.6</c:v>
                </c:pt>
                <c:pt idx="85">
                  <c:v>26.9</c:v>
                </c:pt>
                <c:pt idx="86">
                  <c:v>26.7</c:v>
                </c:pt>
                <c:pt idx="87">
                  <c:v>26.9</c:v>
                </c:pt>
                <c:pt idx="88">
                  <c:v>27</c:v>
                </c:pt>
                <c:pt idx="89">
                  <c:v>27.8</c:v>
                </c:pt>
                <c:pt idx="90">
                  <c:v>28.8</c:v>
                </c:pt>
                <c:pt idx="91">
                  <c:v>28.4</c:v>
                </c:pt>
                <c:pt idx="92">
                  <c:v>28.2</c:v>
                </c:pt>
                <c:pt idx="93">
                  <c:v>28.2</c:v>
                </c:pt>
                <c:pt idx="94">
                  <c:v>28.2</c:v>
                </c:pt>
                <c:pt idx="95">
                  <c:v>28.9</c:v>
                </c:pt>
                <c:pt idx="96">
                  <c:v>29.1</c:v>
                </c:pt>
                <c:pt idx="97">
                  <c:v>29.1</c:v>
                </c:pt>
                <c:pt idx="98">
                  <c:v>31.7</c:v>
                </c:pt>
                <c:pt idx="99">
                  <c:v>33.4</c:v>
                </c:pt>
                <c:pt idx="100">
                  <c:v>33.700000000000003</c:v>
                </c:pt>
                <c:pt idx="101">
                  <c:v>34.9</c:v>
                </c:pt>
                <c:pt idx="102">
                  <c:v>36</c:v>
                </c:pt>
                <c:pt idx="103">
                  <c:v>35.9</c:v>
                </c:pt>
                <c:pt idx="104">
                  <c:v>35.299999999999997</c:v>
                </c:pt>
                <c:pt idx="105">
                  <c:v>35.200000000000003</c:v>
                </c:pt>
                <c:pt idx="106">
                  <c:v>34.700000000000003</c:v>
                </c:pt>
                <c:pt idx="107">
                  <c:v>33.5</c:v>
                </c:pt>
                <c:pt idx="108">
                  <c:v>33.5</c:v>
                </c:pt>
                <c:pt idx="109">
                  <c:v>34.299999999999997</c:v>
                </c:pt>
                <c:pt idx="110">
                  <c:v>35.299999999999997</c:v>
                </c:pt>
                <c:pt idx="111">
                  <c:v>36.799999999999997</c:v>
                </c:pt>
                <c:pt idx="112">
                  <c:v>39.299999999999997</c:v>
                </c:pt>
                <c:pt idx="113">
                  <c:v>40</c:v>
                </c:pt>
                <c:pt idx="114">
                  <c:v>41.7</c:v>
                </c:pt>
                <c:pt idx="115">
                  <c:v>47.4</c:v>
                </c:pt>
                <c:pt idx="116">
                  <c:v>48.8</c:v>
                </c:pt>
                <c:pt idx="117">
                  <c:v>46.5</c:v>
                </c:pt>
                <c:pt idx="118">
                  <c:v>44.7</c:v>
                </c:pt>
                <c:pt idx="119">
                  <c:v>42.5</c:v>
                </c:pt>
                <c:pt idx="120">
                  <c:v>39.5</c:v>
                </c:pt>
                <c:pt idx="121">
                  <c:v>37.299999999999997</c:v>
                </c:pt>
                <c:pt idx="122">
                  <c:v>35.4</c:v>
                </c:pt>
                <c:pt idx="123">
                  <c:v>33.1</c:v>
                </c:pt>
                <c:pt idx="124">
                  <c:v>30.5</c:v>
                </c:pt>
                <c:pt idx="125">
                  <c:v>28.8</c:v>
                </c:pt>
                <c:pt idx="126">
                  <c:v>27.9</c:v>
                </c:pt>
                <c:pt idx="127">
                  <c:v>27.1</c:v>
                </c:pt>
                <c:pt idx="128">
                  <c:v>26.4</c:v>
                </c:pt>
                <c:pt idx="129">
                  <c:v>25.8</c:v>
                </c:pt>
                <c:pt idx="130">
                  <c:v>25.8</c:v>
                </c:pt>
                <c:pt idx="131">
                  <c:v>25.8</c:v>
                </c:pt>
                <c:pt idx="132">
                  <c:v>27.5</c:v>
                </c:pt>
                <c:pt idx="133">
                  <c:v>30.7</c:v>
                </c:pt>
                <c:pt idx="134">
                  <c:v>31.9</c:v>
                </c:pt>
                <c:pt idx="135">
                  <c:v>32.6</c:v>
                </c:pt>
                <c:pt idx="136">
                  <c:v>34.6</c:v>
                </c:pt>
                <c:pt idx="137">
                  <c:v>36</c:v>
                </c:pt>
                <c:pt idx="138">
                  <c:v>36.5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36.5</c:v>
                </c:pt>
                <c:pt idx="1">
                  <c:v>39.5</c:v>
                </c:pt>
                <c:pt idx="2">
                  <c:v>42.3</c:v>
                </c:pt>
                <c:pt idx="3">
                  <c:v>43.6</c:v>
                </c:pt>
                <c:pt idx="4">
                  <c:v>44</c:v>
                </c:pt>
                <c:pt idx="5">
                  <c:v>44</c:v>
                </c:pt>
                <c:pt idx="6">
                  <c:v>46.4</c:v>
                </c:pt>
                <c:pt idx="7">
                  <c:v>49.1</c:v>
                </c:pt>
                <c:pt idx="8">
                  <c:v>50.2</c:v>
                </c:pt>
                <c:pt idx="9">
                  <c:v>49.6</c:v>
                </c:pt>
                <c:pt idx="10">
                  <c:v>48.2</c:v>
                </c:pt>
                <c:pt idx="11">
                  <c:v>47</c:v>
                </c:pt>
                <c:pt idx="12">
                  <c:v>44.3</c:v>
                </c:pt>
                <c:pt idx="13">
                  <c:v>42</c:v>
                </c:pt>
                <c:pt idx="14">
                  <c:v>39.5</c:v>
                </c:pt>
                <c:pt idx="15">
                  <c:v>37.200000000000003</c:v>
                </c:pt>
                <c:pt idx="16">
                  <c:v>34.700000000000003</c:v>
                </c:pt>
                <c:pt idx="17">
                  <c:v>31.6</c:v>
                </c:pt>
                <c:pt idx="18">
                  <c:v>29.6</c:v>
                </c:pt>
                <c:pt idx="19">
                  <c:v>28.4</c:v>
                </c:pt>
                <c:pt idx="20">
                  <c:v>27.4</c:v>
                </c:pt>
                <c:pt idx="21">
                  <c:v>26.1</c:v>
                </c:pt>
                <c:pt idx="22">
                  <c:v>24.8</c:v>
                </c:pt>
                <c:pt idx="23">
                  <c:v>23.8</c:v>
                </c:pt>
                <c:pt idx="24">
                  <c:v>22.8</c:v>
                </c:pt>
                <c:pt idx="25">
                  <c:v>21.8</c:v>
                </c:pt>
                <c:pt idx="26">
                  <c:v>20.9</c:v>
                </c:pt>
                <c:pt idx="27">
                  <c:v>21</c:v>
                </c:pt>
                <c:pt idx="28">
                  <c:v>23.4</c:v>
                </c:pt>
                <c:pt idx="29">
                  <c:v>24.8</c:v>
                </c:pt>
                <c:pt idx="30">
                  <c:v>25.8</c:v>
                </c:pt>
                <c:pt idx="31">
                  <c:v>27.9</c:v>
                </c:pt>
                <c:pt idx="32">
                  <c:v>30.8</c:v>
                </c:pt>
                <c:pt idx="33">
                  <c:v>32.9</c:v>
                </c:pt>
                <c:pt idx="34">
                  <c:v>34.299999999999997</c:v>
                </c:pt>
                <c:pt idx="35">
                  <c:v>35.200000000000003</c:v>
                </c:pt>
                <c:pt idx="36">
                  <c:v>35.799999999999997</c:v>
                </c:pt>
                <c:pt idx="37">
                  <c:v>36.1</c:v>
                </c:pt>
                <c:pt idx="38">
                  <c:v>36.5</c:v>
                </c:pt>
                <c:pt idx="39">
                  <c:v>36.200000000000003</c:v>
                </c:pt>
                <c:pt idx="40">
                  <c:v>35</c:v>
                </c:pt>
                <c:pt idx="41">
                  <c:v>34.6</c:v>
                </c:pt>
                <c:pt idx="42">
                  <c:v>33.799999999999997</c:v>
                </c:pt>
                <c:pt idx="43">
                  <c:v>32.5</c:v>
                </c:pt>
                <c:pt idx="44">
                  <c:v>31.9</c:v>
                </c:pt>
                <c:pt idx="45">
                  <c:v>31.7</c:v>
                </c:pt>
                <c:pt idx="46">
                  <c:v>31.8</c:v>
                </c:pt>
                <c:pt idx="47">
                  <c:v>31.9</c:v>
                </c:pt>
                <c:pt idx="48">
                  <c:v>32.6</c:v>
                </c:pt>
                <c:pt idx="49">
                  <c:v>33.4</c:v>
                </c:pt>
                <c:pt idx="50">
                  <c:v>35.4</c:v>
                </c:pt>
                <c:pt idx="51">
                  <c:v>36.799999999999997</c:v>
                </c:pt>
                <c:pt idx="52">
                  <c:v>38.5</c:v>
                </c:pt>
                <c:pt idx="53">
                  <c:v>39.4</c:v>
                </c:pt>
                <c:pt idx="54">
                  <c:v>39.6</c:v>
                </c:pt>
                <c:pt idx="55">
                  <c:v>41.5</c:v>
                </c:pt>
                <c:pt idx="56">
                  <c:v>42.6</c:v>
                </c:pt>
                <c:pt idx="57">
                  <c:v>43.5</c:v>
                </c:pt>
                <c:pt idx="58">
                  <c:v>43.7</c:v>
                </c:pt>
                <c:pt idx="59">
                  <c:v>43.9</c:v>
                </c:pt>
                <c:pt idx="60">
                  <c:v>44.9</c:v>
                </c:pt>
                <c:pt idx="61">
                  <c:v>45.6</c:v>
                </c:pt>
                <c:pt idx="62">
                  <c:v>45.7</c:v>
                </c:pt>
                <c:pt idx="63">
                  <c:v>45.7</c:v>
                </c:pt>
                <c:pt idx="64">
                  <c:v>45.7</c:v>
                </c:pt>
                <c:pt idx="65">
                  <c:v>45.7</c:v>
                </c:pt>
                <c:pt idx="66">
                  <c:v>45.9</c:v>
                </c:pt>
                <c:pt idx="67">
                  <c:v>45.7</c:v>
                </c:pt>
                <c:pt idx="68">
                  <c:v>43.9</c:v>
                </c:pt>
                <c:pt idx="69">
                  <c:v>41.3</c:v>
                </c:pt>
                <c:pt idx="70">
                  <c:v>40.6</c:v>
                </c:pt>
                <c:pt idx="71">
                  <c:v>38.799999999999997</c:v>
                </c:pt>
                <c:pt idx="72">
                  <c:v>34.799999999999997</c:v>
                </c:pt>
                <c:pt idx="73">
                  <c:v>32</c:v>
                </c:pt>
                <c:pt idx="74">
                  <c:v>30.3</c:v>
                </c:pt>
                <c:pt idx="75">
                  <c:v>29.1</c:v>
                </c:pt>
                <c:pt idx="76">
                  <c:v>28.9</c:v>
                </c:pt>
                <c:pt idx="77">
                  <c:v>27.8</c:v>
                </c:pt>
                <c:pt idx="78">
                  <c:v>25.2</c:v>
                </c:pt>
                <c:pt idx="79">
                  <c:v>23.1</c:v>
                </c:pt>
                <c:pt idx="80">
                  <c:v>21</c:v>
                </c:pt>
                <c:pt idx="81">
                  <c:v>20.399999999999999</c:v>
                </c:pt>
                <c:pt idx="82">
                  <c:v>19.5</c:v>
                </c:pt>
                <c:pt idx="83">
                  <c:v>19.7</c:v>
                </c:pt>
                <c:pt idx="84">
                  <c:v>19.7</c:v>
                </c:pt>
                <c:pt idx="85">
                  <c:v>20.6</c:v>
                </c:pt>
                <c:pt idx="86">
                  <c:v>20.9</c:v>
                </c:pt>
                <c:pt idx="87">
                  <c:v>21.7</c:v>
                </c:pt>
                <c:pt idx="88">
                  <c:v>23.7</c:v>
                </c:pt>
                <c:pt idx="89">
                  <c:v>25.7</c:v>
                </c:pt>
                <c:pt idx="90">
                  <c:v>26.2</c:v>
                </c:pt>
                <c:pt idx="91">
                  <c:v>27.8</c:v>
                </c:pt>
                <c:pt idx="92">
                  <c:v>28.3</c:v>
                </c:pt>
                <c:pt idx="93">
                  <c:v>31.3</c:v>
                </c:pt>
                <c:pt idx="94">
                  <c:v>32.799999999999997</c:v>
                </c:pt>
                <c:pt idx="95">
                  <c:v>32.9</c:v>
                </c:pt>
                <c:pt idx="96">
                  <c:v>33.1</c:v>
                </c:pt>
                <c:pt idx="97">
                  <c:v>33</c:v>
                </c:pt>
                <c:pt idx="98">
                  <c:v>34.799999999999997</c:v>
                </c:pt>
                <c:pt idx="99">
                  <c:v>36.5</c:v>
                </c:pt>
                <c:pt idx="100">
                  <c:v>36.700000000000003</c:v>
                </c:pt>
                <c:pt idx="101">
                  <c:v>36.6</c:v>
                </c:pt>
                <c:pt idx="102">
                  <c:v>36.4</c:v>
                </c:pt>
                <c:pt idx="103">
                  <c:v>35.799999999999997</c:v>
                </c:pt>
                <c:pt idx="104">
                  <c:v>35.4</c:v>
                </c:pt>
                <c:pt idx="105">
                  <c:v>34.6</c:v>
                </c:pt>
                <c:pt idx="106">
                  <c:v>34.200000000000003</c:v>
                </c:pt>
                <c:pt idx="107">
                  <c:v>34.299999999999997</c:v>
                </c:pt>
                <c:pt idx="108">
                  <c:v>35.4</c:v>
                </c:pt>
                <c:pt idx="109">
                  <c:v>35.799999999999997</c:v>
                </c:pt>
                <c:pt idx="110">
                  <c:v>39</c:v>
                </c:pt>
                <c:pt idx="111">
                  <c:v>43.8</c:v>
                </c:pt>
                <c:pt idx="112">
                  <c:v>45</c:v>
                </c:pt>
                <c:pt idx="113">
                  <c:v>46.1</c:v>
                </c:pt>
                <c:pt idx="114">
                  <c:v>46.4</c:v>
                </c:pt>
                <c:pt idx="115">
                  <c:v>46.4</c:v>
                </c:pt>
                <c:pt idx="116">
                  <c:v>46.4</c:v>
                </c:pt>
                <c:pt idx="117">
                  <c:v>45</c:v>
                </c:pt>
                <c:pt idx="118">
                  <c:v>44.5</c:v>
                </c:pt>
                <c:pt idx="119">
                  <c:v>38.5</c:v>
                </c:pt>
                <c:pt idx="120">
                  <c:v>36.6</c:v>
                </c:pt>
                <c:pt idx="121">
                  <c:v>34.299999999999997</c:v>
                </c:pt>
                <c:pt idx="122">
                  <c:v>30.5</c:v>
                </c:pt>
                <c:pt idx="123">
                  <c:v>28.2</c:v>
                </c:pt>
                <c:pt idx="124">
                  <c:v>28.1</c:v>
                </c:pt>
                <c:pt idx="125">
                  <c:v>27.7</c:v>
                </c:pt>
                <c:pt idx="126">
                  <c:v>27.9</c:v>
                </c:pt>
                <c:pt idx="127">
                  <c:v>28</c:v>
                </c:pt>
                <c:pt idx="128">
                  <c:v>32.6</c:v>
                </c:pt>
                <c:pt idx="129">
                  <c:v>34.9</c:v>
                </c:pt>
                <c:pt idx="130">
                  <c:v>37.1</c:v>
                </c:pt>
                <c:pt idx="131">
                  <c:v>39.4</c:v>
                </c:pt>
                <c:pt idx="132">
                  <c:v>38.5</c:v>
                </c:pt>
                <c:pt idx="133">
                  <c:v>37.200000000000003</c:v>
                </c:pt>
                <c:pt idx="134">
                  <c:v>36.799999999999997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36.799999999999997</c:v>
                </c:pt>
                <c:pt idx="1">
                  <c:v>37.6</c:v>
                </c:pt>
                <c:pt idx="2">
                  <c:v>40.5</c:v>
                </c:pt>
                <c:pt idx="3">
                  <c:v>42.4</c:v>
                </c:pt>
                <c:pt idx="4">
                  <c:v>43.5</c:v>
                </c:pt>
                <c:pt idx="5">
                  <c:v>44.1</c:v>
                </c:pt>
                <c:pt idx="6">
                  <c:v>45.3</c:v>
                </c:pt>
                <c:pt idx="7">
                  <c:v>47.3</c:v>
                </c:pt>
                <c:pt idx="8">
                  <c:v>48.2</c:v>
                </c:pt>
                <c:pt idx="9">
                  <c:v>48.1</c:v>
                </c:pt>
                <c:pt idx="10">
                  <c:v>47.2</c:v>
                </c:pt>
                <c:pt idx="11">
                  <c:v>45.9</c:v>
                </c:pt>
                <c:pt idx="12">
                  <c:v>42.9</c:v>
                </c:pt>
                <c:pt idx="13">
                  <c:v>39.4</c:v>
                </c:pt>
                <c:pt idx="14">
                  <c:v>36</c:v>
                </c:pt>
                <c:pt idx="15">
                  <c:v>33.200000000000003</c:v>
                </c:pt>
                <c:pt idx="16">
                  <c:v>31.4</c:v>
                </c:pt>
                <c:pt idx="17">
                  <c:v>30</c:v>
                </c:pt>
                <c:pt idx="18">
                  <c:v>28.7</c:v>
                </c:pt>
                <c:pt idx="19">
                  <c:v>28.1</c:v>
                </c:pt>
                <c:pt idx="20">
                  <c:v>27.7</c:v>
                </c:pt>
                <c:pt idx="21">
                  <c:v>27.6</c:v>
                </c:pt>
                <c:pt idx="22">
                  <c:v>27.3</c:v>
                </c:pt>
                <c:pt idx="23">
                  <c:v>26.4</c:v>
                </c:pt>
                <c:pt idx="24">
                  <c:v>25</c:v>
                </c:pt>
                <c:pt idx="25">
                  <c:v>23.9</c:v>
                </c:pt>
                <c:pt idx="26">
                  <c:v>22.5</c:v>
                </c:pt>
                <c:pt idx="27">
                  <c:v>21.8</c:v>
                </c:pt>
                <c:pt idx="28">
                  <c:v>21.5</c:v>
                </c:pt>
                <c:pt idx="29">
                  <c:v>22</c:v>
                </c:pt>
                <c:pt idx="30">
                  <c:v>25.1</c:v>
                </c:pt>
                <c:pt idx="31">
                  <c:v>28.8</c:v>
                </c:pt>
                <c:pt idx="32">
                  <c:v>31</c:v>
                </c:pt>
                <c:pt idx="33">
                  <c:v>32.299999999999997</c:v>
                </c:pt>
                <c:pt idx="34">
                  <c:v>33.200000000000003</c:v>
                </c:pt>
                <c:pt idx="35">
                  <c:v>34.1</c:v>
                </c:pt>
                <c:pt idx="36">
                  <c:v>34.299999999999997</c:v>
                </c:pt>
                <c:pt idx="37">
                  <c:v>35.299999999999997</c:v>
                </c:pt>
                <c:pt idx="38">
                  <c:v>36.1</c:v>
                </c:pt>
                <c:pt idx="39">
                  <c:v>36.4</c:v>
                </c:pt>
                <c:pt idx="40">
                  <c:v>36.200000000000003</c:v>
                </c:pt>
                <c:pt idx="41">
                  <c:v>36</c:v>
                </c:pt>
                <c:pt idx="42">
                  <c:v>35.799999999999997</c:v>
                </c:pt>
                <c:pt idx="43">
                  <c:v>35.200000000000003</c:v>
                </c:pt>
                <c:pt idx="44">
                  <c:v>34</c:v>
                </c:pt>
                <c:pt idx="45">
                  <c:v>32.299999999999997</c:v>
                </c:pt>
                <c:pt idx="46">
                  <c:v>30.7</c:v>
                </c:pt>
                <c:pt idx="47">
                  <c:v>30.5</c:v>
                </c:pt>
                <c:pt idx="48">
                  <c:v>30.8</c:v>
                </c:pt>
                <c:pt idx="49">
                  <c:v>32.799999999999997</c:v>
                </c:pt>
                <c:pt idx="50">
                  <c:v>34.6</c:v>
                </c:pt>
                <c:pt idx="51">
                  <c:v>36.299999999999997</c:v>
                </c:pt>
                <c:pt idx="52">
                  <c:v>37.799999999999997</c:v>
                </c:pt>
                <c:pt idx="53">
                  <c:v>39.200000000000003</c:v>
                </c:pt>
                <c:pt idx="54">
                  <c:v>40.299999999999997</c:v>
                </c:pt>
                <c:pt idx="55">
                  <c:v>41.5</c:v>
                </c:pt>
                <c:pt idx="56">
                  <c:v>42.9</c:v>
                </c:pt>
                <c:pt idx="57">
                  <c:v>44</c:v>
                </c:pt>
                <c:pt idx="58">
                  <c:v>43.6</c:v>
                </c:pt>
                <c:pt idx="59">
                  <c:v>43.6</c:v>
                </c:pt>
                <c:pt idx="60">
                  <c:v>43.6</c:v>
                </c:pt>
                <c:pt idx="61">
                  <c:v>44.5</c:v>
                </c:pt>
                <c:pt idx="62">
                  <c:v>45.3</c:v>
                </c:pt>
                <c:pt idx="63">
                  <c:v>45</c:v>
                </c:pt>
                <c:pt idx="64">
                  <c:v>44.7</c:v>
                </c:pt>
                <c:pt idx="65">
                  <c:v>44.4</c:v>
                </c:pt>
                <c:pt idx="66">
                  <c:v>45.1</c:v>
                </c:pt>
                <c:pt idx="67">
                  <c:v>45.1</c:v>
                </c:pt>
                <c:pt idx="68">
                  <c:v>43.4</c:v>
                </c:pt>
                <c:pt idx="69">
                  <c:v>41.6</c:v>
                </c:pt>
                <c:pt idx="70">
                  <c:v>39.299999999999997</c:v>
                </c:pt>
                <c:pt idx="71">
                  <c:v>38.700000000000003</c:v>
                </c:pt>
                <c:pt idx="72">
                  <c:v>38.700000000000003</c:v>
                </c:pt>
                <c:pt idx="73">
                  <c:v>33.6</c:v>
                </c:pt>
                <c:pt idx="74">
                  <c:v>30.2</c:v>
                </c:pt>
                <c:pt idx="75">
                  <c:v>28.7</c:v>
                </c:pt>
                <c:pt idx="76">
                  <c:v>27.7</c:v>
                </c:pt>
                <c:pt idx="77">
                  <c:v>27</c:v>
                </c:pt>
                <c:pt idx="78">
                  <c:v>25.7</c:v>
                </c:pt>
                <c:pt idx="79">
                  <c:v>25.3</c:v>
                </c:pt>
                <c:pt idx="80">
                  <c:v>24.8</c:v>
                </c:pt>
                <c:pt idx="81">
                  <c:v>24.1</c:v>
                </c:pt>
                <c:pt idx="82">
                  <c:v>23.7</c:v>
                </c:pt>
                <c:pt idx="83">
                  <c:v>22.6</c:v>
                </c:pt>
                <c:pt idx="84">
                  <c:v>21.7</c:v>
                </c:pt>
                <c:pt idx="85">
                  <c:v>22</c:v>
                </c:pt>
                <c:pt idx="86">
                  <c:v>22.1</c:v>
                </c:pt>
                <c:pt idx="87">
                  <c:v>22.9</c:v>
                </c:pt>
                <c:pt idx="88">
                  <c:v>23.6</c:v>
                </c:pt>
                <c:pt idx="89">
                  <c:v>26.2</c:v>
                </c:pt>
                <c:pt idx="90">
                  <c:v>27</c:v>
                </c:pt>
                <c:pt idx="91">
                  <c:v>27</c:v>
                </c:pt>
                <c:pt idx="92">
                  <c:v>30.5</c:v>
                </c:pt>
                <c:pt idx="93">
                  <c:v>33.6</c:v>
                </c:pt>
                <c:pt idx="94">
                  <c:v>34.299999999999997</c:v>
                </c:pt>
                <c:pt idx="95">
                  <c:v>34.5</c:v>
                </c:pt>
                <c:pt idx="96">
                  <c:v>34.5</c:v>
                </c:pt>
                <c:pt idx="97">
                  <c:v>36.200000000000003</c:v>
                </c:pt>
                <c:pt idx="98">
                  <c:v>36.6</c:v>
                </c:pt>
                <c:pt idx="99">
                  <c:v>36.299999999999997</c:v>
                </c:pt>
                <c:pt idx="100">
                  <c:v>35.9</c:v>
                </c:pt>
                <c:pt idx="101">
                  <c:v>35.6</c:v>
                </c:pt>
                <c:pt idx="102">
                  <c:v>34.799999999999997</c:v>
                </c:pt>
                <c:pt idx="103">
                  <c:v>33.9</c:v>
                </c:pt>
                <c:pt idx="104">
                  <c:v>33.1</c:v>
                </c:pt>
                <c:pt idx="105">
                  <c:v>32.9</c:v>
                </c:pt>
                <c:pt idx="106">
                  <c:v>33.9</c:v>
                </c:pt>
                <c:pt idx="107">
                  <c:v>33.799999999999997</c:v>
                </c:pt>
                <c:pt idx="108">
                  <c:v>35.9</c:v>
                </c:pt>
                <c:pt idx="109">
                  <c:v>36.6</c:v>
                </c:pt>
                <c:pt idx="110">
                  <c:v>36.6</c:v>
                </c:pt>
                <c:pt idx="111">
                  <c:v>38.5</c:v>
                </c:pt>
                <c:pt idx="112">
                  <c:v>44.8</c:v>
                </c:pt>
                <c:pt idx="113">
                  <c:v>47.7</c:v>
                </c:pt>
                <c:pt idx="114">
                  <c:v>48.1</c:v>
                </c:pt>
                <c:pt idx="115">
                  <c:v>48.3</c:v>
                </c:pt>
                <c:pt idx="116">
                  <c:v>46.1</c:v>
                </c:pt>
                <c:pt idx="117">
                  <c:v>44.4</c:v>
                </c:pt>
                <c:pt idx="118">
                  <c:v>40.299999999999997</c:v>
                </c:pt>
                <c:pt idx="119">
                  <c:v>37</c:v>
                </c:pt>
                <c:pt idx="120">
                  <c:v>33.200000000000003</c:v>
                </c:pt>
                <c:pt idx="121">
                  <c:v>30.8</c:v>
                </c:pt>
                <c:pt idx="122">
                  <c:v>29.2</c:v>
                </c:pt>
                <c:pt idx="123">
                  <c:v>28</c:v>
                </c:pt>
                <c:pt idx="124">
                  <c:v>27</c:v>
                </c:pt>
                <c:pt idx="125">
                  <c:v>26.8</c:v>
                </c:pt>
                <c:pt idx="126">
                  <c:v>28.1</c:v>
                </c:pt>
                <c:pt idx="127">
                  <c:v>30</c:v>
                </c:pt>
                <c:pt idx="128">
                  <c:v>32.5</c:v>
                </c:pt>
                <c:pt idx="129">
                  <c:v>35.299999999999997</c:v>
                </c:pt>
                <c:pt idx="130">
                  <c:v>36.799999999999997</c:v>
                </c:pt>
                <c:pt idx="131">
                  <c:v>37.1</c:v>
                </c:pt>
                <c:pt idx="132">
                  <c:v>37.299999999999997</c:v>
                </c:pt>
                <c:pt idx="133">
                  <c:v>37.9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37.9</c:v>
                </c:pt>
                <c:pt idx="1">
                  <c:v>38.299999999999997</c:v>
                </c:pt>
                <c:pt idx="2">
                  <c:v>40.700000000000003</c:v>
                </c:pt>
                <c:pt idx="3">
                  <c:v>42.8</c:v>
                </c:pt>
                <c:pt idx="4">
                  <c:v>43.8</c:v>
                </c:pt>
                <c:pt idx="5">
                  <c:v>46.7</c:v>
                </c:pt>
                <c:pt idx="6">
                  <c:v>45.9</c:v>
                </c:pt>
                <c:pt idx="7">
                  <c:v>45.8</c:v>
                </c:pt>
                <c:pt idx="8">
                  <c:v>46.5</c:v>
                </c:pt>
                <c:pt idx="9">
                  <c:v>46.5</c:v>
                </c:pt>
                <c:pt idx="10">
                  <c:v>45.9</c:v>
                </c:pt>
                <c:pt idx="11">
                  <c:v>45.2</c:v>
                </c:pt>
                <c:pt idx="12">
                  <c:v>44.2</c:v>
                </c:pt>
                <c:pt idx="13">
                  <c:v>41.4</c:v>
                </c:pt>
                <c:pt idx="14">
                  <c:v>38.700000000000003</c:v>
                </c:pt>
                <c:pt idx="15">
                  <c:v>36</c:v>
                </c:pt>
                <c:pt idx="16">
                  <c:v>33.200000000000003</c:v>
                </c:pt>
                <c:pt idx="17">
                  <c:v>31.1</c:v>
                </c:pt>
                <c:pt idx="18">
                  <c:v>29.4</c:v>
                </c:pt>
                <c:pt idx="19">
                  <c:v>28.3</c:v>
                </c:pt>
                <c:pt idx="20">
                  <c:v>27.1</c:v>
                </c:pt>
                <c:pt idx="21">
                  <c:v>25.8</c:v>
                </c:pt>
                <c:pt idx="22">
                  <c:v>25.7</c:v>
                </c:pt>
                <c:pt idx="23">
                  <c:v>25.2</c:v>
                </c:pt>
                <c:pt idx="24">
                  <c:v>24.2</c:v>
                </c:pt>
                <c:pt idx="25">
                  <c:v>23.1</c:v>
                </c:pt>
                <c:pt idx="26">
                  <c:v>22.4</c:v>
                </c:pt>
                <c:pt idx="27">
                  <c:v>22</c:v>
                </c:pt>
                <c:pt idx="28">
                  <c:v>21.4</c:v>
                </c:pt>
                <c:pt idx="29">
                  <c:v>21.5</c:v>
                </c:pt>
                <c:pt idx="30">
                  <c:v>23.6</c:v>
                </c:pt>
                <c:pt idx="31">
                  <c:v>26.5</c:v>
                </c:pt>
                <c:pt idx="32">
                  <c:v>28.7</c:v>
                </c:pt>
                <c:pt idx="33">
                  <c:v>30.3</c:v>
                </c:pt>
                <c:pt idx="34">
                  <c:v>31.4</c:v>
                </c:pt>
                <c:pt idx="35">
                  <c:v>33</c:v>
                </c:pt>
                <c:pt idx="36">
                  <c:v>35.200000000000003</c:v>
                </c:pt>
                <c:pt idx="37">
                  <c:v>35.700000000000003</c:v>
                </c:pt>
                <c:pt idx="38">
                  <c:v>36</c:v>
                </c:pt>
                <c:pt idx="39">
                  <c:v>36.1</c:v>
                </c:pt>
                <c:pt idx="40">
                  <c:v>36</c:v>
                </c:pt>
                <c:pt idx="41">
                  <c:v>35.9</c:v>
                </c:pt>
                <c:pt idx="42">
                  <c:v>35.1</c:v>
                </c:pt>
                <c:pt idx="43">
                  <c:v>32.799999999999997</c:v>
                </c:pt>
                <c:pt idx="44">
                  <c:v>29.8</c:v>
                </c:pt>
                <c:pt idx="45">
                  <c:v>28.9</c:v>
                </c:pt>
                <c:pt idx="46">
                  <c:v>29.4</c:v>
                </c:pt>
                <c:pt idx="47">
                  <c:v>29.1</c:v>
                </c:pt>
                <c:pt idx="48">
                  <c:v>28.3</c:v>
                </c:pt>
                <c:pt idx="49">
                  <c:v>28.8</c:v>
                </c:pt>
                <c:pt idx="50">
                  <c:v>30.7</c:v>
                </c:pt>
                <c:pt idx="51">
                  <c:v>32.6</c:v>
                </c:pt>
                <c:pt idx="52">
                  <c:v>34.4</c:v>
                </c:pt>
                <c:pt idx="53">
                  <c:v>35.9</c:v>
                </c:pt>
                <c:pt idx="54">
                  <c:v>38.200000000000003</c:v>
                </c:pt>
                <c:pt idx="55">
                  <c:v>39.6</c:v>
                </c:pt>
                <c:pt idx="56">
                  <c:v>40.4</c:v>
                </c:pt>
                <c:pt idx="57">
                  <c:v>41.1</c:v>
                </c:pt>
                <c:pt idx="58">
                  <c:v>41.8</c:v>
                </c:pt>
                <c:pt idx="59">
                  <c:v>42.4</c:v>
                </c:pt>
                <c:pt idx="60">
                  <c:v>42.9</c:v>
                </c:pt>
                <c:pt idx="61">
                  <c:v>44.1</c:v>
                </c:pt>
                <c:pt idx="62">
                  <c:v>45.2</c:v>
                </c:pt>
                <c:pt idx="63">
                  <c:v>45.6</c:v>
                </c:pt>
                <c:pt idx="64">
                  <c:v>45.2</c:v>
                </c:pt>
                <c:pt idx="65">
                  <c:v>45</c:v>
                </c:pt>
                <c:pt idx="66">
                  <c:v>44.5</c:v>
                </c:pt>
                <c:pt idx="67">
                  <c:v>44.3</c:v>
                </c:pt>
                <c:pt idx="68">
                  <c:v>44.3</c:v>
                </c:pt>
                <c:pt idx="69">
                  <c:v>44.2</c:v>
                </c:pt>
                <c:pt idx="70">
                  <c:v>43.8</c:v>
                </c:pt>
                <c:pt idx="71">
                  <c:v>40.799999999999997</c:v>
                </c:pt>
                <c:pt idx="72">
                  <c:v>39.799999999999997</c:v>
                </c:pt>
                <c:pt idx="73">
                  <c:v>37.4</c:v>
                </c:pt>
                <c:pt idx="74">
                  <c:v>34.299999999999997</c:v>
                </c:pt>
                <c:pt idx="75">
                  <c:v>32.6</c:v>
                </c:pt>
                <c:pt idx="76">
                  <c:v>31.5</c:v>
                </c:pt>
                <c:pt idx="77">
                  <c:v>31.2</c:v>
                </c:pt>
                <c:pt idx="78">
                  <c:v>28.5</c:v>
                </c:pt>
                <c:pt idx="79">
                  <c:v>26.5</c:v>
                </c:pt>
                <c:pt idx="80">
                  <c:v>25</c:v>
                </c:pt>
                <c:pt idx="81">
                  <c:v>24</c:v>
                </c:pt>
                <c:pt idx="82">
                  <c:v>23</c:v>
                </c:pt>
                <c:pt idx="83">
                  <c:v>22.3</c:v>
                </c:pt>
                <c:pt idx="84">
                  <c:v>22.2</c:v>
                </c:pt>
                <c:pt idx="85">
                  <c:v>19.899999999999999</c:v>
                </c:pt>
                <c:pt idx="86">
                  <c:v>19.3</c:v>
                </c:pt>
                <c:pt idx="87">
                  <c:v>19.2</c:v>
                </c:pt>
                <c:pt idx="88">
                  <c:v>20.9</c:v>
                </c:pt>
                <c:pt idx="89">
                  <c:v>21.5</c:v>
                </c:pt>
                <c:pt idx="90">
                  <c:v>21.5</c:v>
                </c:pt>
                <c:pt idx="91">
                  <c:v>23.8</c:v>
                </c:pt>
                <c:pt idx="92">
                  <c:v>26.7</c:v>
                </c:pt>
                <c:pt idx="93">
                  <c:v>27.4</c:v>
                </c:pt>
                <c:pt idx="94">
                  <c:v>29.6</c:v>
                </c:pt>
                <c:pt idx="95">
                  <c:v>30.3</c:v>
                </c:pt>
                <c:pt idx="96">
                  <c:v>31</c:v>
                </c:pt>
                <c:pt idx="97">
                  <c:v>32.299999999999997</c:v>
                </c:pt>
                <c:pt idx="98">
                  <c:v>33</c:v>
                </c:pt>
                <c:pt idx="99">
                  <c:v>33.1</c:v>
                </c:pt>
                <c:pt idx="100">
                  <c:v>33.4</c:v>
                </c:pt>
                <c:pt idx="101">
                  <c:v>34.9</c:v>
                </c:pt>
                <c:pt idx="102">
                  <c:v>35.799999999999997</c:v>
                </c:pt>
                <c:pt idx="103">
                  <c:v>36.4</c:v>
                </c:pt>
                <c:pt idx="104">
                  <c:v>36.700000000000003</c:v>
                </c:pt>
                <c:pt idx="105">
                  <c:v>36.700000000000003</c:v>
                </c:pt>
                <c:pt idx="106">
                  <c:v>36.700000000000003</c:v>
                </c:pt>
                <c:pt idx="107">
                  <c:v>36.200000000000003</c:v>
                </c:pt>
                <c:pt idx="108">
                  <c:v>35.299999999999997</c:v>
                </c:pt>
                <c:pt idx="109">
                  <c:v>35.799999999999997</c:v>
                </c:pt>
                <c:pt idx="110">
                  <c:v>36.6</c:v>
                </c:pt>
                <c:pt idx="111">
                  <c:v>38.6</c:v>
                </c:pt>
                <c:pt idx="112">
                  <c:v>39.200000000000003</c:v>
                </c:pt>
                <c:pt idx="113">
                  <c:v>40.299999999999997</c:v>
                </c:pt>
                <c:pt idx="114">
                  <c:v>40.6</c:v>
                </c:pt>
                <c:pt idx="115">
                  <c:v>45.1</c:v>
                </c:pt>
                <c:pt idx="116">
                  <c:v>47.1</c:v>
                </c:pt>
                <c:pt idx="117">
                  <c:v>47.7</c:v>
                </c:pt>
                <c:pt idx="118">
                  <c:v>47</c:v>
                </c:pt>
                <c:pt idx="119">
                  <c:v>46.7</c:v>
                </c:pt>
                <c:pt idx="120">
                  <c:v>44.3</c:v>
                </c:pt>
                <c:pt idx="121">
                  <c:v>40.5</c:v>
                </c:pt>
                <c:pt idx="122">
                  <c:v>36.9</c:v>
                </c:pt>
                <c:pt idx="123">
                  <c:v>34.4</c:v>
                </c:pt>
                <c:pt idx="124">
                  <c:v>32.700000000000003</c:v>
                </c:pt>
                <c:pt idx="125">
                  <c:v>30.2</c:v>
                </c:pt>
                <c:pt idx="126">
                  <c:v>28.1</c:v>
                </c:pt>
                <c:pt idx="127">
                  <c:v>27.6</c:v>
                </c:pt>
                <c:pt idx="128">
                  <c:v>27</c:v>
                </c:pt>
                <c:pt idx="129">
                  <c:v>27</c:v>
                </c:pt>
                <c:pt idx="130">
                  <c:v>27.2</c:v>
                </c:pt>
                <c:pt idx="131">
                  <c:v>27.3</c:v>
                </c:pt>
                <c:pt idx="132">
                  <c:v>32.9</c:v>
                </c:pt>
                <c:pt idx="133">
                  <c:v>35</c:v>
                </c:pt>
                <c:pt idx="134">
                  <c:v>35.299999999999997</c:v>
                </c:pt>
                <c:pt idx="135">
                  <c:v>35.1</c:v>
                </c:pt>
                <c:pt idx="136">
                  <c:v>35.1</c:v>
                </c:pt>
                <c:pt idx="137">
                  <c:v>31.1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67360"/>
        <c:axId val="121968896"/>
      </c:lineChart>
      <c:catAx>
        <c:axId val="12196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968896"/>
        <c:crosses val="autoZero"/>
        <c:auto val="1"/>
        <c:lblAlgn val="ctr"/>
        <c:lblOffset val="100"/>
        <c:noMultiLvlLbl val="0"/>
      </c:catAx>
      <c:valAx>
        <c:axId val="12196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9673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data'!$AQ$10:$AQ$198</c:f>
              <c:numCache>
                <c:formatCode>General</c:formatCode>
                <c:ptCount val="189"/>
                <c:pt idx="0">
                  <c:v>47.159368999999998</c:v>
                </c:pt>
                <c:pt idx="1">
                  <c:v>47.159305000000003</c:v>
                </c:pt>
                <c:pt idx="2">
                  <c:v>47.159246000000003</c:v>
                </c:pt>
                <c:pt idx="3">
                  <c:v>47.159194999999997</c:v>
                </c:pt>
                <c:pt idx="4">
                  <c:v>47.159137999999999</c:v>
                </c:pt>
                <c:pt idx="5">
                  <c:v>47.159063000000003</c:v>
                </c:pt>
                <c:pt idx="6">
                  <c:v>47.158994</c:v>
                </c:pt>
                <c:pt idx="7">
                  <c:v>47.158946</c:v>
                </c:pt>
                <c:pt idx="8">
                  <c:v>47.158906999999999</c:v>
                </c:pt>
                <c:pt idx="9">
                  <c:v>47.158887999999997</c:v>
                </c:pt>
                <c:pt idx="10">
                  <c:v>47.158880000000003</c:v>
                </c:pt>
                <c:pt idx="11">
                  <c:v>47.158878000000001</c:v>
                </c:pt>
                <c:pt idx="12">
                  <c:v>47.158884999999998</c:v>
                </c:pt>
                <c:pt idx="13">
                  <c:v>47.158890999999997</c:v>
                </c:pt>
                <c:pt idx="14">
                  <c:v>47.15889</c:v>
                </c:pt>
                <c:pt idx="15">
                  <c:v>47.158878999999999</c:v>
                </c:pt>
                <c:pt idx="16">
                  <c:v>47.158861999999999</c:v>
                </c:pt>
                <c:pt idx="17">
                  <c:v>47.158825999999998</c:v>
                </c:pt>
                <c:pt idx="18">
                  <c:v>47.158780999999998</c:v>
                </c:pt>
                <c:pt idx="19">
                  <c:v>47.158726999999999</c:v>
                </c:pt>
                <c:pt idx="20">
                  <c:v>47.158667999999999</c:v>
                </c:pt>
                <c:pt idx="21">
                  <c:v>47.158620999999997</c:v>
                </c:pt>
                <c:pt idx="22">
                  <c:v>47.158583999999998</c:v>
                </c:pt>
                <c:pt idx="23">
                  <c:v>47.158557999999999</c:v>
                </c:pt>
                <c:pt idx="24">
                  <c:v>47.158538</c:v>
                </c:pt>
                <c:pt idx="25">
                  <c:v>47.158524999999997</c:v>
                </c:pt>
                <c:pt idx="26">
                  <c:v>47.158524999999997</c:v>
                </c:pt>
                <c:pt idx="27">
                  <c:v>47.158526999999999</c:v>
                </c:pt>
                <c:pt idx="28">
                  <c:v>47.158538999999998</c:v>
                </c:pt>
                <c:pt idx="29">
                  <c:v>47.158571999999999</c:v>
                </c:pt>
                <c:pt idx="30">
                  <c:v>47.158611000000001</c:v>
                </c:pt>
                <c:pt idx="31">
                  <c:v>47.158664999999999</c:v>
                </c:pt>
                <c:pt idx="32">
                  <c:v>47.158734000000003</c:v>
                </c:pt>
                <c:pt idx="33">
                  <c:v>47.158827000000002</c:v>
                </c:pt>
                <c:pt idx="34">
                  <c:v>47.158938999999997</c:v>
                </c:pt>
                <c:pt idx="35">
                  <c:v>47.159061999999999</c:v>
                </c:pt>
                <c:pt idx="36">
                  <c:v>47.159208999999997</c:v>
                </c:pt>
                <c:pt idx="37">
                  <c:v>47.159365000000001</c:v>
                </c:pt>
                <c:pt idx="38">
                  <c:v>47.159517999999998</c:v>
                </c:pt>
                <c:pt idx="39">
                  <c:v>47.159675999999997</c:v>
                </c:pt>
                <c:pt idx="40">
                  <c:v>47.159829999999999</c:v>
                </c:pt>
                <c:pt idx="41">
                  <c:v>47.159973000000001</c:v>
                </c:pt>
                <c:pt idx="42">
                  <c:v>47.160117</c:v>
                </c:pt>
                <c:pt idx="43">
                  <c:v>47.160265000000003</c:v>
                </c:pt>
                <c:pt idx="44">
                  <c:v>47.160414000000003</c:v>
                </c:pt>
                <c:pt idx="45">
                  <c:v>47.160547999999999</c:v>
                </c:pt>
                <c:pt idx="46">
                  <c:v>47.160673000000003</c:v>
                </c:pt>
                <c:pt idx="47">
                  <c:v>47.160800999999999</c:v>
                </c:pt>
                <c:pt idx="48">
                  <c:v>47.160933999999997</c:v>
                </c:pt>
                <c:pt idx="49">
                  <c:v>47.161070000000002</c:v>
                </c:pt>
                <c:pt idx="50">
                  <c:v>47.161206</c:v>
                </c:pt>
                <c:pt idx="51">
                  <c:v>47.161340000000003</c:v>
                </c:pt>
                <c:pt idx="52">
                  <c:v>47.161478000000002</c:v>
                </c:pt>
                <c:pt idx="53">
                  <c:v>47.161616000000002</c:v>
                </c:pt>
                <c:pt idx="54">
                  <c:v>47.161752999999997</c:v>
                </c:pt>
                <c:pt idx="55">
                  <c:v>47.161898999999998</c:v>
                </c:pt>
                <c:pt idx="56">
                  <c:v>47.162047000000001</c:v>
                </c:pt>
                <c:pt idx="57">
                  <c:v>47.162201000000003</c:v>
                </c:pt>
                <c:pt idx="58">
                  <c:v>47.162370000000003</c:v>
                </c:pt>
                <c:pt idx="59">
                  <c:v>47.162559000000002</c:v>
                </c:pt>
                <c:pt idx="60">
                  <c:v>47.162742999999999</c:v>
                </c:pt>
                <c:pt idx="61">
                  <c:v>47.162919000000002</c:v>
                </c:pt>
                <c:pt idx="62">
                  <c:v>47.163086999999997</c:v>
                </c:pt>
                <c:pt idx="63">
                  <c:v>47.163246000000001</c:v>
                </c:pt>
                <c:pt idx="64">
                  <c:v>47.163397000000003</c:v>
                </c:pt>
                <c:pt idx="65">
                  <c:v>47.163527000000002</c:v>
                </c:pt>
                <c:pt idx="66">
                  <c:v>47.163643999999998</c:v>
                </c:pt>
                <c:pt idx="67">
                  <c:v>47.163761999999998</c:v>
                </c:pt>
                <c:pt idx="68">
                  <c:v>47.163882999999998</c:v>
                </c:pt>
                <c:pt idx="69">
                  <c:v>47.163998999999997</c:v>
                </c:pt>
                <c:pt idx="70">
                  <c:v>47.164102</c:v>
                </c:pt>
                <c:pt idx="71">
                  <c:v>47.164183999999999</c:v>
                </c:pt>
                <c:pt idx="72">
                  <c:v>47.164251999999998</c:v>
                </c:pt>
                <c:pt idx="73">
                  <c:v>47.164326000000003</c:v>
                </c:pt>
                <c:pt idx="74">
                  <c:v>47.164368000000003</c:v>
                </c:pt>
                <c:pt idx="75">
                  <c:v>47.16442</c:v>
                </c:pt>
                <c:pt idx="76">
                  <c:v>47.164433000000002</c:v>
                </c:pt>
                <c:pt idx="77">
                  <c:v>47.164399000000003</c:v>
                </c:pt>
                <c:pt idx="78">
                  <c:v>47.164361</c:v>
                </c:pt>
                <c:pt idx="79">
                  <c:v>47.164318999999999</c:v>
                </c:pt>
                <c:pt idx="80">
                  <c:v>47.164273999999999</c:v>
                </c:pt>
                <c:pt idx="81">
                  <c:v>47.164233000000003</c:v>
                </c:pt>
                <c:pt idx="82">
                  <c:v>47.164195999999997</c:v>
                </c:pt>
                <c:pt idx="83">
                  <c:v>47.164172000000001</c:v>
                </c:pt>
                <c:pt idx="84">
                  <c:v>47.164144</c:v>
                </c:pt>
                <c:pt idx="85">
                  <c:v>47.164133999999997</c:v>
                </c:pt>
                <c:pt idx="86">
                  <c:v>47.164121000000002</c:v>
                </c:pt>
                <c:pt idx="87">
                  <c:v>47.164141999999998</c:v>
                </c:pt>
                <c:pt idx="88">
                  <c:v>47.164169999999999</c:v>
                </c:pt>
                <c:pt idx="89">
                  <c:v>47.164197999999999</c:v>
                </c:pt>
                <c:pt idx="90">
                  <c:v>47.164203000000001</c:v>
                </c:pt>
                <c:pt idx="91">
                  <c:v>47.164188000000003</c:v>
                </c:pt>
                <c:pt idx="92">
                  <c:v>47.164169000000001</c:v>
                </c:pt>
                <c:pt idx="93">
                  <c:v>47.164133</c:v>
                </c:pt>
                <c:pt idx="94">
                  <c:v>47.164088999999997</c:v>
                </c:pt>
                <c:pt idx="95">
                  <c:v>47.164025000000002</c:v>
                </c:pt>
                <c:pt idx="96">
                  <c:v>47.163955000000001</c:v>
                </c:pt>
                <c:pt idx="97">
                  <c:v>47.163887000000003</c:v>
                </c:pt>
                <c:pt idx="98">
                  <c:v>47.163795999999998</c:v>
                </c:pt>
                <c:pt idx="99">
                  <c:v>47.163715000000003</c:v>
                </c:pt>
                <c:pt idx="100">
                  <c:v>47.163640999999998</c:v>
                </c:pt>
                <c:pt idx="101">
                  <c:v>47.163600000000002</c:v>
                </c:pt>
                <c:pt idx="102">
                  <c:v>47.163566000000003</c:v>
                </c:pt>
                <c:pt idx="103">
                  <c:v>47.163527000000002</c:v>
                </c:pt>
                <c:pt idx="104">
                  <c:v>47.163479000000002</c:v>
                </c:pt>
                <c:pt idx="105">
                  <c:v>47.163412999999998</c:v>
                </c:pt>
                <c:pt idx="106">
                  <c:v>47.163328999999997</c:v>
                </c:pt>
                <c:pt idx="107">
                  <c:v>47.163227999999997</c:v>
                </c:pt>
                <c:pt idx="108">
                  <c:v>47.163111999999998</c:v>
                </c:pt>
                <c:pt idx="109">
                  <c:v>47.162979999999997</c:v>
                </c:pt>
                <c:pt idx="110">
                  <c:v>47.162838000000001</c:v>
                </c:pt>
                <c:pt idx="111">
                  <c:v>47.162685000000003</c:v>
                </c:pt>
                <c:pt idx="112">
                  <c:v>47.162526999999997</c:v>
                </c:pt>
                <c:pt idx="113">
                  <c:v>47.162368999999998</c:v>
                </c:pt>
                <c:pt idx="114">
                  <c:v>47.162196999999999</c:v>
                </c:pt>
                <c:pt idx="115">
                  <c:v>47.162010000000002</c:v>
                </c:pt>
                <c:pt idx="116">
                  <c:v>47.161824000000003</c:v>
                </c:pt>
                <c:pt idx="117">
                  <c:v>47.161650000000002</c:v>
                </c:pt>
                <c:pt idx="118">
                  <c:v>47.161493</c:v>
                </c:pt>
                <c:pt idx="119">
                  <c:v>47.161355</c:v>
                </c:pt>
                <c:pt idx="120">
                  <c:v>47.161234</c:v>
                </c:pt>
                <c:pt idx="121">
                  <c:v>47.161116</c:v>
                </c:pt>
                <c:pt idx="122">
                  <c:v>47.160995</c:v>
                </c:pt>
                <c:pt idx="123">
                  <c:v>47.160873000000002</c:v>
                </c:pt>
                <c:pt idx="124">
                  <c:v>47.160755999999999</c:v>
                </c:pt>
                <c:pt idx="125">
                  <c:v>47.160643</c:v>
                </c:pt>
                <c:pt idx="126">
                  <c:v>47.160532000000003</c:v>
                </c:pt>
                <c:pt idx="127">
                  <c:v>47.160423999999999</c:v>
                </c:pt>
                <c:pt idx="128">
                  <c:v>47.160319999999999</c:v>
                </c:pt>
                <c:pt idx="129">
                  <c:v>47.160215999999998</c:v>
                </c:pt>
                <c:pt idx="130">
                  <c:v>47.16019</c:v>
                </c:pt>
                <c:pt idx="131">
                  <c:v>47.160032999999999</c:v>
                </c:pt>
                <c:pt idx="132">
                  <c:v>47.159894000000001</c:v>
                </c:pt>
                <c:pt idx="133">
                  <c:v>47.159787000000001</c:v>
                </c:pt>
                <c:pt idx="134">
                  <c:v>47.159689</c:v>
                </c:pt>
                <c:pt idx="135">
                  <c:v>47.159602999999997</c:v>
                </c:pt>
                <c:pt idx="136">
                  <c:v>47.159514999999999</c:v>
                </c:pt>
                <c:pt idx="137">
                  <c:v>47.159419</c:v>
                </c:pt>
                <c:pt idx="138">
                  <c:v>47.159317999999999</c:v>
                </c:pt>
              </c:numCache>
            </c:numRef>
          </c:xVal>
          <c:yVal>
            <c:numRef>
              <c:f>'Lap 1 data'!$AR$10:$AR$198</c:f>
              <c:numCache>
                <c:formatCode>General</c:formatCode>
                <c:ptCount val="189"/>
                <c:pt idx="0">
                  <c:v>-88.489687000000004</c:v>
                </c:pt>
                <c:pt idx="1">
                  <c:v>-88.489656999999994</c:v>
                </c:pt>
                <c:pt idx="2">
                  <c:v>-88.489587</c:v>
                </c:pt>
                <c:pt idx="3">
                  <c:v>-88.489503999999997</c:v>
                </c:pt>
                <c:pt idx="4">
                  <c:v>-88.489379999999997</c:v>
                </c:pt>
                <c:pt idx="5">
                  <c:v>-88.489193</c:v>
                </c:pt>
                <c:pt idx="6">
                  <c:v>-88.488988000000006</c:v>
                </c:pt>
                <c:pt idx="7">
                  <c:v>-88.488742000000002</c:v>
                </c:pt>
                <c:pt idx="8">
                  <c:v>-88.488490999999996</c:v>
                </c:pt>
                <c:pt idx="9">
                  <c:v>-88.488229000000004</c:v>
                </c:pt>
                <c:pt idx="10">
                  <c:v>-88.487962999999993</c:v>
                </c:pt>
                <c:pt idx="11">
                  <c:v>-88.487701999999999</c:v>
                </c:pt>
                <c:pt idx="12">
                  <c:v>-88.487440000000007</c:v>
                </c:pt>
                <c:pt idx="13">
                  <c:v>-88.487184999999997</c:v>
                </c:pt>
                <c:pt idx="14">
                  <c:v>-88.486951000000005</c:v>
                </c:pt>
                <c:pt idx="15">
                  <c:v>-88.486694999999997</c:v>
                </c:pt>
                <c:pt idx="16">
                  <c:v>-88.486453999999995</c:v>
                </c:pt>
                <c:pt idx="17">
                  <c:v>-88.486237000000003</c:v>
                </c:pt>
                <c:pt idx="18">
                  <c:v>-88.486035999999999</c:v>
                </c:pt>
                <c:pt idx="19">
                  <c:v>-88.485866000000001</c:v>
                </c:pt>
                <c:pt idx="20">
                  <c:v>-88.485715999999996</c:v>
                </c:pt>
                <c:pt idx="21">
                  <c:v>-88.485568999999998</c:v>
                </c:pt>
                <c:pt idx="22">
                  <c:v>-88.485422999999997</c:v>
                </c:pt>
                <c:pt idx="23">
                  <c:v>-88.485266999999993</c:v>
                </c:pt>
                <c:pt idx="24">
                  <c:v>-88.485111000000003</c:v>
                </c:pt>
                <c:pt idx="25">
                  <c:v>-88.484960999999998</c:v>
                </c:pt>
                <c:pt idx="26">
                  <c:v>-88.484809999999996</c:v>
                </c:pt>
                <c:pt idx="27">
                  <c:v>-88.484662999999998</c:v>
                </c:pt>
                <c:pt idx="28">
                  <c:v>-88.484520000000003</c:v>
                </c:pt>
                <c:pt idx="29">
                  <c:v>-88.484388999999993</c:v>
                </c:pt>
                <c:pt idx="30">
                  <c:v>-88.484271000000007</c:v>
                </c:pt>
                <c:pt idx="31">
                  <c:v>-88.484173999999996</c:v>
                </c:pt>
                <c:pt idx="32">
                  <c:v>-88.484100999999995</c:v>
                </c:pt>
                <c:pt idx="33">
                  <c:v>-88.484055999999995</c:v>
                </c:pt>
                <c:pt idx="34">
                  <c:v>-88.484043999999997</c:v>
                </c:pt>
                <c:pt idx="35">
                  <c:v>-88.484047000000004</c:v>
                </c:pt>
                <c:pt idx="36">
                  <c:v>-88.484065999999999</c:v>
                </c:pt>
                <c:pt idx="37">
                  <c:v>-88.484077999999997</c:v>
                </c:pt>
                <c:pt idx="38">
                  <c:v>-88.484089999999995</c:v>
                </c:pt>
                <c:pt idx="39">
                  <c:v>-88.484097000000006</c:v>
                </c:pt>
                <c:pt idx="40">
                  <c:v>-88.484106999999995</c:v>
                </c:pt>
                <c:pt idx="41">
                  <c:v>-88.484114000000005</c:v>
                </c:pt>
                <c:pt idx="42">
                  <c:v>-88.484119000000007</c:v>
                </c:pt>
                <c:pt idx="43">
                  <c:v>-88.484117999999995</c:v>
                </c:pt>
                <c:pt idx="44">
                  <c:v>-88.484112999999994</c:v>
                </c:pt>
                <c:pt idx="45">
                  <c:v>-88.484067999999994</c:v>
                </c:pt>
                <c:pt idx="46">
                  <c:v>-88.484009</c:v>
                </c:pt>
                <c:pt idx="47">
                  <c:v>-88.483956000000006</c:v>
                </c:pt>
                <c:pt idx="48">
                  <c:v>-88.483918000000003</c:v>
                </c:pt>
                <c:pt idx="49">
                  <c:v>-88.483898999999994</c:v>
                </c:pt>
                <c:pt idx="50">
                  <c:v>-88.483904999999993</c:v>
                </c:pt>
                <c:pt idx="51">
                  <c:v>-88.483919</c:v>
                </c:pt>
                <c:pt idx="52">
                  <c:v>-88.483940000000004</c:v>
                </c:pt>
                <c:pt idx="53">
                  <c:v>-88.483969999999999</c:v>
                </c:pt>
                <c:pt idx="54">
                  <c:v>-88.484012000000007</c:v>
                </c:pt>
                <c:pt idx="55">
                  <c:v>-88.484065999999999</c:v>
                </c:pt>
                <c:pt idx="56">
                  <c:v>-88.484111999999996</c:v>
                </c:pt>
                <c:pt idx="57">
                  <c:v>-88.484132000000002</c:v>
                </c:pt>
                <c:pt idx="58">
                  <c:v>-88.484128999999996</c:v>
                </c:pt>
                <c:pt idx="59">
                  <c:v>-88.484109000000004</c:v>
                </c:pt>
                <c:pt idx="60">
                  <c:v>-88.484101999999993</c:v>
                </c:pt>
                <c:pt idx="61">
                  <c:v>-88.484138000000002</c:v>
                </c:pt>
                <c:pt idx="62">
                  <c:v>-88.484210000000004</c:v>
                </c:pt>
                <c:pt idx="63">
                  <c:v>-88.484311000000005</c:v>
                </c:pt>
                <c:pt idx="64">
                  <c:v>-88.484408999999999</c:v>
                </c:pt>
                <c:pt idx="65">
                  <c:v>-88.484522999999996</c:v>
                </c:pt>
                <c:pt idx="66">
                  <c:v>-88.484643000000005</c:v>
                </c:pt>
                <c:pt idx="67">
                  <c:v>-88.484767000000005</c:v>
                </c:pt>
                <c:pt idx="68">
                  <c:v>-88.484938999999997</c:v>
                </c:pt>
                <c:pt idx="69">
                  <c:v>-88.485152999999997</c:v>
                </c:pt>
                <c:pt idx="70">
                  <c:v>-88.485384999999994</c:v>
                </c:pt>
                <c:pt idx="71">
                  <c:v>-88.485619999999997</c:v>
                </c:pt>
                <c:pt idx="72">
                  <c:v>-88.485850999999997</c:v>
                </c:pt>
                <c:pt idx="73">
                  <c:v>-88.486076999999995</c:v>
                </c:pt>
                <c:pt idx="74">
                  <c:v>-88.486279999999994</c:v>
                </c:pt>
                <c:pt idx="75">
                  <c:v>-88.486490000000003</c:v>
                </c:pt>
                <c:pt idx="76">
                  <c:v>-88.486649999999997</c:v>
                </c:pt>
                <c:pt idx="77">
                  <c:v>-88.486811000000003</c:v>
                </c:pt>
                <c:pt idx="78">
                  <c:v>-88.486999999999995</c:v>
                </c:pt>
                <c:pt idx="79">
                  <c:v>-88.487196999999995</c:v>
                </c:pt>
                <c:pt idx="80">
                  <c:v>-88.487386000000001</c:v>
                </c:pt>
                <c:pt idx="81">
                  <c:v>-88.487553000000005</c:v>
                </c:pt>
                <c:pt idx="82">
                  <c:v>-88.487706000000003</c:v>
                </c:pt>
                <c:pt idx="83">
                  <c:v>-88.487859</c:v>
                </c:pt>
                <c:pt idx="84">
                  <c:v>-88.488015000000004</c:v>
                </c:pt>
                <c:pt idx="85">
                  <c:v>-88.488169999999997</c:v>
                </c:pt>
                <c:pt idx="86">
                  <c:v>-88.488325000000003</c:v>
                </c:pt>
                <c:pt idx="87">
                  <c:v>-88.488480999999993</c:v>
                </c:pt>
                <c:pt idx="88">
                  <c:v>-88.488635000000002</c:v>
                </c:pt>
                <c:pt idx="89">
                  <c:v>-88.488799999999998</c:v>
                </c:pt>
                <c:pt idx="90">
                  <c:v>-88.488972000000004</c:v>
                </c:pt>
                <c:pt idx="91">
                  <c:v>-88.489138999999994</c:v>
                </c:pt>
                <c:pt idx="92">
                  <c:v>-88.489304000000004</c:v>
                </c:pt>
                <c:pt idx="93">
                  <c:v>-88.489462000000003</c:v>
                </c:pt>
                <c:pt idx="94">
                  <c:v>-88.489615000000001</c:v>
                </c:pt>
                <c:pt idx="95">
                  <c:v>-88.489757999999995</c:v>
                </c:pt>
                <c:pt idx="96">
                  <c:v>-88.489896000000002</c:v>
                </c:pt>
                <c:pt idx="97">
                  <c:v>-88.490033999999994</c:v>
                </c:pt>
                <c:pt idx="98">
                  <c:v>-88.490185999999994</c:v>
                </c:pt>
                <c:pt idx="99">
                  <c:v>-88.490352999999999</c:v>
                </c:pt>
                <c:pt idx="100">
                  <c:v>-88.490521000000001</c:v>
                </c:pt>
                <c:pt idx="101">
                  <c:v>-88.490729999999999</c:v>
                </c:pt>
                <c:pt idx="102">
                  <c:v>-88.490944999999996</c:v>
                </c:pt>
                <c:pt idx="103">
                  <c:v>-88.491152</c:v>
                </c:pt>
                <c:pt idx="104">
                  <c:v>-88.491345999999993</c:v>
                </c:pt>
                <c:pt idx="105">
                  <c:v>-88.491532000000007</c:v>
                </c:pt>
                <c:pt idx="106">
                  <c:v>-88.491699999999994</c:v>
                </c:pt>
                <c:pt idx="107">
                  <c:v>-88.491823999999994</c:v>
                </c:pt>
                <c:pt idx="108">
                  <c:v>-88.491923999999997</c:v>
                </c:pt>
                <c:pt idx="109">
                  <c:v>-88.491985</c:v>
                </c:pt>
                <c:pt idx="110">
                  <c:v>-88.492011000000005</c:v>
                </c:pt>
                <c:pt idx="111">
                  <c:v>-88.491989000000004</c:v>
                </c:pt>
                <c:pt idx="112">
                  <c:v>-88.491947999999994</c:v>
                </c:pt>
                <c:pt idx="113">
                  <c:v>-88.491904000000005</c:v>
                </c:pt>
                <c:pt idx="114">
                  <c:v>-88.491843000000003</c:v>
                </c:pt>
                <c:pt idx="115">
                  <c:v>-88.491755999999995</c:v>
                </c:pt>
                <c:pt idx="116">
                  <c:v>-88.491653999999997</c:v>
                </c:pt>
                <c:pt idx="117">
                  <c:v>-88.491530999999995</c:v>
                </c:pt>
                <c:pt idx="118">
                  <c:v>-88.491390999999993</c:v>
                </c:pt>
                <c:pt idx="119">
                  <c:v>-88.491232999999994</c:v>
                </c:pt>
                <c:pt idx="120">
                  <c:v>-88.491076000000007</c:v>
                </c:pt>
                <c:pt idx="121">
                  <c:v>-88.490932000000001</c:v>
                </c:pt>
                <c:pt idx="122">
                  <c:v>-88.490832999999995</c:v>
                </c:pt>
                <c:pt idx="123">
                  <c:v>-88.490758999999997</c:v>
                </c:pt>
                <c:pt idx="124">
                  <c:v>-88.490740000000002</c:v>
                </c:pt>
                <c:pt idx="125">
                  <c:v>-88.490741999999997</c:v>
                </c:pt>
                <c:pt idx="126">
                  <c:v>-88.490741999999997</c:v>
                </c:pt>
                <c:pt idx="127">
                  <c:v>-88.490746000000001</c:v>
                </c:pt>
                <c:pt idx="128">
                  <c:v>-88.490745000000004</c:v>
                </c:pt>
                <c:pt idx="129">
                  <c:v>-88.490740000000002</c:v>
                </c:pt>
                <c:pt idx="130">
                  <c:v>-88.490737999999993</c:v>
                </c:pt>
                <c:pt idx="131">
                  <c:v>-88.490731999999994</c:v>
                </c:pt>
                <c:pt idx="132">
                  <c:v>-88.490663999999995</c:v>
                </c:pt>
                <c:pt idx="133">
                  <c:v>-88.490557999999993</c:v>
                </c:pt>
                <c:pt idx="134">
                  <c:v>-88.490427999999994</c:v>
                </c:pt>
                <c:pt idx="135">
                  <c:v>-88.490273999999999</c:v>
                </c:pt>
                <c:pt idx="136">
                  <c:v>-88.490108000000006</c:v>
                </c:pt>
                <c:pt idx="137">
                  <c:v>-88.489941000000002</c:v>
                </c:pt>
                <c:pt idx="138">
                  <c:v>-88.489777000000004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data'!$AQ$10:$AQ$194</c:f>
              <c:numCache>
                <c:formatCode>General</c:formatCode>
                <c:ptCount val="185"/>
                <c:pt idx="0">
                  <c:v>47.159317999999999</c:v>
                </c:pt>
                <c:pt idx="1">
                  <c:v>47.159211999999997</c:v>
                </c:pt>
                <c:pt idx="2">
                  <c:v>47.159108000000003</c:v>
                </c:pt>
                <c:pt idx="3">
                  <c:v>47.159027999999999</c:v>
                </c:pt>
                <c:pt idx="4">
                  <c:v>47.158963</c:v>
                </c:pt>
                <c:pt idx="5">
                  <c:v>47.158920999999999</c:v>
                </c:pt>
                <c:pt idx="6">
                  <c:v>47.158897000000003</c:v>
                </c:pt>
                <c:pt idx="7">
                  <c:v>47.158892999999999</c:v>
                </c:pt>
                <c:pt idx="8">
                  <c:v>47.158895999999999</c:v>
                </c:pt>
                <c:pt idx="9">
                  <c:v>47.158898000000001</c:v>
                </c:pt>
                <c:pt idx="10">
                  <c:v>47.158903000000002</c:v>
                </c:pt>
                <c:pt idx="11">
                  <c:v>47.158903000000002</c:v>
                </c:pt>
                <c:pt idx="12">
                  <c:v>47.158889000000002</c:v>
                </c:pt>
                <c:pt idx="13">
                  <c:v>47.158855000000003</c:v>
                </c:pt>
                <c:pt idx="14">
                  <c:v>47.158813000000002</c:v>
                </c:pt>
                <c:pt idx="15">
                  <c:v>47.158748000000003</c:v>
                </c:pt>
                <c:pt idx="16">
                  <c:v>47.158684999999998</c:v>
                </c:pt>
                <c:pt idx="17">
                  <c:v>47.158631999999997</c:v>
                </c:pt>
                <c:pt idx="18">
                  <c:v>47.158597</c:v>
                </c:pt>
                <c:pt idx="19">
                  <c:v>47.158572999999997</c:v>
                </c:pt>
                <c:pt idx="20">
                  <c:v>47.158557999999999</c:v>
                </c:pt>
                <c:pt idx="21">
                  <c:v>47.158549000000001</c:v>
                </c:pt>
                <c:pt idx="22">
                  <c:v>47.158546999999999</c:v>
                </c:pt>
                <c:pt idx="23">
                  <c:v>47.158555</c:v>
                </c:pt>
                <c:pt idx="24">
                  <c:v>47.158571000000002</c:v>
                </c:pt>
                <c:pt idx="25">
                  <c:v>47.158607000000003</c:v>
                </c:pt>
                <c:pt idx="26">
                  <c:v>47.158659</c:v>
                </c:pt>
                <c:pt idx="27">
                  <c:v>47.158721</c:v>
                </c:pt>
                <c:pt idx="28">
                  <c:v>47.158802999999999</c:v>
                </c:pt>
                <c:pt idx="29">
                  <c:v>47.158900000000003</c:v>
                </c:pt>
                <c:pt idx="30">
                  <c:v>47.159005999999998</c:v>
                </c:pt>
                <c:pt idx="31">
                  <c:v>47.159126999999998</c:v>
                </c:pt>
                <c:pt idx="32">
                  <c:v>47.159264</c:v>
                </c:pt>
                <c:pt idx="33">
                  <c:v>47.159407000000002</c:v>
                </c:pt>
                <c:pt idx="34">
                  <c:v>47.159551999999998</c:v>
                </c:pt>
                <c:pt idx="35">
                  <c:v>47.159699000000003</c:v>
                </c:pt>
                <c:pt idx="36">
                  <c:v>47.159844</c:v>
                </c:pt>
                <c:pt idx="37">
                  <c:v>47.159992000000003</c:v>
                </c:pt>
                <c:pt idx="38">
                  <c:v>47.160139999999998</c:v>
                </c:pt>
                <c:pt idx="39">
                  <c:v>47.160286999999997</c:v>
                </c:pt>
                <c:pt idx="40">
                  <c:v>47.160429000000001</c:v>
                </c:pt>
                <c:pt idx="41">
                  <c:v>47.160567999999998</c:v>
                </c:pt>
                <c:pt idx="42">
                  <c:v>47.160702000000001</c:v>
                </c:pt>
                <c:pt idx="43">
                  <c:v>47.160823000000001</c:v>
                </c:pt>
                <c:pt idx="44">
                  <c:v>47.160949000000002</c:v>
                </c:pt>
                <c:pt idx="45">
                  <c:v>47.161078000000003</c:v>
                </c:pt>
                <c:pt idx="46">
                  <c:v>47.161208000000002</c:v>
                </c:pt>
                <c:pt idx="47">
                  <c:v>47.161338000000001</c:v>
                </c:pt>
                <c:pt idx="48">
                  <c:v>47.161473000000001</c:v>
                </c:pt>
                <c:pt idx="49">
                  <c:v>47.161608999999999</c:v>
                </c:pt>
                <c:pt idx="50">
                  <c:v>47.161755999999997</c:v>
                </c:pt>
                <c:pt idx="51">
                  <c:v>47.161901999999998</c:v>
                </c:pt>
                <c:pt idx="52">
                  <c:v>47.162056</c:v>
                </c:pt>
                <c:pt idx="53">
                  <c:v>47.162216000000001</c:v>
                </c:pt>
                <c:pt idx="54">
                  <c:v>47.162374</c:v>
                </c:pt>
                <c:pt idx="55">
                  <c:v>47.162542999999999</c:v>
                </c:pt>
                <c:pt idx="56">
                  <c:v>47.162717999999998</c:v>
                </c:pt>
                <c:pt idx="57">
                  <c:v>47.162897999999998</c:v>
                </c:pt>
                <c:pt idx="58">
                  <c:v>47.163074000000002</c:v>
                </c:pt>
                <c:pt idx="59">
                  <c:v>47.163243999999999</c:v>
                </c:pt>
                <c:pt idx="60">
                  <c:v>47.163409000000001</c:v>
                </c:pt>
                <c:pt idx="61">
                  <c:v>47.163573999999997</c:v>
                </c:pt>
                <c:pt idx="62">
                  <c:v>47.163730000000001</c:v>
                </c:pt>
                <c:pt idx="63">
                  <c:v>47.163873000000002</c:v>
                </c:pt>
                <c:pt idx="64">
                  <c:v>47.164017000000001</c:v>
                </c:pt>
                <c:pt idx="65">
                  <c:v>47.164113</c:v>
                </c:pt>
                <c:pt idx="66">
                  <c:v>47.164189</c:v>
                </c:pt>
                <c:pt idx="67">
                  <c:v>47.164262999999998</c:v>
                </c:pt>
                <c:pt idx="68">
                  <c:v>47.164323000000003</c:v>
                </c:pt>
                <c:pt idx="69">
                  <c:v>47.164375</c:v>
                </c:pt>
                <c:pt idx="70">
                  <c:v>47.164431999999998</c:v>
                </c:pt>
                <c:pt idx="71">
                  <c:v>47.164454999999997</c:v>
                </c:pt>
                <c:pt idx="72">
                  <c:v>47.164454999999997</c:v>
                </c:pt>
                <c:pt idx="73">
                  <c:v>47.164434999999997</c:v>
                </c:pt>
                <c:pt idx="74">
                  <c:v>47.164403</c:v>
                </c:pt>
                <c:pt idx="75">
                  <c:v>47.164394999999999</c:v>
                </c:pt>
                <c:pt idx="76">
                  <c:v>47.164338000000001</c:v>
                </c:pt>
                <c:pt idx="77">
                  <c:v>47.164292000000003</c:v>
                </c:pt>
                <c:pt idx="78">
                  <c:v>47.164257999999997</c:v>
                </c:pt>
                <c:pt idx="79">
                  <c:v>47.164231000000001</c:v>
                </c:pt>
                <c:pt idx="80">
                  <c:v>47.164219000000003</c:v>
                </c:pt>
                <c:pt idx="81">
                  <c:v>47.164209999999997</c:v>
                </c:pt>
                <c:pt idx="82">
                  <c:v>47.164226999999997</c:v>
                </c:pt>
                <c:pt idx="83">
                  <c:v>47.164267000000002</c:v>
                </c:pt>
                <c:pt idx="84">
                  <c:v>47.164296</c:v>
                </c:pt>
                <c:pt idx="85">
                  <c:v>47.164313999999997</c:v>
                </c:pt>
                <c:pt idx="86">
                  <c:v>47.164318000000002</c:v>
                </c:pt>
                <c:pt idx="87">
                  <c:v>47.164340000000003</c:v>
                </c:pt>
                <c:pt idx="88">
                  <c:v>47.164338000000001</c:v>
                </c:pt>
                <c:pt idx="89">
                  <c:v>47.164304999999999</c:v>
                </c:pt>
                <c:pt idx="90">
                  <c:v>47.164276000000001</c:v>
                </c:pt>
                <c:pt idx="91">
                  <c:v>47.164212999999997</c:v>
                </c:pt>
                <c:pt idx="92">
                  <c:v>47.164164999999997</c:v>
                </c:pt>
                <c:pt idx="93">
                  <c:v>47.164076000000001</c:v>
                </c:pt>
                <c:pt idx="94">
                  <c:v>47.163986000000001</c:v>
                </c:pt>
                <c:pt idx="95">
                  <c:v>47.163964999999997</c:v>
                </c:pt>
                <c:pt idx="96">
                  <c:v>47.163840999999998</c:v>
                </c:pt>
                <c:pt idx="97">
                  <c:v>47.163746000000003</c:v>
                </c:pt>
                <c:pt idx="98">
                  <c:v>47.163691999999998</c:v>
                </c:pt>
                <c:pt idx="99">
                  <c:v>47.163648000000002</c:v>
                </c:pt>
                <c:pt idx="100">
                  <c:v>47.163604999999997</c:v>
                </c:pt>
                <c:pt idx="101">
                  <c:v>47.163561000000001</c:v>
                </c:pt>
                <c:pt idx="102">
                  <c:v>47.163510000000002</c:v>
                </c:pt>
                <c:pt idx="103">
                  <c:v>47.163421999999997</c:v>
                </c:pt>
                <c:pt idx="104">
                  <c:v>47.163319000000001</c:v>
                </c:pt>
                <c:pt idx="105">
                  <c:v>47.163204</c:v>
                </c:pt>
                <c:pt idx="106">
                  <c:v>47.163063999999999</c:v>
                </c:pt>
                <c:pt idx="107">
                  <c:v>47.162922000000002</c:v>
                </c:pt>
                <c:pt idx="108">
                  <c:v>47.162773000000001</c:v>
                </c:pt>
                <c:pt idx="109">
                  <c:v>47.162626000000003</c:v>
                </c:pt>
                <c:pt idx="110">
                  <c:v>47.162455999999999</c:v>
                </c:pt>
                <c:pt idx="111">
                  <c:v>47.162275999999999</c:v>
                </c:pt>
                <c:pt idx="112">
                  <c:v>47.162101</c:v>
                </c:pt>
                <c:pt idx="113">
                  <c:v>47.161918</c:v>
                </c:pt>
                <c:pt idx="114">
                  <c:v>47.161737000000002</c:v>
                </c:pt>
                <c:pt idx="115">
                  <c:v>47.161558999999997</c:v>
                </c:pt>
                <c:pt idx="116">
                  <c:v>47.161408000000002</c:v>
                </c:pt>
                <c:pt idx="117">
                  <c:v>47.161270000000002</c:v>
                </c:pt>
                <c:pt idx="118">
                  <c:v>47.161135000000002</c:v>
                </c:pt>
                <c:pt idx="119">
                  <c:v>47.161000999999999</c:v>
                </c:pt>
                <c:pt idx="120">
                  <c:v>47.160868999999998</c:v>
                </c:pt>
                <c:pt idx="121">
                  <c:v>47.160741000000002</c:v>
                </c:pt>
                <c:pt idx="122">
                  <c:v>47.160635999999997</c:v>
                </c:pt>
                <c:pt idx="123">
                  <c:v>47.160528999999997</c:v>
                </c:pt>
                <c:pt idx="124">
                  <c:v>47.160414000000003</c:v>
                </c:pt>
                <c:pt idx="125">
                  <c:v>47.160384999999998</c:v>
                </c:pt>
                <c:pt idx="126">
                  <c:v>47.160214000000003</c:v>
                </c:pt>
                <c:pt idx="127">
                  <c:v>47.160074000000002</c:v>
                </c:pt>
                <c:pt idx="128">
                  <c:v>47.159950000000002</c:v>
                </c:pt>
                <c:pt idx="129">
                  <c:v>47.159827</c:v>
                </c:pt>
                <c:pt idx="130">
                  <c:v>47.159706999999997</c:v>
                </c:pt>
                <c:pt idx="131">
                  <c:v>47.159582999999998</c:v>
                </c:pt>
                <c:pt idx="132">
                  <c:v>47.159471000000003</c:v>
                </c:pt>
                <c:pt idx="133">
                  <c:v>47.159365999999999</c:v>
                </c:pt>
                <c:pt idx="134">
                  <c:v>47.159261000000001</c:v>
                </c:pt>
              </c:numCache>
            </c:numRef>
          </c:xVal>
          <c:yVal>
            <c:numRef>
              <c:f>'Lap 2 data'!$AR$10:$AR$194</c:f>
              <c:numCache>
                <c:formatCode>General</c:formatCode>
                <c:ptCount val="185"/>
                <c:pt idx="0">
                  <c:v>-88.489777000000004</c:v>
                </c:pt>
                <c:pt idx="1">
                  <c:v>-88.489596000000006</c:v>
                </c:pt>
                <c:pt idx="2">
                  <c:v>-88.489385999999996</c:v>
                </c:pt>
                <c:pt idx="3">
                  <c:v>-88.489143999999996</c:v>
                </c:pt>
                <c:pt idx="4">
                  <c:v>-88.488894000000002</c:v>
                </c:pt>
                <c:pt idx="5">
                  <c:v>-88.488634000000005</c:v>
                </c:pt>
                <c:pt idx="6">
                  <c:v>-88.488354999999999</c:v>
                </c:pt>
                <c:pt idx="7">
                  <c:v>-88.488056999999998</c:v>
                </c:pt>
                <c:pt idx="8">
                  <c:v>-88.487751000000003</c:v>
                </c:pt>
                <c:pt idx="9">
                  <c:v>-88.487448999999998</c:v>
                </c:pt>
                <c:pt idx="10">
                  <c:v>-88.487164000000007</c:v>
                </c:pt>
                <c:pt idx="11">
                  <c:v>-88.486881999999994</c:v>
                </c:pt>
                <c:pt idx="12">
                  <c:v>-88.486615999999998</c:v>
                </c:pt>
                <c:pt idx="13">
                  <c:v>-88.486369999999994</c:v>
                </c:pt>
                <c:pt idx="14">
                  <c:v>-88.486138999999994</c:v>
                </c:pt>
                <c:pt idx="15">
                  <c:v>-88.485945000000001</c:v>
                </c:pt>
                <c:pt idx="16">
                  <c:v>-88.485772999999995</c:v>
                </c:pt>
                <c:pt idx="17">
                  <c:v>-88.485619</c:v>
                </c:pt>
                <c:pt idx="18">
                  <c:v>-88.485460000000003</c:v>
                </c:pt>
                <c:pt idx="19">
                  <c:v>-88.485293999999996</c:v>
                </c:pt>
                <c:pt idx="20">
                  <c:v>-88.485134000000002</c:v>
                </c:pt>
                <c:pt idx="21">
                  <c:v>-88.484983999999997</c:v>
                </c:pt>
                <c:pt idx="22">
                  <c:v>-88.484842</c:v>
                </c:pt>
                <c:pt idx="23">
                  <c:v>-88.484701999999999</c:v>
                </c:pt>
                <c:pt idx="24">
                  <c:v>-88.484571000000003</c:v>
                </c:pt>
                <c:pt idx="25">
                  <c:v>-88.484454999999997</c:v>
                </c:pt>
                <c:pt idx="26">
                  <c:v>-88.484356000000005</c:v>
                </c:pt>
                <c:pt idx="27">
                  <c:v>-88.484268</c:v>
                </c:pt>
                <c:pt idx="28">
                  <c:v>-88.484199000000004</c:v>
                </c:pt>
                <c:pt idx="29">
                  <c:v>-88.484157999999994</c:v>
                </c:pt>
                <c:pt idx="30">
                  <c:v>-88.484144999999998</c:v>
                </c:pt>
                <c:pt idx="31">
                  <c:v>-88.484157999999994</c:v>
                </c:pt>
                <c:pt idx="32">
                  <c:v>-88.484170000000006</c:v>
                </c:pt>
                <c:pt idx="33">
                  <c:v>-88.484172999999998</c:v>
                </c:pt>
                <c:pt idx="34">
                  <c:v>-88.484178</c:v>
                </c:pt>
                <c:pt idx="35">
                  <c:v>-88.484179999999995</c:v>
                </c:pt>
                <c:pt idx="36">
                  <c:v>-88.484182000000004</c:v>
                </c:pt>
                <c:pt idx="37">
                  <c:v>-88.484185999999994</c:v>
                </c:pt>
                <c:pt idx="38">
                  <c:v>-88.484188000000003</c:v>
                </c:pt>
                <c:pt idx="39">
                  <c:v>-88.484185999999994</c:v>
                </c:pt>
                <c:pt idx="40">
                  <c:v>-88.484167999999997</c:v>
                </c:pt>
                <c:pt idx="41">
                  <c:v>-88.484136000000007</c:v>
                </c:pt>
                <c:pt idx="42">
                  <c:v>-88.484094999999996</c:v>
                </c:pt>
                <c:pt idx="43">
                  <c:v>-88.484033999999994</c:v>
                </c:pt>
                <c:pt idx="44">
                  <c:v>-88.484003000000001</c:v>
                </c:pt>
                <c:pt idx="45">
                  <c:v>-88.483993999999996</c:v>
                </c:pt>
                <c:pt idx="46">
                  <c:v>-88.483994999999993</c:v>
                </c:pt>
                <c:pt idx="47">
                  <c:v>-88.484001000000006</c:v>
                </c:pt>
                <c:pt idx="48">
                  <c:v>-88.484012000000007</c:v>
                </c:pt>
                <c:pt idx="49">
                  <c:v>-88.484025000000003</c:v>
                </c:pt>
                <c:pt idx="50">
                  <c:v>-88.484082000000001</c:v>
                </c:pt>
                <c:pt idx="51">
                  <c:v>-88.484138999999999</c:v>
                </c:pt>
                <c:pt idx="52">
                  <c:v>-88.484177000000003</c:v>
                </c:pt>
                <c:pt idx="53">
                  <c:v>-88.484195999999997</c:v>
                </c:pt>
                <c:pt idx="54">
                  <c:v>-88.484212999999997</c:v>
                </c:pt>
                <c:pt idx="55">
                  <c:v>-88.484201999999996</c:v>
                </c:pt>
                <c:pt idx="56">
                  <c:v>-88.484199000000004</c:v>
                </c:pt>
                <c:pt idx="57">
                  <c:v>-88.484232000000006</c:v>
                </c:pt>
                <c:pt idx="58">
                  <c:v>-88.484284000000002</c:v>
                </c:pt>
                <c:pt idx="59">
                  <c:v>-88.484369999999998</c:v>
                </c:pt>
                <c:pt idx="60">
                  <c:v>-88.484480000000005</c:v>
                </c:pt>
                <c:pt idx="61">
                  <c:v>-88.484600999999998</c:v>
                </c:pt>
                <c:pt idx="62">
                  <c:v>-88.484746999999999</c:v>
                </c:pt>
                <c:pt idx="63">
                  <c:v>-88.484917999999993</c:v>
                </c:pt>
                <c:pt idx="64">
                  <c:v>-88.485085999999995</c:v>
                </c:pt>
                <c:pt idx="65">
                  <c:v>-88.485331000000002</c:v>
                </c:pt>
                <c:pt idx="66">
                  <c:v>-88.485596000000001</c:v>
                </c:pt>
                <c:pt idx="67">
                  <c:v>-88.485844999999998</c:v>
                </c:pt>
                <c:pt idx="68">
                  <c:v>-88.486078000000006</c:v>
                </c:pt>
                <c:pt idx="69">
                  <c:v>-88.486295999999996</c:v>
                </c:pt>
                <c:pt idx="70">
                  <c:v>-88.486514999999997</c:v>
                </c:pt>
                <c:pt idx="71">
                  <c:v>-88.486725000000007</c:v>
                </c:pt>
                <c:pt idx="72">
                  <c:v>-88.486924000000002</c:v>
                </c:pt>
                <c:pt idx="73">
                  <c:v>-88.487100999999996</c:v>
                </c:pt>
                <c:pt idx="74">
                  <c:v>-88.487273000000002</c:v>
                </c:pt>
                <c:pt idx="75">
                  <c:v>-88.487314999999995</c:v>
                </c:pt>
                <c:pt idx="76">
                  <c:v>-88.487553000000005</c:v>
                </c:pt>
                <c:pt idx="77">
                  <c:v>-88.487733000000006</c:v>
                </c:pt>
                <c:pt idx="78">
                  <c:v>-88.487870000000001</c:v>
                </c:pt>
                <c:pt idx="79">
                  <c:v>-88.488</c:v>
                </c:pt>
                <c:pt idx="80">
                  <c:v>-88.488121000000007</c:v>
                </c:pt>
                <c:pt idx="81">
                  <c:v>-88.488238999999993</c:v>
                </c:pt>
                <c:pt idx="82">
                  <c:v>-88.488344999999995</c:v>
                </c:pt>
                <c:pt idx="83">
                  <c:v>-88.488456999999997</c:v>
                </c:pt>
                <c:pt idx="84">
                  <c:v>-88.488568000000001</c:v>
                </c:pt>
                <c:pt idx="85">
                  <c:v>-88.488685000000004</c:v>
                </c:pt>
                <c:pt idx="86">
                  <c:v>-88.488714999999999</c:v>
                </c:pt>
                <c:pt idx="87">
                  <c:v>-88.488906</c:v>
                </c:pt>
                <c:pt idx="88">
                  <c:v>-88.489075999999997</c:v>
                </c:pt>
                <c:pt idx="89">
                  <c:v>-88.489232999999999</c:v>
                </c:pt>
                <c:pt idx="90">
                  <c:v>-88.489384999999999</c:v>
                </c:pt>
                <c:pt idx="91">
                  <c:v>-88.489547000000002</c:v>
                </c:pt>
                <c:pt idx="92">
                  <c:v>-88.489705999999998</c:v>
                </c:pt>
                <c:pt idx="93">
                  <c:v>-88.489868000000001</c:v>
                </c:pt>
                <c:pt idx="94">
                  <c:v>-88.490022999999994</c:v>
                </c:pt>
                <c:pt idx="95">
                  <c:v>-88.49006</c:v>
                </c:pt>
                <c:pt idx="96">
                  <c:v>-88.490296000000001</c:v>
                </c:pt>
                <c:pt idx="97">
                  <c:v>-88.490499999999997</c:v>
                </c:pt>
                <c:pt idx="98">
                  <c:v>-88.490690999999998</c:v>
                </c:pt>
                <c:pt idx="99">
                  <c:v>-88.490905999999995</c:v>
                </c:pt>
                <c:pt idx="100">
                  <c:v>-88.491117000000003</c:v>
                </c:pt>
                <c:pt idx="101">
                  <c:v>-88.491326000000001</c:v>
                </c:pt>
                <c:pt idx="102">
                  <c:v>-88.491529999999997</c:v>
                </c:pt>
                <c:pt idx="103">
                  <c:v>-88.491698999999997</c:v>
                </c:pt>
                <c:pt idx="104">
                  <c:v>-88.491847000000007</c:v>
                </c:pt>
                <c:pt idx="105">
                  <c:v>-88.491964999999993</c:v>
                </c:pt>
                <c:pt idx="106">
                  <c:v>-88.492008999999996</c:v>
                </c:pt>
                <c:pt idx="107">
                  <c:v>-88.492034000000004</c:v>
                </c:pt>
                <c:pt idx="108">
                  <c:v>-88.492018999999999</c:v>
                </c:pt>
                <c:pt idx="109">
                  <c:v>-88.492012000000003</c:v>
                </c:pt>
                <c:pt idx="110">
                  <c:v>-88.491961000000003</c:v>
                </c:pt>
                <c:pt idx="111">
                  <c:v>-88.491887000000006</c:v>
                </c:pt>
                <c:pt idx="112">
                  <c:v>-88.491816999999998</c:v>
                </c:pt>
                <c:pt idx="113">
                  <c:v>-88.491726</c:v>
                </c:pt>
                <c:pt idx="114">
                  <c:v>-88.491641999999999</c:v>
                </c:pt>
                <c:pt idx="115">
                  <c:v>-88.491562000000002</c:v>
                </c:pt>
                <c:pt idx="116">
                  <c:v>-88.491376000000002</c:v>
                </c:pt>
                <c:pt idx="117">
                  <c:v>-88.491185000000002</c:v>
                </c:pt>
                <c:pt idx="118">
                  <c:v>-88.491010000000003</c:v>
                </c:pt>
                <c:pt idx="119">
                  <c:v>-88.490892000000002</c:v>
                </c:pt>
                <c:pt idx="120">
                  <c:v>-88.490793999999994</c:v>
                </c:pt>
                <c:pt idx="121">
                  <c:v>-88.490741</c:v>
                </c:pt>
                <c:pt idx="122">
                  <c:v>-88.490775999999997</c:v>
                </c:pt>
                <c:pt idx="123">
                  <c:v>-88.490807000000004</c:v>
                </c:pt>
                <c:pt idx="124">
                  <c:v>-88.490804999999995</c:v>
                </c:pt>
                <c:pt idx="125">
                  <c:v>-88.490803</c:v>
                </c:pt>
                <c:pt idx="126">
                  <c:v>-88.490787999999995</c:v>
                </c:pt>
                <c:pt idx="127">
                  <c:v>-88.490774999999999</c:v>
                </c:pt>
                <c:pt idx="128">
                  <c:v>-88.490707999999998</c:v>
                </c:pt>
                <c:pt idx="129">
                  <c:v>-88.490599000000003</c:v>
                </c:pt>
                <c:pt idx="130">
                  <c:v>-88.490457000000006</c:v>
                </c:pt>
                <c:pt idx="131">
                  <c:v>-88.490298999999993</c:v>
                </c:pt>
                <c:pt idx="132">
                  <c:v>-88.490129999999994</c:v>
                </c:pt>
                <c:pt idx="133">
                  <c:v>-88.489964999999998</c:v>
                </c:pt>
                <c:pt idx="134">
                  <c:v>-88.489801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data'!$AQ$10:$AQ$195</c:f>
              <c:numCache>
                <c:formatCode>General</c:formatCode>
                <c:ptCount val="186"/>
                <c:pt idx="0">
                  <c:v>47.159261000000001</c:v>
                </c:pt>
                <c:pt idx="1">
                  <c:v>47.159157999999998</c:v>
                </c:pt>
                <c:pt idx="2">
                  <c:v>47.159064000000001</c:v>
                </c:pt>
                <c:pt idx="3">
                  <c:v>47.158988000000001</c:v>
                </c:pt>
                <c:pt idx="4">
                  <c:v>47.158920999999999</c:v>
                </c:pt>
                <c:pt idx="5">
                  <c:v>47.158880000000003</c:v>
                </c:pt>
                <c:pt idx="6">
                  <c:v>47.158862999999997</c:v>
                </c:pt>
                <c:pt idx="7">
                  <c:v>47.158864000000001</c:v>
                </c:pt>
                <c:pt idx="8">
                  <c:v>47.158873</c:v>
                </c:pt>
                <c:pt idx="9">
                  <c:v>47.158880000000003</c:v>
                </c:pt>
                <c:pt idx="10">
                  <c:v>47.158887</c:v>
                </c:pt>
                <c:pt idx="11">
                  <c:v>47.15889</c:v>
                </c:pt>
                <c:pt idx="12">
                  <c:v>47.158873</c:v>
                </c:pt>
                <c:pt idx="13">
                  <c:v>47.158838000000003</c:v>
                </c:pt>
                <c:pt idx="14">
                  <c:v>47.158802999999999</c:v>
                </c:pt>
                <c:pt idx="15">
                  <c:v>47.158754999999999</c:v>
                </c:pt>
                <c:pt idx="16">
                  <c:v>47.158698000000001</c:v>
                </c:pt>
                <c:pt idx="17">
                  <c:v>47.158642</c:v>
                </c:pt>
                <c:pt idx="18">
                  <c:v>47.158596000000003</c:v>
                </c:pt>
                <c:pt idx="19">
                  <c:v>47.158562000000003</c:v>
                </c:pt>
                <c:pt idx="20">
                  <c:v>47.158538</c:v>
                </c:pt>
                <c:pt idx="21">
                  <c:v>47.158523000000002</c:v>
                </c:pt>
                <c:pt idx="22">
                  <c:v>47.158510999999997</c:v>
                </c:pt>
                <c:pt idx="23">
                  <c:v>47.158507999999998</c:v>
                </c:pt>
                <c:pt idx="24">
                  <c:v>47.158518999999998</c:v>
                </c:pt>
                <c:pt idx="25">
                  <c:v>47.158549000000001</c:v>
                </c:pt>
                <c:pt idx="26">
                  <c:v>47.158599000000002</c:v>
                </c:pt>
                <c:pt idx="27">
                  <c:v>47.158653999999999</c:v>
                </c:pt>
                <c:pt idx="28">
                  <c:v>47.158723999999999</c:v>
                </c:pt>
                <c:pt idx="29">
                  <c:v>47.158808000000001</c:v>
                </c:pt>
                <c:pt idx="30">
                  <c:v>47.158923999999999</c:v>
                </c:pt>
                <c:pt idx="31">
                  <c:v>47.159047000000001</c:v>
                </c:pt>
                <c:pt idx="32">
                  <c:v>47.159179000000002</c:v>
                </c:pt>
                <c:pt idx="33">
                  <c:v>47.159315999999997</c:v>
                </c:pt>
                <c:pt idx="34">
                  <c:v>47.159453999999997</c:v>
                </c:pt>
                <c:pt idx="35">
                  <c:v>47.159596999999998</c:v>
                </c:pt>
                <c:pt idx="36">
                  <c:v>47.159737999999997</c:v>
                </c:pt>
                <c:pt idx="37">
                  <c:v>47.159885000000003</c:v>
                </c:pt>
                <c:pt idx="38">
                  <c:v>47.160034000000003</c:v>
                </c:pt>
                <c:pt idx="39">
                  <c:v>47.160181999999999</c:v>
                </c:pt>
                <c:pt idx="40">
                  <c:v>47.160330000000002</c:v>
                </c:pt>
                <c:pt idx="41">
                  <c:v>47.160572999999999</c:v>
                </c:pt>
                <c:pt idx="42">
                  <c:v>47.160747000000001</c:v>
                </c:pt>
                <c:pt idx="43">
                  <c:v>47.160882000000001</c:v>
                </c:pt>
                <c:pt idx="44">
                  <c:v>47.161014999999999</c:v>
                </c:pt>
                <c:pt idx="45">
                  <c:v>47.161136999999997</c:v>
                </c:pt>
                <c:pt idx="46">
                  <c:v>47.161257999999997</c:v>
                </c:pt>
                <c:pt idx="47">
                  <c:v>47.161380999999999</c:v>
                </c:pt>
                <c:pt idx="48">
                  <c:v>47.161504999999998</c:v>
                </c:pt>
                <c:pt idx="49">
                  <c:v>47.161634999999997</c:v>
                </c:pt>
                <c:pt idx="50">
                  <c:v>47.161771000000002</c:v>
                </c:pt>
                <c:pt idx="51">
                  <c:v>47.161915999999998</c:v>
                </c:pt>
                <c:pt idx="52">
                  <c:v>47.162064999999998</c:v>
                </c:pt>
                <c:pt idx="53">
                  <c:v>47.162219999999998</c:v>
                </c:pt>
                <c:pt idx="54">
                  <c:v>47.162379999999999</c:v>
                </c:pt>
                <c:pt idx="55">
                  <c:v>47.162550000000003</c:v>
                </c:pt>
                <c:pt idx="56">
                  <c:v>47.162728999999999</c:v>
                </c:pt>
                <c:pt idx="57">
                  <c:v>47.162906</c:v>
                </c:pt>
                <c:pt idx="58">
                  <c:v>47.163080000000001</c:v>
                </c:pt>
                <c:pt idx="59">
                  <c:v>47.163249</c:v>
                </c:pt>
                <c:pt idx="60">
                  <c:v>47.163412999999998</c:v>
                </c:pt>
                <c:pt idx="61">
                  <c:v>47.163570999999997</c:v>
                </c:pt>
                <c:pt idx="62">
                  <c:v>47.163727000000002</c:v>
                </c:pt>
                <c:pt idx="63">
                  <c:v>47.163873000000002</c:v>
                </c:pt>
                <c:pt idx="64">
                  <c:v>47.164003999999998</c:v>
                </c:pt>
                <c:pt idx="65">
                  <c:v>47.164118000000002</c:v>
                </c:pt>
                <c:pt idx="66">
                  <c:v>47.164217000000001</c:v>
                </c:pt>
                <c:pt idx="67">
                  <c:v>47.164296</c:v>
                </c:pt>
                <c:pt idx="68">
                  <c:v>47.164355999999998</c:v>
                </c:pt>
                <c:pt idx="69">
                  <c:v>47.164419000000002</c:v>
                </c:pt>
                <c:pt idx="70">
                  <c:v>47.164459999999998</c:v>
                </c:pt>
                <c:pt idx="71">
                  <c:v>47.164506000000003</c:v>
                </c:pt>
                <c:pt idx="72">
                  <c:v>47.164555999999997</c:v>
                </c:pt>
                <c:pt idx="73">
                  <c:v>47.164526000000002</c:v>
                </c:pt>
                <c:pt idx="74">
                  <c:v>47.164495000000002</c:v>
                </c:pt>
                <c:pt idx="75">
                  <c:v>47.164461000000003</c:v>
                </c:pt>
                <c:pt idx="76">
                  <c:v>47.16442</c:v>
                </c:pt>
                <c:pt idx="77">
                  <c:v>47.164377999999999</c:v>
                </c:pt>
                <c:pt idx="78">
                  <c:v>47.164341</c:v>
                </c:pt>
                <c:pt idx="79">
                  <c:v>47.164306000000003</c:v>
                </c:pt>
                <c:pt idx="80">
                  <c:v>47.164273000000001</c:v>
                </c:pt>
                <c:pt idx="81">
                  <c:v>47.164265</c:v>
                </c:pt>
                <c:pt idx="82">
                  <c:v>47.164282</c:v>
                </c:pt>
                <c:pt idx="83">
                  <c:v>47.164306000000003</c:v>
                </c:pt>
                <c:pt idx="84">
                  <c:v>47.164327</c:v>
                </c:pt>
                <c:pt idx="85">
                  <c:v>47.164343000000002</c:v>
                </c:pt>
                <c:pt idx="86">
                  <c:v>47.164346999999999</c:v>
                </c:pt>
                <c:pt idx="87">
                  <c:v>47.164361</c:v>
                </c:pt>
                <c:pt idx="88">
                  <c:v>47.164363000000002</c:v>
                </c:pt>
                <c:pt idx="89">
                  <c:v>47.164363000000002</c:v>
                </c:pt>
                <c:pt idx="90">
                  <c:v>47.164318000000002</c:v>
                </c:pt>
                <c:pt idx="91">
                  <c:v>47.164282999999998</c:v>
                </c:pt>
                <c:pt idx="92">
                  <c:v>47.164200000000001</c:v>
                </c:pt>
                <c:pt idx="93">
                  <c:v>47.164102</c:v>
                </c:pt>
                <c:pt idx="94">
                  <c:v>47.164009</c:v>
                </c:pt>
                <c:pt idx="95">
                  <c:v>47.163910000000001</c:v>
                </c:pt>
                <c:pt idx="96">
                  <c:v>47.163815999999997</c:v>
                </c:pt>
                <c:pt idx="97">
                  <c:v>47.163738000000002</c:v>
                </c:pt>
                <c:pt idx="98">
                  <c:v>47.163684000000003</c:v>
                </c:pt>
                <c:pt idx="99">
                  <c:v>47.163643999999998</c:v>
                </c:pt>
                <c:pt idx="100">
                  <c:v>47.163606999999999</c:v>
                </c:pt>
                <c:pt idx="101">
                  <c:v>47.163559999999997</c:v>
                </c:pt>
                <c:pt idx="102">
                  <c:v>47.163485000000001</c:v>
                </c:pt>
                <c:pt idx="103">
                  <c:v>47.163398999999998</c:v>
                </c:pt>
                <c:pt idx="104">
                  <c:v>47.163291000000001</c:v>
                </c:pt>
                <c:pt idx="105">
                  <c:v>47.163169000000003</c:v>
                </c:pt>
                <c:pt idx="106">
                  <c:v>47.163034000000003</c:v>
                </c:pt>
                <c:pt idx="107">
                  <c:v>47.162894000000001</c:v>
                </c:pt>
                <c:pt idx="108">
                  <c:v>47.162737999999997</c:v>
                </c:pt>
                <c:pt idx="109">
                  <c:v>47.162585999999997</c:v>
                </c:pt>
                <c:pt idx="110">
                  <c:v>47.162438999999999</c:v>
                </c:pt>
                <c:pt idx="111">
                  <c:v>47.162264</c:v>
                </c:pt>
                <c:pt idx="112">
                  <c:v>47.162080000000003</c:v>
                </c:pt>
                <c:pt idx="113">
                  <c:v>47.161893999999997</c:v>
                </c:pt>
                <c:pt idx="114">
                  <c:v>47.161712000000001</c:v>
                </c:pt>
                <c:pt idx="115">
                  <c:v>47.161540000000002</c:v>
                </c:pt>
                <c:pt idx="116">
                  <c:v>47.161389</c:v>
                </c:pt>
                <c:pt idx="117">
                  <c:v>47.161247000000003</c:v>
                </c:pt>
                <c:pt idx="118">
                  <c:v>47.161110000000001</c:v>
                </c:pt>
                <c:pt idx="119">
                  <c:v>47.160975000000001</c:v>
                </c:pt>
                <c:pt idx="120">
                  <c:v>47.160845000000002</c:v>
                </c:pt>
                <c:pt idx="121">
                  <c:v>47.160719999999998</c:v>
                </c:pt>
                <c:pt idx="122">
                  <c:v>47.160604999999997</c:v>
                </c:pt>
                <c:pt idx="123">
                  <c:v>47.160494</c:v>
                </c:pt>
                <c:pt idx="124">
                  <c:v>47.160386000000003</c:v>
                </c:pt>
                <c:pt idx="125">
                  <c:v>47.160279000000003</c:v>
                </c:pt>
                <c:pt idx="126">
                  <c:v>47.160159</c:v>
                </c:pt>
                <c:pt idx="127">
                  <c:v>47.160037000000003</c:v>
                </c:pt>
                <c:pt idx="128">
                  <c:v>47.159917</c:v>
                </c:pt>
                <c:pt idx="129">
                  <c:v>47.159796999999998</c:v>
                </c:pt>
                <c:pt idx="130">
                  <c:v>47.159688000000003</c:v>
                </c:pt>
                <c:pt idx="131">
                  <c:v>47.159579999999998</c:v>
                </c:pt>
                <c:pt idx="132">
                  <c:v>47.159472999999998</c:v>
                </c:pt>
                <c:pt idx="133">
                  <c:v>47.159365000000001</c:v>
                </c:pt>
              </c:numCache>
            </c:numRef>
          </c:xVal>
          <c:yVal>
            <c:numRef>
              <c:f>'Lap 3 data'!$AR$10:$AR$195</c:f>
              <c:numCache>
                <c:formatCode>General</c:formatCode>
                <c:ptCount val="186"/>
                <c:pt idx="0">
                  <c:v>-88.489801</c:v>
                </c:pt>
                <c:pt idx="1">
                  <c:v>-88.489630000000005</c:v>
                </c:pt>
                <c:pt idx="2">
                  <c:v>-88.489424999999997</c:v>
                </c:pt>
                <c:pt idx="3">
                  <c:v>-88.489182999999997</c:v>
                </c:pt>
                <c:pt idx="4">
                  <c:v>-88.488934</c:v>
                </c:pt>
                <c:pt idx="5">
                  <c:v>-88.488671999999994</c:v>
                </c:pt>
                <c:pt idx="6">
                  <c:v>-88.488398000000004</c:v>
                </c:pt>
                <c:pt idx="7">
                  <c:v>-88.488110000000006</c:v>
                </c:pt>
                <c:pt idx="8">
                  <c:v>-88.487813000000003</c:v>
                </c:pt>
                <c:pt idx="9">
                  <c:v>-88.487520000000004</c:v>
                </c:pt>
                <c:pt idx="10">
                  <c:v>-88.487232000000006</c:v>
                </c:pt>
                <c:pt idx="11">
                  <c:v>-88.486953</c:v>
                </c:pt>
                <c:pt idx="12">
                  <c:v>-88.486710000000002</c:v>
                </c:pt>
                <c:pt idx="13">
                  <c:v>-88.486483000000007</c:v>
                </c:pt>
                <c:pt idx="14">
                  <c:v>-88.486288000000002</c:v>
                </c:pt>
                <c:pt idx="15">
                  <c:v>-88.486115999999996</c:v>
                </c:pt>
                <c:pt idx="16">
                  <c:v>-88.485956999999999</c:v>
                </c:pt>
                <c:pt idx="17">
                  <c:v>-88.485803000000004</c:v>
                </c:pt>
                <c:pt idx="18">
                  <c:v>-88.485650000000007</c:v>
                </c:pt>
                <c:pt idx="19">
                  <c:v>-88.485491999999994</c:v>
                </c:pt>
                <c:pt idx="20">
                  <c:v>-88.485327999999996</c:v>
                </c:pt>
                <c:pt idx="21">
                  <c:v>-88.485161000000005</c:v>
                </c:pt>
                <c:pt idx="22">
                  <c:v>-88.484997000000007</c:v>
                </c:pt>
                <c:pt idx="23">
                  <c:v>-88.484842</c:v>
                </c:pt>
                <c:pt idx="24">
                  <c:v>-88.484696999999997</c:v>
                </c:pt>
                <c:pt idx="25">
                  <c:v>-88.484561999999997</c:v>
                </c:pt>
                <c:pt idx="26">
                  <c:v>-88.484448999999998</c:v>
                </c:pt>
                <c:pt idx="27">
                  <c:v>-88.484343999999993</c:v>
                </c:pt>
                <c:pt idx="28">
                  <c:v>-88.484261000000004</c:v>
                </c:pt>
                <c:pt idx="29">
                  <c:v>-88.484210000000004</c:v>
                </c:pt>
                <c:pt idx="30">
                  <c:v>-88.484201999999996</c:v>
                </c:pt>
                <c:pt idx="31">
                  <c:v>-88.484198000000006</c:v>
                </c:pt>
                <c:pt idx="32">
                  <c:v>-88.484200999999999</c:v>
                </c:pt>
                <c:pt idx="33">
                  <c:v>-88.484204000000005</c:v>
                </c:pt>
                <c:pt idx="34">
                  <c:v>-88.484217999999998</c:v>
                </c:pt>
                <c:pt idx="35">
                  <c:v>-88.484223999999998</c:v>
                </c:pt>
                <c:pt idx="36">
                  <c:v>-88.484229999999997</c:v>
                </c:pt>
                <c:pt idx="37">
                  <c:v>-88.484236999999993</c:v>
                </c:pt>
                <c:pt idx="38">
                  <c:v>-88.484243000000006</c:v>
                </c:pt>
                <c:pt idx="39">
                  <c:v>-88.484246999999996</c:v>
                </c:pt>
                <c:pt idx="40">
                  <c:v>-88.484229999999997</c:v>
                </c:pt>
                <c:pt idx="41">
                  <c:v>-88.484104000000002</c:v>
                </c:pt>
                <c:pt idx="42">
                  <c:v>-88.484031000000002</c:v>
                </c:pt>
                <c:pt idx="43">
                  <c:v>-88.483980000000003</c:v>
                </c:pt>
                <c:pt idx="44">
                  <c:v>-88.483939000000007</c:v>
                </c:pt>
                <c:pt idx="45">
                  <c:v>-88.483920999999995</c:v>
                </c:pt>
                <c:pt idx="46">
                  <c:v>-88.483913999999999</c:v>
                </c:pt>
                <c:pt idx="47">
                  <c:v>-88.483924000000002</c:v>
                </c:pt>
                <c:pt idx="48">
                  <c:v>-88.483935000000002</c:v>
                </c:pt>
                <c:pt idx="49">
                  <c:v>-88.483948999999996</c:v>
                </c:pt>
                <c:pt idx="50">
                  <c:v>-88.483981</c:v>
                </c:pt>
                <c:pt idx="51">
                  <c:v>-88.484038999999996</c:v>
                </c:pt>
                <c:pt idx="52">
                  <c:v>-88.484083999999996</c:v>
                </c:pt>
                <c:pt idx="53">
                  <c:v>-88.484110000000001</c:v>
                </c:pt>
                <c:pt idx="54">
                  <c:v>-88.484116999999998</c:v>
                </c:pt>
                <c:pt idx="55">
                  <c:v>-88.484099000000001</c:v>
                </c:pt>
                <c:pt idx="56">
                  <c:v>-88.484088</c:v>
                </c:pt>
                <c:pt idx="57">
                  <c:v>-88.484099000000001</c:v>
                </c:pt>
                <c:pt idx="58">
                  <c:v>-88.484133</c:v>
                </c:pt>
                <c:pt idx="59">
                  <c:v>-88.484199000000004</c:v>
                </c:pt>
                <c:pt idx="60">
                  <c:v>-88.484289000000004</c:v>
                </c:pt>
                <c:pt idx="61">
                  <c:v>-88.484410999999994</c:v>
                </c:pt>
                <c:pt idx="62">
                  <c:v>-88.484549999999999</c:v>
                </c:pt>
                <c:pt idx="63">
                  <c:v>-88.484708999999995</c:v>
                </c:pt>
                <c:pt idx="64">
                  <c:v>-88.484893</c:v>
                </c:pt>
                <c:pt idx="65">
                  <c:v>-88.485097999999994</c:v>
                </c:pt>
                <c:pt idx="66">
                  <c:v>-88.485331000000002</c:v>
                </c:pt>
                <c:pt idx="67">
                  <c:v>-88.485575999999995</c:v>
                </c:pt>
                <c:pt idx="68">
                  <c:v>-88.485812999999993</c:v>
                </c:pt>
                <c:pt idx="69">
                  <c:v>-88.486041</c:v>
                </c:pt>
                <c:pt idx="70">
                  <c:v>-88.486258000000007</c:v>
                </c:pt>
                <c:pt idx="71">
                  <c:v>-88.486474000000001</c:v>
                </c:pt>
                <c:pt idx="72">
                  <c:v>-88.486688999999998</c:v>
                </c:pt>
                <c:pt idx="73">
                  <c:v>-88.486867000000004</c:v>
                </c:pt>
                <c:pt idx="74">
                  <c:v>-88.487039999999993</c:v>
                </c:pt>
                <c:pt idx="75">
                  <c:v>-88.487200999999999</c:v>
                </c:pt>
                <c:pt idx="76">
                  <c:v>-88.487352999999999</c:v>
                </c:pt>
                <c:pt idx="77">
                  <c:v>-88.487500999999995</c:v>
                </c:pt>
                <c:pt idx="78">
                  <c:v>-88.487637000000007</c:v>
                </c:pt>
                <c:pt idx="79">
                  <c:v>-88.487775999999997</c:v>
                </c:pt>
                <c:pt idx="80">
                  <c:v>-88.487915999999998</c:v>
                </c:pt>
                <c:pt idx="81">
                  <c:v>-88.488059000000007</c:v>
                </c:pt>
                <c:pt idx="82">
                  <c:v>-88.488197999999997</c:v>
                </c:pt>
                <c:pt idx="83">
                  <c:v>-88.488320999999999</c:v>
                </c:pt>
                <c:pt idx="84">
                  <c:v>-88.488445999999996</c:v>
                </c:pt>
                <c:pt idx="85">
                  <c:v>-88.488574</c:v>
                </c:pt>
                <c:pt idx="86">
                  <c:v>-88.488605000000007</c:v>
                </c:pt>
                <c:pt idx="87">
                  <c:v>-88.488811999999996</c:v>
                </c:pt>
                <c:pt idx="88">
                  <c:v>-88.488989000000004</c:v>
                </c:pt>
                <c:pt idx="89">
                  <c:v>-88.489024999999998</c:v>
                </c:pt>
                <c:pt idx="90">
                  <c:v>-88.489260999999999</c:v>
                </c:pt>
                <c:pt idx="91">
                  <c:v>-88.489455000000007</c:v>
                </c:pt>
                <c:pt idx="92">
                  <c:v>-88.489625000000004</c:v>
                </c:pt>
                <c:pt idx="93">
                  <c:v>-88.489785999999995</c:v>
                </c:pt>
                <c:pt idx="94">
                  <c:v>-88.489940000000004</c:v>
                </c:pt>
                <c:pt idx="95">
                  <c:v>-88.490093999999999</c:v>
                </c:pt>
                <c:pt idx="96">
                  <c:v>-88.490245999999999</c:v>
                </c:pt>
                <c:pt idx="97">
                  <c:v>-88.490448000000001</c:v>
                </c:pt>
                <c:pt idx="98">
                  <c:v>-88.490661000000003</c:v>
                </c:pt>
                <c:pt idx="99">
                  <c:v>-88.490872999999993</c:v>
                </c:pt>
                <c:pt idx="100">
                  <c:v>-88.491082000000006</c:v>
                </c:pt>
                <c:pt idx="101">
                  <c:v>-88.491285000000005</c:v>
                </c:pt>
                <c:pt idx="102">
                  <c:v>-88.491465000000005</c:v>
                </c:pt>
                <c:pt idx="103">
                  <c:v>-88.491629000000003</c:v>
                </c:pt>
                <c:pt idx="104">
                  <c:v>-88.491748999999999</c:v>
                </c:pt>
                <c:pt idx="105">
                  <c:v>-88.491837000000004</c:v>
                </c:pt>
                <c:pt idx="106">
                  <c:v>-88.491892000000007</c:v>
                </c:pt>
                <c:pt idx="107">
                  <c:v>-88.491913999999994</c:v>
                </c:pt>
                <c:pt idx="108">
                  <c:v>-88.491892000000007</c:v>
                </c:pt>
                <c:pt idx="109">
                  <c:v>-88.491874999999993</c:v>
                </c:pt>
                <c:pt idx="110">
                  <c:v>-88.491862999999995</c:v>
                </c:pt>
                <c:pt idx="111">
                  <c:v>-88.491781000000003</c:v>
                </c:pt>
                <c:pt idx="112">
                  <c:v>-88.491692999999998</c:v>
                </c:pt>
                <c:pt idx="113">
                  <c:v>-88.491597999999996</c:v>
                </c:pt>
                <c:pt idx="114">
                  <c:v>-88.491499000000005</c:v>
                </c:pt>
                <c:pt idx="115">
                  <c:v>-88.491344999999995</c:v>
                </c:pt>
                <c:pt idx="116">
                  <c:v>-88.491169999999997</c:v>
                </c:pt>
                <c:pt idx="117">
                  <c:v>-88.491</c:v>
                </c:pt>
                <c:pt idx="118">
                  <c:v>-88.490859999999998</c:v>
                </c:pt>
                <c:pt idx="119">
                  <c:v>-88.490779000000003</c:v>
                </c:pt>
                <c:pt idx="120">
                  <c:v>-88.490728000000004</c:v>
                </c:pt>
                <c:pt idx="121">
                  <c:v>-88.490700000000004</c:v>
                </c:pt>
                <c:pt idx="122">
                  <c:v>-88.490701000000001</c:v>
                </c:pt>
                <c:pt idx="123">
                  <c:v>-88.490712000000002</c:v>
                </c:pt>
                <c:pt idx="124">
                  <c:v>-88.490708999999995</c:v>
                </c:pt>
                <c:pt idx="125">
                  <c:v>-88.490697999999995</c:v>
                </c:pt>
                <c:pt idx="126">
                  <c:v>-88.490669999999994</c:v>
                </c:pt>
                <c:pt idx="127">
                  <c:v>-88.490627000000003</c:v>
                </c:pt>
                <c:pt idx="128">
                  <c:v>-88.490545999999995</c:v>
                </c:pt>
                <c:pt idx="129">
                  <c:v>-88.490427999999994</c:v>
                </c:pt>
                <c:pt idx="130">
                  <c:v>-88.490267000000003</c:v>
                </c:pt>
                <c:pt idx="131">
                  <c:v>-88.490112999999994</c:v>
                </c:pt>
                <c:pt idx="132">
                  <c:v>-88.489953</c:v>
                </c:pt>
                <c:pt idx="133">
                  <c:v>-88.489789000000002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data'!$AQ$10:$AQ$197</c:f>
              <c:numCache>
                <c:formatCode>General</c:formatCode>
                <c:ptCount val="188"/>
                <c:pt idx="0">
                  <c:v>47.159365000000001</c:v>
                </c:pt>
                <c:pt idx="1">
                  <c:v>47.159256999999997</c:v>
                </c:pt>
                <c:pt idx="2">
                  <c:v>47.159151999999999</c:v>
                </c:pt>
                <c:pt idx="3">
                  <c:v>47.159063000000003</c:v>
                </c:pt>
                <c:pt idx="4">
                  <c:v>47.158983999999997</c:v>
                </c:pt>
                <c:pt idx="5">
                  <c:v>47.158904999999997</c:v>
                </c:pt>
                <c:pt idx="6">
                  <c:v>47.158867999999998</c:v>
                </c:pt>
                <c:pt idx="7">
                  <c:v>47.158861999999999</c:v>
                </c:pt>
                <c:pt idx="8">
                  <c:v>47.158866000000003</c:v>
                </c:pt>
                <c:pt idx="9">
                  <c:v>47.158867999999998</c:v>
                </c:pt>
                <c:pt idx="10">
                  <c:v>47.158875999999999</c:v>
                </c:pt>
                <c:pt idx="11">
                  <c:v>47.158884999999998</c:v>
                </c:pt>
                <c:pt idx="12">
                  <c:v>47.158887999999997</c:v>
                </c:pt>
                <c:pt idx="13">
                  <c:v>47.158867999999998</c:v>
                </c:pt>
                <c:pt idx="14">
                  <c:v>47.158833000000001</c:v>
                </c:pt>
                <c:pt idx="15">
                  <c:v>47.158791000000001</c:v>
                </c:pt>
                <c:pt idx="16">
                  <c:v>47.158735</c:v>
                </c:pt>
                <c:pt idx="17">
                  <c:v>47.158675000000002</c:v>
                </c:pt>
                <c:pt idx="18">
                  <c:v>47.158625999999998</c:v>
                </c:pt>
                <c:pt idx="19">
                  <c:v>47.158586999999997</c:v>
                </c:pt>
                <c:pt idx="20">
                  <c:v>47.158562000000003</c:v>
                </c:pt>
                <c:pt idx="21">
                  <c:v>47.158546000000001</c:v>
                </c:pt>
                <c:pt idx="22">
                  <c:v>47.158534000000003</c:v>
                </c:pt>
                <c:pt idx="23">
                  <c:v>47.158532000000001</c:v>
                </c:pt>
                <c:pt idx="24">
                  <c:v>47.158526999999999</c:v>
                </c:pt>
                <c:pt idx="25">
                  <c:v>47.158535000000001</c:v>
                </c:pt>
                <c:pt idx="26">
                  <c:v>47.158560000000001</c:v>
                </c:pt>
                <c:pt idx="27">
                  <c:v>47.158607000000003</c:v>
                </c:pt>
                <c:pt idx="28">
                  <c:v>47.158658000000003</c:v>
                </c:pt>
                <c:pt idx="29">
                  <c:v>47.158723000000002</c:v>
                </c:pt>
                <c:pt idx="30">
                  <c:v>47.158825</c:v>
                </c:pt>
                <c:pt idx="31">
                  <c:v>47.158937000000002</c:v>
                </c:pt>
                <c:pt idx="32">
                  <c:v>47.159061000000001</c:v>
                </c:pt>
                <c:pt idx="33">
                  <c:v>47.159191</c:v>
                </c:pt>
                <c:pt idx="34">
                  <c:v>47.159320000000001</c:v>
                </c:pt>
                <c:pt idx="35">
                  <c:v>47.159460000000003</c:v>
                </c:pt>
                <c:pt idx="36">
                  <c:v>47.159610000000001</c:v>
                </c:pt>
                <c:pt idx="37">
                  <c:v>47.159756999999999</c:v>
                </c:pt>
                <c:pt idx="38">
                  <c:v>47.159905000000002</c:v>
                </c:pt>
                <c:pt idx="39">
                  <c:v>47.160052</c:v>
                </c:pt>
                <c:pt idx="40">
                  <c:v>47.160196999999997</c:v>
                </c:pt>
                <c:pt idx="41">
                  <c:v>47.160344000000002</c:v>
                </c:pt>
                <c:pt idx="42">
                  <c:v>47.160485999999999</c:v>
                </c:pt>
                <c:pt idx="43">
                  <c:v>47.160615999999997</c:v>
                </c:pt>
                <c:pt idx="44">
                  <c:v>47.160733999999998</c:v>
                </c:pt>
                <c:pt idx="45">
                  <c:v>47.160845999999999</c:v>
                </c:pt>
                <c:pt idx="46">
                  <c:v>47.160961</c:v>
                </c:pt>
                <c:pt idx="47">
                  <c:v>47.161078000000003</c:v>
                </c:pt>
                <c:pt idx="48">
                  <c:v>47.161191000000002</c:v>
                </c:pt>
                <c:pt idx="49">
                  <c:v>47.161307999999998</c:v>
                </c:pt>
                <c:pt idx="50">
                  <c:v>47.161439999999999</c:v>
                </c:pt>
                <c:pt idx="51">
                  <c:v>47.161580000000001</c:v>
                </c:pt>
                <c:pt idx="52">
                  <c:v>47.161718</c:v>
                </c:pt>
                <c:pt idx="53">
                  <c:v>47.161861999999999</c:v>
                </c:pt>
                <c:pt idx="54">
                  <c:v>47.162014999999997</c:v>
                </c:pt>
                <c:pt idx="55">
                  <c:v>47.162174</c:v>
                </c:pt>
                <c:pt idx="56">
                  <c:v>47.162337000000001</c:v>
                </c:pt>
                <c:pt idx="57">
                  <c:v>47.162505000000003</c:v>
                </c:pt>
                <c:pt idx="58">
                  <c:v>47.162677000000002</c:v>
                </c:pt>
                <c:pt idx="59">
                  <c:v>47.162849999999999</c:v>
                </c:pt>
                <c:pt idx="60">
                  <c:v>47.163021000000001</c:v>
                </c:pt>
                <c:pt idx="61">
                  <c:v>47.163190999999998</c:v>
                </c:pt>
                <c:pt idx="62">
                  <c:v>47.163364000000001</c:v>
                </c:pt>
                <c:pt idx="63">
                  <c:v>47.163530000000002</c:v>
                </c:pt>
                <c:pt idx="64">
                  <c:v>47.163687000000003</c:v>
                </c:pt>
                <c:pt idx="65">
                  <c:v>47.163832999999997</c:v>
                </c:pt>
                <c:pt idx="66">
                  <c:v>47.163969999999999</c:v>
                </c:pt>
                <c:pt idx="67">
                  <c:v>47.164104999999999</c:v>
                </c:pt>
                <c:pt idx="68">
                  <c:v>47.164239000000002</c:v>
                </c:pt>
                <c:pt idx="69">
                  <c:v>47.164316999999997</c:v>
                </c:pt>
                <c:pt idx="70">
                  <c:v>47.164366000000001</c:v>
                </c:pt>
                <c:pt idx="71">
                  <c:v>47.164422000000002</c:v>
                </c:pt>
                <c:pt idx="72">
                  <c:v>47.164484999999999</c:v>
                </c:pt>
                <c:pt idx="73">
                  <c:v>47.164501999999999</c:v>
                </c:pt>
                <c:pt idx="74">
                  <c:v>47.164490999999998</c:v>
                </c:pt>
                <c:pt idx="75">
                  <c:v>47.164482999999997</c:v>
                </c:pt>
                <c:pt idx="76">
                  <c:v>47.164464000000002</c:v>
                </c:pt>
                <c:pt idx="77">
                  <c:v>47.164445999999998</c:v>
                </c:pt>
                <c:pt idx="78">
                  <c:v>47.164413000000003</c:v>
                </c:pt>
                <c:pt idx="79">
                  <c:v>47.164380000000001</c:v>
                </c:pt>
                <c:pt idx="80">
                  <c:v>47.164344</c:v>
                </c:pt>
                <c:pt idx="81">
                  <c:v>47.164309000000003</c:v>
                </c:pt>
                <c:pt idx="82">
                  <c:v>47.164285999999997</c:v>
                </c:pt>
                <c:pt idx="83">
                  <c:v>47.164267000000002</c:v>
                </c:pt>
                <c:pt idx="84">
                  <c:v>47.164247000000003</c:v>
                </c:pt>
                <c:pt idx="85">
                  <c:v>47.164253000000002</c:v>
                </c:pt>
                <c:pt idx="86">
                  <c:v>47.164273000000001</c:v>
                </c:pt>
                <c:pt idx="87">
                  <c:v>47.164290999999999</c:v>
                </c:pt>
                <c:pt idx="88">
                  <c:v>47.164309000000003</c:v>
                </c:pt>
                <c:pt idx="89">
                  <c:v>47.164327</c:v>
                </c:pt>
                <c:pt idx="90">
                  <c:v>47.164344</c:v>
                </c:pt>
                <c:pt idx="91">
                  <c:v>47.164346000000002</c:v>
                </c:pt>
                <c:pt idx="92">
                  <c:v>47.164344999999997</c:v>
                </c:pt>
                <c:pt idx="93">
                  <c:v>47.164296</c:v>
                </c:pt>
                <c:pt idx="94">
                  <c:v>47.164226999999997</c:v>
                </c:pt>
                <c:pt idx="95">
                  <c:v>47.164158999999998</c:v>
                </c:pt>
                <c:pt idx="96">
                  <c:v>47.164078000000003</c:v>
                </c:pt>
                <c:pt idx="97">
                  <c:v>47.163984999999997</c:v>
                </c:pt>
                <c:pt idx="98">
                  <c:v>47.163898000000003</c:v>
                </c:pt>
                <c:pt idx="99">
                  <c:v>47.163814000000002</c:v>
                </c:pt>
                <c:pt idx="100">
                  <c:v>47.163761000000001</c:v>
                </c:pt>
                <c:pt idx="101">
                  <c:v>47.163713999999999</c:v>
                </c:pt>
                <c:pt idx="102">
                  <c:v>47.163674</c:v>
                </c:pt>
                <c:pt idx="103">
                  <c:v>47.163632999999997</c:v>
                </c:pt>
                <c:pt idx="104">
                  <c:v>47.163587999999997</c:v>
                </c:pt>
                <c:pt idx="105">
                  <c:v>47.163514999999997</c:v>
                </c:pt>
                <c:pt idx="106">
                  <c:v>47.163449999999997</c:v>
                </c:pt>
                <c:pt idx="107">
                  <c:v>47.163342</c:v>
                </c:pt>
                <c:pt idx="108">
                  <c:v>47.163214000000004</c:v>
                </c:pt>
                <c:pt idx="109">
                  <c:v>47.163061999999996</c:v>
                </c:pt>
                <c:pt idx="110">
                  <c:v>47.162908999999999</c:v>
                </c:pt>
                <c:pt idx="111">
                  <c:v>47.162750000000003</c:v>
                </c:pt>
                <c:pt idx="112">
                  <c:v>47.162709999999997</c:v>
                </c:pt>
                <c:pt idx="113">
                  <c:v>47.162463000000002</c:v>
                </c:pt>
                <c:pt idx="114">
                  <c:v>47.162261000000001</c:v>
                </c:pt>
                <c:pt idx="115">
                  <c:v>47.162083000000003</c:v>
                </c:pt>
                <c:pt idx="116">
                  <c:v>47.161900000000003</c:v>
                </c:pt>
                <c:pt idx="117">
                  <c:v>47.161721999999997</c:v>
                </c:pt>
                <c:pt idx="118">
                  <c:v>47.161557000000002</c:v>
                </c:pt>
                <c:pt idx="119">
                  <c:v>47.161405000000002</c:v>
                </c:pt>
                <c:pt idx="120">
                  <c:v>47.161262000000001</c:v>
                </c:pt>
                <c:pt idx="121">
                  <c:v>47.161124000000001</c:v>
                </c:pt>
                <c:pt idx="122">
                  <c:v>47.160986000000001</c:v>
                </c:pt>
                <c:pt idx="123">
                  <c:v>47.160846999999997</c:v>
                </c:pt>
                <c:pt idx="124">
                  <c:v>47.160716000000001</c:v>
                </c:pt>
                <c:pt idx="125">
                  <c:v>47.160601</c:v>
                </c:pt>
                <c:pt idx="126">
                  <c:v>47.160493000000002</c:v>
                </c:pt>
                <c:pt idx="127">
                  <c:v>47.160384000000001</c:v>
                </c:pt>
                <c:pt idx="128">
                  <c:v>47.160277999999998</c:v>
                </c:pt>
                <c:pt idx="129">
                  <c:v>47.160167999999999</c:v>
                </c:pt>
                <c:pt idx="130">
                  <c:v>47.160057000000002</c:v>
                </c:pt>
                <c:pt idx="131">
                  <c:v>47.159948999999997</c:v>
                </c:pt>
                <c:pt idx="132">
                  <c:v>47.159832000000002</c:v>
                </c:pt>
                <c:pt idx="133">
                  <c:v>47.159725000000002</c:v>
                </c:pt>
                <c:pt idx="134">
                  <c:v>47.159627</c:v>
                </c:pt>
                <c:pt idx="135">
                  <c:v>47.159528999999999</c:v>
                </c:pt>
                <c:pt idx="136">
                  <c:v>47.15943</c:v>
                </c:pt>
                <c:pt idx="137">
                  <c:v>47.159376999999999</c:v>
                </c:pt>
              </c:numCache>
            </c:numRef>
          </c:xVal>
          <c:yVal>
            <c:numRef>
              <c:f>'Lap 4 data'!$AR$10:$AR$197</c:f>
              <c:numCache>
                <c:formatCode>General</c:formatCode>
                <c:ptCount val="188"/>
                <c:pt idx="0">
                  <c:v>-88.489789000000002</c:v>
                </c:pt>
                <c:pt idx="1">
                  <c:v>-88.489622999999995</c:v>
                </c:pt>
                <c:pt idx="2">
                  <c:v>-88.489430999999996</c:v>
                </c:pt>
                <c:pt idx="3">
                  <c:v>-88.489198000000002</c:v>
                </c:pt>
                <c:pt idx="4">
                  <c:v>-88.488956999999999</c:v>
                </c:pt>
                <c:pt idx="5">
                  <c:v>-88.488697999999999</c:v>
                </c:pt>
                <c:pt idx="6">
                  <c:v>-88.488428999999996</c:v>
                </c:pt>
                <c:pt idx="7">
                  <c:v>-88.488152999999997</c:v>
                </c:pt>
                <c:pt idx="8">
                  <c:v>-88.487874000000005</c:v>
                </c:pt>
                <c:pt idx="9">
                  <c:v>-88.487595999999996</c:v>
                </c:pt>
                <c:pt idx="10">
                  <c:v>-88.487324000000001</c:v>
                </c:pt>
                <c:pt idx="11">
                  <c:v>-88.487054000000001</c:v>
                </c:pt>
                <c:pt idx="12">
                  <c:v>-88.486789999999999</c:v>
                </c:pt>
                <c:pt idx="13">
                  <c:v>-88.486558000000002</c:v>
                </c:pt>
                <c:pt idx="14">
                  <c:v>-88.486335999999994</c:v>
                </c:pt>
                <c:pt idx="15">
                  <c:v>-88.486142999999998</c:v>
                </c:pt>
                <c:pt idx="16">
                  <c:v>-88.485977000000005</c:v>
                </c:pt>
                <c:pt idx="17">
                  <c:v>-88.485827</c:v>
                </c:pt>
                <c:pt idx="18">
                  <c:v>-88.485675000000001</c:v>
                </c:pt>
                <c:pt idx="19">
                  <c:v>-88.485521000000006</c:v>
                </c:pt>
                <c:pt idx="20">
                  <c:v>-88.485369000000006</c:v>
                </c:pt>
                <c:pt idx="21">
                  <c:v>-88.485223000000005</c:v>
                </c:pt>
                <c:pt idx="22">
                  <c:v>-88.485069999999993</c:v>
                </c:pt>
                <c:pt idx="23">
                  <c:v>-88.484920000000002</c:v>
                </c:pt>
                <c:pt idx="24">
                  <c:v>-88.484780000000001</c:v>
                </c:pt>
                <c:pt idx="25">
                  <c:v>-88.484645999999998</c:v>
                </c:pt>
                <c:pt idx="26">
                  <c:v>-88.484519000000006</c:v>
                </c:pt>
                <c:pt idx="27">
                  <c:v>-88.484403</c:v>
                </c:pt>
                <c:pt idx="28">
                  <c:v>-88.484294000000006</c:v>
                </c:pt>
                <c:pt idx="29">
                  <c:v>-88.484209000000007</c:v>
                </c:pt>
                <c:pt idx="30">
                  <c:v>-88.484164000000007</c:v>
                </c:pt>
                <c:pt idx="31">
                  <c:v>-88.484145999999996</c:v>
                </c:pt>
                <c:pt idx="32">
                  <c:v>-88.484150999999997</c:v>
                </c:pt>
                <c:pt idx="33">
                  <c:v>-88.484166000000002</c:v>
                </c:pt>
                <c:pt idx="34">
                  <c:v>-88.484173999999996</c:v>
                </c:pt>
                <c:pt idx="35">
                  <c:v>-88.484177000000003</c:v>
                </c:pt>
                <c:pt idx="36">
                  <c:v>-88.484184999999997</c:v>
                </c:pt>
                <c:pt idx="37">
                  <c:v>-88.484191999999993</c:v>
                </c:pt>
                <c:pt idx="38">
                  <c:v>-88.484177000000003</c:v>
                </c:pt>
                <c:pt idx="39">
                  <c:v>-88.484170000000006</c:v>
                </c:pt>
                <c:pt idx="40">
                  <c:v>-88.484170000000006</c:v>
                </c:pt>
                <c:pt idx="41">
                  <c:v>-88.484167999999997</c:v>
                </c:pt>
                <c:pt idx="42">
                  <c:v>-88.484144999999998</c:v>
                </c:pt>
                <c:pt idx="43">
                  <c:v>-88.484110999999999</c:v>
                </c:pt>
                <c:pt idx="44">
                  <c:v>-88.484069000000005</c:v>
                </c:pt>
                <c:pt idx="45">
                  <c:v>-88.484022999999993</c:v>
                </c:pt>
                <c:pt idx="46">
                  <c:v>-88.483986000000002</c:v>
                </c:pt>
                <c:pt idx="47">
                  <c:v>-88.483971999999994</c:v>
                </c:pt>
                <c:pt idx="48">
                  <c:v>-88.483974000000003</c:v>
                </c:pt>
                <c:pt idx="49">
                  <c:v>-88.483981</c:v>
                </c:pt>
                <c:pt idx="50">
                  <c:v>-88.483992000000001</c:v>
                </c:pt>
                <c:pt idx="51">
                  <c:v>-88.484012000000007</c:v>
                </c:pt>
                <c:pt idx="52">
                  <c:v>-88.484049999999996</c:v>
                </c:pt>
                <c:pt idx="53">
                  <c:v>-88.484110999999999</c:v>
                </c:pt>
                <c:pt idx="54">
                  <c:v>-88.484155999999999</c:v>
                </c:pt>
                <c:pt idx="55">
                  <c:v>-88.484184999999997</c:v>
                </c:pt>
                <c:pt idx="56">
                  <c:v>-88.484183999999999</c:v>
                </c:pt>
                <c:pt idx="57">
                  <c:v>-88.484164000000007</c:v>
                </c:pt>
                <c:pt idx="58">
                  <c:v>-88.484156999999996</c:v>
                </c:pt>
                <c:pt idx="59">
                  <c:v>-88.484165000000004</c:v>
                </c:pt>
                <c:pt idx="60">
                  <c:v>-88.484200999999999</c:v>
                </c:pt>
                <c:pt idx="61">
                  <c:v>-88.484272000000004</c:v>
                </c:pt>
                <c:pt idx="62">
                  <c:v>-88.484375999999997</c:v>
                </c:pt>
                <c:pt idx="63">
                  <c:v>-88.484495999999993</c:v>
                </c:pt>
                <c:pt idx="64">
                  <c:v>-88.484634999999997</c:v>
                </c:pt>
                <c:pt idx="65">
                  <c:v>-88.484792999999996</c:v>
                </c:pt>
                <c:pt idx="66">
                  <c:v>-88.484966</c:v>
                </c:pt>
                <c:pt idx="67">
                  <c:v>-88.485140000000001</c:v>
                </c:pt>
                <c:pt idx="68">
                  <c:v>-88.485313000000005</c:v>
                </c:pt>
                <c:pt idx="69">
                  <c:v>-88.485558999999995</c:v>
                </c:pt>
                <c:pt idx="70">
                  <c:v>-88.485820000000004</c:v>
                </c:pt>
                <c:pt idx="71">
                  <c:v>-88.486048999999994</c:v>
                </c:pt>
                <c:pt idx="72">
                  <c:v>-88.486265000000003</c:v>
                </c:pt>
                <c:pt idx="73">
                  <c:v>-88.486463000000001</c:v>
                </c:pt>
                <c:pt idx="74">
                  <c:v>-88.486653000000004</c:v>
                </c:pt>
                <c:pt idx="75">
                  <c:v>-88.486846999999997</c:v>
                </c:pt>
                <c:pt idx="76">
                  <c:v>-88.487033999999994</c:v>
                </c:pt>
                <c:pt idx="77">
                  <c:v>-88.487217000000001</c:v>
                </c:pt>
                <c:pt idx="78">
                  <c:v>-88.487380999999999</c:v>
                </c:pt>
                <c:pt idx="79">
                  <c:v>-88.487527</c:v>
                </c:pt>
                <c:pt idx="80">
                  <c:v>-88.487658999999994</c:v>
                </c:pt>
                <c:pt idx="81">
                  <c:v>-88.487787999999995</c:v>
                </c:pt>
                <c:pt idx="82">
                  <c:v>-88.487916999999996</c:v>
                </c:pt>
                <c:pt idx="83">
                  <c:v>-88.488045999999997</c:v>
                </c:pt>
                <c:pt idx="84">
                  <c:v>-88.488174000000001</c:v>
                </c:pt>
                <c:pt idx="85">
                  <c:v>-88.488290000000006</c:v>
                </c:pt>
                <c:pt idx="86">
                  <c:v>-88.488400999999996</c:v>
                </c:pt>
                <c:pt idx="87">
                  <c:v>-88.488511000000003</c:v>
                </c:pt>
                <c:pt idx="88">
                  <c:v>-88.488631999999996</c:v>
                </c:pt>
                <c:pt idx="89">
                  <c:v>-88.488757000000007</c:v>
                </c:pt>
                <c:pt idx="90">
                  <c:v>-88.488881000000006</c:v>
                </c:pt>
                <c:pt idx="91">
                  <c:v>-88.48903</c:v>
                </c:pt>
                <c:pt idx="92">
                  <c:v>-88.489068000000003</c:v>
                </c:pt>
                <c:pt idx="93">
                  <c:v>-88.489303000000007</c:v>
                </c:pt>
                <c:pt idx="94">
                  <c:v>-88.489495000000005</c:v>
                </c:pt>
                <c:pt idx="95">
                  <c:v>-88.489645999999993</c:v>
                </c:pt>
                <c:pt idx="96">
                  <c:v>-88.489789999999999</c:v>
                </c:pt>
                <c:pt idx="97">
                  <c:v>-88.489941999999999</c:v>
                </c:pt>
                <c:pt idx="98">
                  <c:v>-88.490103000000005</c:v>
                </c:pt>
                <c:pt idx="99">
                  <c:v>-88.490258999999995</c:v>
                </c:pt>
                <c:pt idx="100">
                  <c:v>-88.490454</c:v>
                </c:pt>
                <c:pt idx="101">
                  <c:v>-88.490656999999999</c:v>
                </c:pt>
                <c:pt idx="102">
                  <c:v>-88.490870000000001</c:v>
                </c:pt>
                <c:pt idx="103">
                  <c:v>-88.491080999999994</c:v>
                </c:pt>
                <c:pt idx="104">
                  <c:v>-88.491291000000004</c:v>
                </c:pt>
                <c:pt idx="105">
                  <c:v>-88.491488000000004</c:v>
                </c:pt>
                <c:pt idx="106">
                  <c:v>-88.491684000000006</c:v>
                </c:pt>
                <c:pt idx="107">
                  <c:v>-88.491834999999995</c:v>
                </c:pt>
                <c:pt idx="108">
                  <c:v>-88.491939000000002</c:v>
                </c:pt>
                <c:pt idx="109">
                  <c:v>-88.491981999999993</c:v>
                </c:pt>
                <c:pt idx="110">
                  <c:v>-88.491999000000007</c:v>
                </c:pt>
                <c:pt idx="111">
                  <c:v>-88.491981999999993</c:v>
                </c:pt>
                <c:pt idx="112">
                  <c:v>-88.491974999999996</c:v>
                </c:pt>
                <c:pt idx="113">
                  <c:v>-88.491911999999999</c:v>
                </c:pt>
                <c:pt idx="114">
                  <c:v>-88.491860000000003</c:v>
                </c:pt>
                <c:pt idx="115">
                  <c:v>-88.491783999999996</c:v>
                </c:pt>
                <c:pt idx="116">
                  <c:v>-88.491680000000002</c:v>
                </c:pt>
                <c:pt idx="117">
                  <c:v>-88.491550000000004</c:v>
                </c:pt>
                <c:pt idx="118">
                  <c:v>-88.491393000000002</c:v>
                </c:pt>
                <c:pt idx="119">
                  <c:v>-88.491213000000002</c:v>
                </c:pt>
                <c:pt idx="120">
                  <c:v>-88.491043000000005</c:v>
                </c:pt>
                <c:pt idx="121">
                  <c:v>-88.490904</c:v>
                </c:pt>
                <c:pt idx="122">
                  <c:v>-88.490808000000001</c:v>
                </c:pt>
                <c:pt idx="123">
                  <c:v>-88.490752999999998</c:v>
                </c:pt>
                <c:pt idx="124">
                  <c:v>-88.490741999999997</c:v>
                </c:pt>
                <c:pt idx="125">
                  <c:v>-88.490756000000005</c:v>
                </c:pt>
                <c:pt idx="126">
                  <c:v>-88.490758</c:v>
                </c:pt>
                <c:pt idx="127">
                  <c:v>-88.490757000000002</c:v>
                </c:pt>
                <c:pt idx="128">
                  <c:v>-88.490746000000001</c:v>
                </c:pt>
                <c:pt idx="129">
                  <c:v>-88.490728000000004</c:v>
                </c:pt>
                <c:pt idx="130">
                  <c:v>-88.490707</c:v>
                </c:pt>
                <c:pt idx="131">
                  <c:v>-88.490686999999994</c:v>
                </c:pt>
                <c:pt idx="132">
                  <c:v>-88.490589999999997</c:v>
                </c:pt>
                <c:pt idx="133">
                  <c:v>-88.490442999999999</c:v>
                </c:pt>
                <c:pt idx="134">
                  <c:v>-88.490279000000001</c:v>
                </c:pt>
                <c:pt idx="135">
                  <c:v>-88.490116999999998</c:v>
                </c:pt>
                <c:pt idx="136">
                  <c:v>-88.489957000000004</c:v>
                </c:pt>
                <c:pt idx="137">
                  <c:v>-88.489785999999995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89760"/>
        <c:axId val="122061184"/>
      </c:scatterChart>
      <c:valAx>
        <c:axId val="12198976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22061184"/>
        <c:crosses val="autoZero"/>
        <c:crossBetween val="midCat"/>
      </c:valAx>
      <c:valAx>
        <c:axId val="12206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989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data'!$AT$10:$AT$194</c:f>
              <c:numCache>
                <c:formatCode>General</c:formatCode>
                <c:ptCount val="185"/>
                <c:pt idx="0">
                  <c:v>36.5</c:v>
                </c:pt>
                <c:pt idx="1">
                  <c:v>39.5</c:v>
                </c:pt>
                <c:pt idx="2">
                  <c:v>42.3</c:v>
                </c:pt>
                <c:pt idx="3">
                  <c:v>43.6</c:v>
                </c:pt>
                <c:pt idx="4">
                  <c:v>44</c:v>
                </c:pt>
                <c:pt idx="5">
                  <c:v>44</c:v>
                </c:pt>
                <c:pt idx="6">
                  <c:v>46.4</c:v>
                </c:pt>
                <c:pt idx="7">
                  <c:v>49.1</c:v>
                </c:pt>
                <c:pt idx="8">
                  <c:v>50.2</c:v>
                </c:pt>
                <c:pt idx="9">
                  <c:v>49.6</c:v>
                </c:pt>
                <c:pt idx="10">
                  <c:v>48.2</c:v>
                </c:pt>
                <c:pt idx="11">
                  <c:v>47</c:v>
                </c:pt>
                <c:pt idx="12">
                  <c:v>44.3</c:v>
                </c:pt>
                <c:pt idx="13">
                  <c:v>42</c:v>
                </c:pt>
                <c:pt idx="14">
                  <c:v>39.5</c:v>
                </c:pt>
                <c:pt idx="15">
                  <c:v>37.200000000000003</c:v>
                </c:pt>
                <c:pt idx="16">
                  <c:v>34.700000000000003</c:v>
                </c:pt>
                <c:pt idx="17">
                  <c:v>31.6</c:v>
                </c:pt>
                <c:pt idx="18">
                  <c:v>29.6</c:v>
                </c:pt>
                <c:pt idx="19">
                  <c:v>28.4</c:v>
                </c:pt>
                <c:pt idx="20">
                  <c:v>27.4</c:v>
                </c:pt>
                <c:pt idx="21">
                  <c:v>26.1</c:v>
                </c:pt>
                <c:pt idx="22">
                  <c:v>24.8</c:v>
                </c:pt>
                <c:pt idx="23">
                  <c:v>23.8</c:v>
                </c:pt>
                <c:pt idx="24">
                  <c:v>22.8</c:v>
                </c:pt>
                <c:pt idx="25">
                  <c:v>21.8</c:v>
                </c:pt>
                <c:pt idx="26">
                  <c:v>20.9</c:v>
                </c:pt>
                <c:pt idx="27">
                  <c:v>21</c:v>
                </c:pt>
                <c:pt idx="28">
                  <c:v>23.4</c:v>
                </c:pt>
                <c:pt idx="29">
                  <c:v>24.8</c:v>
                </c:pt>
                <c:pt idx="30">
                  <c:v>25.8</c:v>
                </c:pt>
                <c:pt idx="31">
                  <c:v>27.9</c:v>
                </c:pt>
                <c:pt idx="32">
                  <c:v>30.8</c:v>
                </c:pt>
                <c:pt idx="33">
                  <c:v>32.9</c:v>
                </c:pt>
                <c:pt idx="34">
                  <c:v>34.299999999999997</c:v>
                </c:pt>
                <c:pt idx="35">
                  <c:v>35.200000000000003</c:v>
                </c:pt>
                <c:pt idx="36">
                  <c:v>35.799999999999997</c:v>
                </c:pt>
                <c:pt idx="37">
                  <c:v>36.1</c:v>
                </c:pt>
                <c:pt idx="38">
                  <c:v>36.5</c:v>
                </c:pt>
                <c:pt idx="39">
                  <c:v>36.200000000000003</c:v>
                </c:pt>
                <c:pt idx="40">
                  <c:v>35</c:v>
                </c:pt>
                <c:pt idx="41">
                  <c:v>34.6</c:v>
                </c:pt>
                <c:pt idx="42">
                  <c:v>33.799999999999997</c:v>
                </c:pt>
                <c:pt idx="43">
                  <c:v>32.5</c:v>
                </c:pt>
                <c:pt idx="44">
                  <c:v>31.9</c:v>
                </c:pt>
                <c:pt idx="45">
                  <c:v>31.7</c:v>
                </c:pt>
                <c:pt idx="46">
                  <c:v>31.8</c:v>
                </c:pt>
                <c:pt idx="47">
                  <c:v>31.9</c:v>
                </c:pt>
                <c:pt idx="48">
                  <c:v>32.6</c:v>
                </c:pt>
                <c:pt idx="49">
                  <c:v>33.4</c:v>
                </c:pt>
                <c:pt idx="50">
                  <c:v>35.4</c:v>
                </c:pt>
                <c:pt idx="51">
                  <c:v>36.799999999999997</c:v>
                </c:pt>
                <c:pt idx="52">
                  <c:v>38.5</c:v>
                </c:pt>
                <c:pt idx="53">
                  <c:v>39.4</c:v>
                </c:pt>
                <c:pt idx="54">
                  <c:v>39.6</c:v>
                </c:pt>
                <c:pt idx="55">
                  <c:v>41.5</c:v>
                </c:pt>
                <c:pt idx="56">
                  <c:v>42.6</c:v>
                </c:pt>
                <c:pt idx="57">
                  <c:v>43.5</c:v>
                </c:pt>
                <c:pt idx="58">
                  <c:v>43.7</c:v>
                </c:pt>
                <c:pt idx="59">
                  <c:v>43.9</c:v>
                </c:pt>
                <c:pt idx="60">
                  <c:v>44.9</c:v>
                </c:pt>
                <c:pt idx="61">
                  <c:v>45.6</c:v>
                </c:pt>
                <c:pt idx="62">
                  <c:v>45.7</c:v>
                </c:pt>
                <c:pt idx="63">
                  <c:v>45.7</c:v>
                </c:pt>
                <c:pt idx="64">
                  <c:v>45.7</c:v>
                </c:pt>
                <c:pt idx="65">
                  <c:v>45.7</c:v>
                </c:pt>
                <c:pt idx="66">
                  <c:v>45.9</c:v>
                </c:pt>
                <c:pt idx="67">
                  <c:v>45.7</c:v>
                </c:pt>
                <c:pt idx="68">
                  <c:v>43.9</c:v>
                </c:pt>
                <c:pt idx="69">
                  <c:v>41.3</c:v>
                </c:pt>
                <c:pt idx="70">
                  <c:v>40.6</c:v>
                </c:pt>
                <c:pt idx="71">
                  <c:v>38.799999999999997</c:v>
                </c:pt>
                <c:pt idx="72">
                  <c:v>34.799999999999997</c:v>
                </c:pt>
                <c:pt idx="73">
                  <c:v>32</c:v>
                </c:pt>
                <c:pt idx="74">
                  <c:v>30.3</c:v>
                </c:pt>
                <c:pt idx="75">
                  <c:v>29.1</c:v>
                </c:pt>
                <c:pt idx="76">
                  <c:v>28.9</c:v>
                </c:pt>
                <c:pt idx="77">
                  <c:v>27.8</c:v>
                </c:pt>
                <c:pt idx="78">
                  <c:v>25.2</c:v>
                </c:pt>
                <c:pt idx="79">
                  <c:v>23.1</c:v>
                </c:pt>
                <c:pt idx="80">
                  <c:v>21</c:v>
                </c:pt>
                <c:pt idx="81">
                  <c:v>20.399999999999999</c:v>
                </c:pt>
                <c:pt idx="82">
                  <c:v>19.5</c:v>
                </c:pt>
                <c:pt idx="83">
                  <c:v>19.7</c:v>
                </c:pt>
                <c:pt idx="84">
                  <c:v>19.7</c:v>
                </c:pt>
                <c:pt idx="85">
                  <c:v>20.6</c:v>
                </c:pt>
                <c:pt idx="86">
                  <c:v>20.9</c:v>
                </c:pt>
                <c:pt idx="87">
                  <c:v>21.7</c:v>
                </c:pt>
                <c:pt idx="88">
                  <c:v>23.7</c:v>
                </c:pt>
                <c:pt idx="89">
                  <c:v>25.7</c:v>
                </c:pt>
                <c:pt idx="90">
                  <c:v>26.2</c:v>
                </c:pt>
                <c:pt idx="91">
                  <c:v>27.8</c:v>
                </c:pt>
                <c:pt idx="92">
                  <c:v>28.3</c:v>
                </c:pt>
                <c:pt idx="93">
                  <c:v>31.3</c:v>
                </c:pt>
                <c:pt idx="94">
                  <c:v>32.799999999999997</c:v>
                </c:pt>
                <c:pt idx="95">
                  <c:v>32.9</c:v>
                </c:pt>
                <c:pt idx="96">
                  <c:v>33.1</c:v>
                </c:pt>
                <c:pt idx="97">
                  <c:v>33</c:v>
                </c:pt>
                <c:pt idx="98">
                  <c:v>34.799999999999997</c:v>
                </c:pt>
                <c:pt idx="99">
                  <c:v>36.5</c:v>
                </c:pt>
                <c:pt idx="100">
                  <c:v>36.700000000000003</c:v>
                </c:pt>
                <c:pt idx="101">
                  <c:v>36.6</c:v>
                </c:pt>
                <c:pt idx="102">
                  <c:v>36.4</c:v>
                </c:pt>
                <c:pt idx="103">
                  <c:v>35.799999999999997</c:v>
                </c:pt>
                <c:pt idx="104">
                  <c:v>35.4</c:v>
                </c:pt>
                <c:pt idx="105">
                  <c:v>34.6</c:v>
                </c:pt>
                <c:pt idx="106">
                  <c:v>34.200000000000003</c:v>
                </c:pt>
                <c:pt idx="107">
                  <c:v>34.299999999999997</c:v>
                </c:pt>
                <c:pt idx="108">
                  <c:v>35.4</c:v>
                </c:pt>
                <c:pt idx="109">
                  <c:v>35.799999999999997</c:v>
                </c:pt>
                <c:pt idx="110">
                  <c:v>39</c:v>
                </c:pt>
                <c:pt idx="111">
                  <c:v>43.8</c:v>
                </c:pt>
                <c:pt idx="112">
                  <c:v>45</c:v>
                </c:pt>
                <c:pt idx="113">
                  <c:v>46.1</c:v>
                </c:pt>
                <c:pt idx="114">
                  <c:v>46.4</c:v>
                </c:pt>
                <c:pt idx="115">
                  <c:v>46.4</c:v>
                </c:pt>
                <c:pt idx="116">
                  <c:v>46.4</c:v>
                </c:pt>
                <c:pt idx="117">
                  <c:v>45</c:v>
                </c:pt>
                <c:pt idx="118">
                  <c:v>44.5</c:v>
                </c:pt>
                <c:pt idx="119">
                  <c:v>38.5</c:v>
                </c:pt>
                <c:pt idx="120">
                  <c:v>36.6</c:v>
                </c:pt>
                <c:pt idx="121">
                  <c:v>34.299999999999997</c:v>
                </c:pt>
                <c:pt idx="122">
                  <c:v>30.5</c:v>
                </c:pt>
                <c:pt idx="123">
                  <c:v>28.2</c:v>
                </c:pt>
                <c:pt idx="124">
                  <c:v>28.1</c:v>
                </c:pt>
                <c:pt idx="125">
                  <c:v>27.7</c:v>
                </c:pt>
                <c:pt idx="126">
                  <c:v>27.9</c:v>
                </c:pt>
                <c:pt idx="127">
                  <c:v>28</c:v>
                </c:pt>
                <c:pt idx="128">
                  <c:v>32.6</c:v>
                </c:pt>
                <c:pt idx="129">
                  <c:v>34.9</c:v>
                </c:pt>
                <c:pt idx="130">
                  <c:v>37.1</c:v>
                </c:pt>
                <c:pt idx="131">
                  <c:v>39.4</c:v>
                </c:pt>
                <c:pt idx="132">
                  <c:v>38.5</c:v>
                </c:pt>
                <c:pt idx="133">
                  <c:v>37.200000000000003</c:v>
                </c:pt>
                <c:pt idx="134">
                  <c:v>36.799999999999997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data'!$AT$10:$AT$195</c:f>
              <c:numCache>
                <c:formatCode>General</c:formatCode>
                <c:ptCount val="186"/>
                <c:pt idx="0">
                  <c:v>36.799999999999997</c:v>
                </c:pt>
                <c:pt idx="1">
                  <c:v>37.6</c:v>
                </c:pt>
                <c:pt idx="2">
                  <c:v>40.5</c:v>
                </c:pt>
                <c:pt idx="3">
                  <c:v>42.4</c:v>
                </c:pt>
                <c:pt idx="4">
                  <c:v>43.5</c:v>
                </c:pt>
                <c:pt idx="5">
                  <c:v>44.1</c:v>
                </c:pt>
                <c:pt idx="6">
                  <c:v>45.3</c:v>
                </c:pt>
                <c:pt idx="7">
                  <c:v>47.3</c:v>
                </c:pt>
                <c:pt idx="8">
                  <c:v>48.2</c:v>
                </c:pt>
                <c:pt idx="9">
                  <c:v>48.1</c:v>
                </c:pt>
                <c:pt idx="10">
                  <c:v>47.2</c:v>
                </c:pt>
                <c:pt idx="11">
                  <c:v>45.9</c:v>
                </c:pt>
                <c:pt idx="12">
                  <c:v>42.9</c:v>
                </c:pt>
                <c:pt idx="13">
                  <c:v>39.4</c:v>
                </c:pt>
                <c:pt idx="14">
                  <c:v>36</c:v>
                </c:pt>
                <c:pt idx="15">
                  <c:v>33.200000000000003</c:v>
                </c:pt>
                <c:pt idx="16">
                  <c:v>31.4</c:v>
                </c:pt>
                <c:pt idx="17">
                  <c:v>30</c:v>
                </c:pt>
                <c:pt idx="18">
                  <c:v>28.7</c:v>
                </c:pt>
                <c:pt idx="19">
                  <c:v>28.1</c:v>
                </c:pt>
                <c:pt idx="20">
                  <c:v>27.7</c:v>
                </c:pt>
                <c:pt idx="21">
                  <c:v>27.6</c:v>
                </c:pt>
                <c:pt idx="22">
                  <c:v>27.3</c:v>
                </c:pt>
                <c:pt idx="23">
                  <c:v>26.4</c:v>
                </c:pt>
                <c:pt idx="24">
                  <c:v>25</c:v>
                </c:pt>
                <c:pt idx="25">
                  <c:v>23.9</c:v>
                </c:pt>
                <c:pt idx="26">
                  <c:v>22.5</c:v>
                </c:pt>
                <c:pt idx="27">
                  <c:v>21.8</c:v>
                </c:pt>
                <c:pt idx="28">
                  <c:v>21.5</c:v>
                </c:pt>
                <c:pt idx="29">
                  <c:v>22</c:v>
                </c:pt>
                <c:pt idx="30">
                  <c:v>25.1</c:v>
                </c:pt>
                <c:pt idx="31">
                  <c:v>28.8</c:v>
                </c:pt>
                <c:pt idx="32">
                  <c:v>31</c:v>
                </c:pt>
                <c:pt idx="33">
                  <c:v>32.299999999999997</c:v>
                </c:pt>
                <c:pt idx="34">
                  <c:v>33.200000000000003</c:v>
                </c:pt>
                <c:pt idx="35">
                  <c:v>34.1</c:v>
                </c:pt>
                <c:pt idx="36">
                  <c:v>34.299999999999997</c:v>
                </c:pt>
                <c:pt idx="37">
                  <c:v>35.299999999999997</c:v>
                </c:pt>
                <c:pt idx="38">
                  <c:v>36.1</c:v>
                </c:pt>
                <c:pt idx="39">
                  <c:v>36.4</c:v>
                </c:pt>
                <c:pt idx="40">
                  <c:v>36.200000000000003</c:v>
                </c:pt>
                <c:pt idx="41">
                  <c:v>36</c:v>
                </c:pt>
                <c:pt idx="42">
                  <c:v>35.799999999999997</c:v>
                </c:pt>
                <c:pt idx="43">
                  <c:v>35.200000000000003</c:v>
                </c:pt>
                <c:pt idx="44">
                  <c:v>34</c:v>
                </c:pt>
                <c:pt idx="45">
                  <c:v>32.299999999999997</c:v>
                </c:pt>
                <c:pt idx="46">
                  <c:v>30.7</c:v>
                </c:pt>
                <c:pt idx="47">
                  <c:v>30.5</c:v>
                </c:pt>
                <c:pt idx="48">
                  <c:v>30.8</c:v>
                </c:pt>
                <c:pt idx="49">
                  <c:v>32.799999999999997</c:v>
                </c:pt>
                <c:pt idx="50">
                  <c:v>34.6</c:v>
                </c:pt>
                <c:pt idx="51">
                  <c:v>36.299999999999997</c:v>
                </c:pt>
                <c:pt idx="52">
                  <c:v>37.799999999999997</c:v>
                </c:pt>
                <c:pt idx="53">
                  <c:v>39.200000000000003</c:v>
                </c:pt>
                <c:pt idx="54">
                  <c:v>40.299999999999997</c:v>
                </c:pt>
                <c:pt idx="55">
                  <c:v>41.5</c:v>
                </c:pt>
                <c:pt idx="56">
                  <c:v>42.9</c:v>
                </c:pt>
                <c:pt idx="57">
                  <c:v>44</c:v>
                </c:pt>
                <c:pt idx="58">
                  <c:v>43.6</c:v>
                </c:pt>
                <c:pt idx="59">
                  <c:v>43.6</c:v>
                </c:pt>
                <c:pt idx="60">
                  <c:v>43.6</c:v>
                </c:pt>
                <c:pt idx="61">
                  <c:v>44.5</c:v>
                </c:pt>
                <c:pt idx="62">
                  <c:v>45.3</c:v>
                </c:pt>
                <c:pt idx="63">
                  <c:v>45</c:v>
                </c:pt>
                <c:pt idx="64">
                  <c:v>44.7</c:v>
                </c:pt>
                <c:pt idx="65">
                  <c:v>44.4</c:v>
                </c:pt>
                <c:pt idx="66">
                  <c:v>45.1</c:v>
                </c:pt>
                <c:pt idx="67">
                  <c:v>45.1</c:v>
                </c:pt>
                <c:pt idx="68">
                  <c:v>43.4</c:v>
                </c:pt>
                <c:pt idx="69">
                  <c:v>41.6</c:v>
                </c:pt>
                <c:pt idx="70">
                  <c:v>39.299999999999997</c:v>
                </c:pt>
                <c:pt idx="71">
                  <c:v>38.700000000000003</c:v>
                </c:pt>
                <c:pt idx="72">
                  <c:v>38.700000000000003</c:v>
                </c:pt>
                <c:pt idx="73">
                  <c:v>33.6</c:v>
                </c:pt>
                <c:pt idx="74">
                  <c:v>30.2</c:v>
                </c:pt>
                <c:pt idx="75">
                  <c:v>28.7</c:v>
                </c:pt>
                <c:pt idx="76">
                  <c:v>27.7</c:v>
                </c:pt>
                <c:pt idx="77">
                  <c:v>27</c:v>
                </c:pt>
                <c:pt idx="78">
                  <c:v>25.7</c:v>
                </c:pt>
                <c:pt idx="79">
                  <c:v>25.3</c:v>
                </c:pt>
                <c:pt idx="80">
                  <c:v>24.8</c:v>
                </c:pt>
                <c:pt idx="81">
                  <c:v>24.1</c:v>
                </c:pt>
                <c:pt idx="82">
                  <c:v>23.7</c:v>
                </c:pt>
                <c:pt idx="83">
                  <c:v>22.6</c:v>
                </c:pt>
                <c:pt idx="84">
                  <c:v>21.7</c:v>
                </c:pt>
                <c:pt idx="85">
                  <c:v>22</c:v>
                </c:pt>
                <c:pt idx="86">
                  <c:v>22.1</c:v>
                </c:pt>
                <c:pt idx="87">
                  <c:v>22.9</c:v>
                </c:pt>
                <c:pt idx="88">
                  <c:v>23.6</c:v>
                </c:pt>
                <c:pt idx="89">
                  <c:v>26.2</c:v>
                </c:pt>
                <c:pt idx="90">
                  <c:v>27</c:v>
                </c:pt>
                <c:pt idx="91">
                  <c:v>27</c:v>
                </c:pt>
                <c:pt idx="92">
                  <c:v>30.5</c:v>
                </c:pt>
                <c:pt idx="93">
                  <c:v>33.6</c:v>
                </c:pt>
                <c:pt idx="94">
                  <c:v>34.299999999999997</c:v>
                </c:pt>
                <c:pt idx="95">
                  <c:v>34.5</c:v>
                </c:pt>
                <c:pt idx="96">
                  <c:v>34.5</c:v>
                </c:pt>
                <c:pt idx="97">
                  <c:v>36.200000000000003</c:v>
                </c:pt>
                <c:pt idx="98">
                  <c:v>36.6</c:v>
                </c:pt>
                <c:pt idx="99">
                  <c:v>36.299999999999997</c:v>
                </c:pt>
                <c:pt idx="100">
                  <c:v>35.9</c:v>
                </c:pt>
                <c:pt idx="101">
                  <c:v>35.6</c:v>
                </c:pt>
                <c:pt idx="102">
                  <c:v>34.799999999999997</c:v>
                </c:pt>
                <c:pt idx="103">
                  <c:v>33.9</c:v>
                </c:pt>
                <c:pt idx="104">
                  <c:v>33.1</c:v>
                </c:pt>
                <c:pt idx="105">
                  <c:v>32.9</c:v>
                </c:pt>
                <c:pt idx="106">
                  <c:v>33.9</c:v>
                </c:pt>
                <c:pt idx="107">
                  <c:v>33.799999999999997</c:v>
                </c:pt>
                <c:pt idx="108">
                  <c:v>35.9</c:v>
                </c:pt>
                <c:pt idx="109">
                  <c:v>36.6</c:v>
                </c:pt>
                <c:pt idx="110">
                  <c:v>36.6</c:v>
                </c:pt>
                <c:pt idx="111">
                  <c:v>38.5</c:v>
                </c:pt>
                <c:pt idx="112">
                  <c:v>44.8</c:v>
                </c:pt>
                <c:pt idx="113">
                  <c:v>47.7</c:v>
                </c:pt>
                <c:pt idx="114">
                  <c:v>48.1</c:v>
                </c:pt>
                <c:pt idx="115">
                  <c:v>48.3</c:v>
                </c:pt>
                <c:pt idx="116">
                  <c:v>46.1</c:v>
                </c:pt>
                <c:pt idx="117">
                  <c:v>44.4</c:v>
                </c:pt>
                <c:pt idx="118">
                  <c:v>40.299999999999997</c:v>
                </c:pt>
                <c:pt idx="119">
                  <c:v>37</c:v>
                </c:pt>
                <c:pt idx="120">
                  <c:v>33.200000000000003</c:v>
                </c:pt>
                <c:pt idx="121">
                  <c:v>30.8</c:v>
                </c:pt>
                <c:pt idx="122">
                  <c:v>29.2</c:v>
                </c:pt>
                <c:pt idx="123">
                  <c:v>28</c:v>
                </c:pt>
                <c:pt idx="124">
                  <c:v>27</c:v>
                </c:pt>
                <c:pt idx="125">
                  <c:v>26.8</c:v>
                </c:pt>
                <c:pt idx="126">
                  <c:v>28.1</c:v>
                </c:pt>
                <c:pt idx="127">
                  <c:v>30</c:v>
                </c:pt>
                <c:pt idx="128">
                  <c:v>32.5</c:v>
                </c:pt>
                <c:pt idx="129">
                  <c:v>35.299999999999997</c:v>
                </c:pt>
                <c:pt idx="130">
                  <c:v>36.799999999999997</c:v>
                </c:pt>
                <c:pt idx="131">
                  <c:v>37.1</c:v>
                </c:pt>
                <c:pt idx="132">
                  <c:v>37.299999999999997</c:v>
                </c:pt>
                <c:pt idx="133">
                  <c:v>37.9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data'!$AT$10:$AT$197</c:f>
              <c:numCache>
                <c:formatCode>General</c:formatCode>
                <c:ptCount val="188"/>
                <c:pt idx="0">
                  <c:v>37.9</c:v>
                </c:pt>
                <c:pt idx="1">
                  <c:v>38.299999999999997</c:v>
                </c:pt>
                <c:pt idx="2">
                  <c:v>40.700000000000003</c:v>
                </c:pt>
                <c:pt idx="3">
                  <c:v>42.8</c:v>
                </c:pt>
                <c:pt idx="4">
                  <c:v>43.8</c:v>
                </c:pt>
                <c:pt idx="5">
                  <c:v>46.7</c:v>
                </c:pt>
                <c:pt idx="6">
                  <c:v>45.9</c:v>
                </c:pt>
                <c:pt idx="7">
                  <c:v>45.8</c:v>
                </c:pt>
                <c:pt idx="8">
                  <c:v>46.5</c:v>
                </c:pt>
                <c:pt idx="9">
                  <c:v>46.5</c:v>
                </c:pt>
                <c:pt idx="10">
                  <c:v>45.9</c:v>
                </c:pt>
                <c:pt idx="11">
                  <c:v>45.2</c:v>
                </c:pt>
                <c:pt idx="12">
                  <c:v>44.2</c:v>
                </c:pt>
                <c:pt idx="13">
                  <c:v>41.4</c:v>
                </c:pt>
                <c:pt idx="14">
                  <c:v>38.700000000000003</c:v>
                </c:pt>
                <c:pt idx="15">
                  <c:v>36</c:v>
                </c:pt>
                <c:pt idx="16">
                  <c:v>33.200000000000003</c:v>
                </c:pt>
                <c:pt idx="17">
                  <c:v>31.1</c:v>
                </c:pt>
                <c:pt idx="18">
                  <c:v>29.4</c:v>
                </c:pt>
                <c:pt idx="19">
                  <c:v>28.3</c:v>
                </c:pt>
                <c:pt idx="20">
                  <c:v>27.1</c:v>
                </c:pt>
                <c:pt idx="21">
                  <c:v>25.8</c:v>
                </c:pt>
                <c:pt idx="22">
                  <c:v>25.7</c:v>
                </c:pt>
                <c:pt idx="23">
                  <c:v>25.2</c:v>
                </c:pt>
                <c:pt idx="24">
                  <c:v>24.2</c:v>
                </c:pt>
                <c:pt idx="25">
                  <c:v>23.1</c:v>
                </c:pt>
                <c:pt idx="26">
                  <c:v>22.4</c:v>
                </c:pt>
                <c:pt idx="27">
                  <c:v>22</c:v>
                </c:pt>
                <c:pt idx="28">
                  <c:v>21.4</c:v>
                </c:pt>
                <c:pt idx="29">
                  <c:v>21.5</c:v>
                </c:pt>
                <c:pt idx="30">
                  <c:v>23.6</c:v>
                </c:pt>
                <c:pt idx="31">
                  <c:v>26.5</c:v>
                </c:pt>
                <c:pt idx="32">
                  <c:v>28.7</c:v>
                </c:pt>
                <c:pt idx="33">
                  <c:v>30.3</c:v>
                </c:pt>
                <c:pt idx="34">
                  <c:v>31.4</c:v>
                </c:pt>
                <c:pt idx="35">
                  <c:v>33</c:v>
                </c:pt>
                <c:pt idx="36">
                  <c:v>35.200000000000003</c:v>
                </c:pt>
                <c:pt idx="37">
                  <c:v>35.700000000000003</c:v>
                </c:pt>
                <c:pt idx="38">
                  <c:v>36</c:v>
                </c:pt>
                <c:pt idx="39">
                  <c:v>36.1</c:v>
                </c:pt>
                <c:pt idx="40">
                  <c:v>36</c:v>
                </c:pt>
                <c:pt idx="41">
                  <c:v>35.9</c:v>
                </c:pt>
                <c:pt idx="42">
                  <c:v>35.1</c:v>
                </c:pt>
                <c:pt idx="43">
                  <c:v>32.799999999999997</c:v>
                </c:pt>
                <c:pt idx="44">
                  <c:v>29.8</c:v>
                </c:pt>
                <c:pt idx="45">
                  <c:v>28.9</c:v>
                </c:pt>
                <c:pt idx="46">
                  <c:v>29.4</c:v>
                </c:pt>
                <c:pt idx="47">
                  <c:v>29.1</c:v>
                </c:pt>
                <c:pt idx="48">
                  <c:v>28.3</c:v>
                </c:pt>
                <c:pt idx="49">
                  <c:v>28.8</c:v>
                </c:pt>
                <c:pt idx="50">
                  <c:v>30.7</c:v>
                </c:pt>
                <c:pt idx="51">
                  <c:v>32.6</c:v>
                </c:pt>
                <c:pt idx="52">
                  <c:v>34.4</c:v>
                </c:pt>
                <c:pt idx="53">
                  <c:v>35.9</c:v>
                </c:pt>
                <c:pt idx="54">
                  <c:v>38.200000000000003</c:v>
                </c:pt>
                <c:pt idx="55">
                  <c:v>39.6</c:v>
                </c:pt>
                <c:pt idx="56">
                  <c:v>40.4</c:v>
                </c:pt>
                <c:pt idx="57">
                  <c:v>41.1</c:v>
                </c:pt>
                <c:pt idx="58">
                  <c:v>41.8</c:v>
                </c:pt>
                <c:pt idx="59">
                  <c:v>42.4</c:v>
                </c:pt>
                <c:pt idx="60">
                  <c:v>42.9</c:v>
                </c:pt>
                <c:pt idx="61">
                  <c:v>44.1</c:v>
                </c:pt>
                <c:pt idx="62">
                  <c:v>45.2</c:v>
                </c:pt>
                <c:pt idx="63">
                  <c:v>45.6</c:v>
                </c:pt>
                <c:pt idx="64">
                  <c:v>45.2</c:v>
                </c:pt>
                <c:pt idx="65">
                  <c:v>45</c:v>
                </c:pt>
                <c:pt idx="66">
                  <c:v>44.5</c:v>
                </c:pt>
                <c:pt idx="67">
                  <c:v>44.3</c:v>
                </c:pt>
                <c:pt idx="68">
                  <c:v>44.3</c:v>
                </c:pt>
                <c:pt idx="69">
                  <c:v>44.2</c:v>
                </c:pt>
                <c:pt idx="70">
                  <c:v>43.8</c:v>
                </c:pt>
                <c:pt idx="71">
                  <c:v>40.799999999999997</c:v>
                </c:pt>
                <c:pt idx="72">
                  <c:v>39.799999999999997</c:v>
                </c:pt>
                <c:pt idx="73">
                  <c:v>37.4</c:v>
                </c:pt>
                <c:pt idx="74">
                  <c:v>34.299999999999997</c:v>
                </c:pt>
                <c:pt idx="75">
                  <c:v>32.6</c:v>
                </c:pt>
                <c:pt idx="76">
                  <c:v>31.5</c:v>
                </c:pt>
                <c:pt idx="77">
                  <c:v>31.2</c:v>
                </c:pt>
                <c:pt idx="78">
                  <c:v>28.5</c:v>
                </c:pt>
                <c:pt idx="79">
                  <c:v>26.5</c:v>
                </c:pt>
                <c:pt idx="80">
                  <c:v>25</c:v>
                </c:pt>
                <c:pt idx="81">
                  <c:v>24</c:v>
                </c:pt>
                <c:pt idx="82">
                  <c:v>23</c:v>
                </c:pt>
                <c:pt idx="83">
                  <c:v>22.3</c:v>
                </c:pt>
                <c:pt idx="84">
                  <c:v>22.2</c:v>
                </c:pt>
                <c:pt idx="85">
                  <c:v>19.899999999999999</c:v>
                </c:pt>
                <c:pt idx="86">
                  <c:v>19.3</c:v>
                </c:pt>
                <c:pt idx="87">
                  <c:v>19.2</c:v>
                </c:pt>
                <c:pt idx="88">
                  <c:v>20.9</c:v>
                </c:pt>
                <c:pt idx="89">
                  <c:v>21.5</c:v>
                </c:pt>
                <c:pt idx="90">
                  <c:v>21.5</c:v>
                </c:pt>
                <c:pt idx="91">
                  <c:v>23.8</c:v>
                </c:pt>
                <c:pt idx="92">
                  <c:v>26.7</c:v>
                </c:pt>
                <c:pt idx="93">
                  <c:v>27.4</c:v>
                </c:pt>
                <c:pt idx="94">
                  <c:v>29.6</c:v>
                </c:pt>
                <c:pt idx="95">
                  <c:v>30.3</c:v>
                </c:pt>
                <c:pt idx="96">
                  <c:v>31</c:v>
                </c:pt>
                <c:pt idx="97">
                  <c:v>32.299999999999997</c:v>
                </c:pt>
                <c:pt idx="98">
                  <c:v>33</c:v>
                </c:pt>
                <c:pt idx="99">
                  <c:v>33.1</c:v>
                </c:pt>
                <c:pt idx="100">
                  <c:v>33.4</c:v>
                </c:pt>
                <c:pt idx="101">
                  <c:v>34.9</c:v>
                </c:pt>
                <c:pt idx="102">
                  <c:v>35.799999999999997</c:v>
                </c:pt>
                <c:pt idx="103">
                  <c:v>36.4</c:v>
                </c:pt>
                <c:pt idx="104">
                  <c:v>36.700000000000003</c:v>
                </c:pt>
                <c:pt idx="105">
                  <c:v>36.700000000000003</c:v>
                </c:pt>
                <c:pt idx="106">
                  <c:v>36.700000000000003</c:v>
                </c:pt>
                <c:pt idx="107">
                  <c:v>36.200000000000003</c:v>
                </c:pt>
                <c:pt idx="108">
                  <c:v>35.299999999999997</c:v>
                </c:pt>
                <c:pt idx="109">
                  <c:v>35.799999999999997</c:v>
                </c:pt>
                <c:pt idx="110">
                  <c:v>36.6</c:v>
                </c:pt>
                <c:pt idx="111">
                  <c:v>38.6</c:v>
                </c:pt>
                <c:pt idx="112">
                  <c:v>39.200000000000003</c:v>
                </c:pt>
                <c:pt idx="113">
                  <c:v>40.299999999999997</c:v>
                </c:pt>
                <c:pt idx="114">
                  <c:v>40.6</c:v>
                </c:pt>
                <c:pt idx="115">
                  <c:v>45.1</c:v>
                </c:pt>
                <c:pt idx="116">
                  <c:v>47.1</c:v>
                </c:pt>
                <c:pt idx="117">
                  <c:v>47.7</c:v>
                </c:pt>
                <c:pt idx="118">
                  <c:v>47</c:v>
                </c:pt>
                <c:pt idx="119">
                  <c:v>46.7</c:v>
                </c:pt>
                <c:pt idx="120">
                  <c:v>44.3</c:v>
                </c:pt>
                <c:pt idx="121">
                  <c:v>40.5</c:v>
                </c:pt>
                <c:pt idx="122">
                  <c:v>36.9</c:v>
                </c:pt>
                <c:pt idx="123">
                  <c:v>34.4</c:v>
                </c:pt>
                <c:pt idx="124">
                  <c:v>32.700000000000003</c:v>
                </c:pt>
                <c:pt idx="125">
                  <c:v>30.2</c:v>
                </c:pt>
                <c:pt idx="126">
                  <c:v>28.1</c:v>
                </c:pt>
                <c:pt idx="127">
                  <c:v>27.6</c:v>
                </c:pt>
                <c:pt idx="128">
                  <c:v>27</c:v>
                </c:pt>
                <c:pt idx="129">
                  <c:v>27</c:v>
                </c:pt>
                <c:pt idx="130">
                  <c:v>27.2</c:v>
                </c:pt>
                <c:pt idx="131">
                  <c:v>27.3</c:v>
                </c:pt>
                <c:pt idx="132">
                  <c:v>32.9</c:v>
                </c:pt>
                <c:pt idx="133">
                  <c:v>35</c:v>
                </c:pt>
                <c:pt idx="134">
                  <c:v>35.299999999999997</c:v>
                </c:pt>
                <c:pt idx="135">
                  <c:v>35.1</c:v>
                </c:pt>
                <c:pt idx="136">
                  <c:v>35.1</c:v>
                </c:pt>
                <c:pt idx="137">
                  <c:v>31.1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11680"/>
        <c:axId val="128844928"/>
      </c:scatterChart>
      <c:valAx>
        <c:axId val="1287116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844928"/>
        <c:crosses val="autoZero"/>
        <c:crossBetween val="midCat"/>
      </c:valAx>
      <c:valAx>
        <c:axId val="12884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711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data'!$BC$10:$BC$194</c:f>
              <c:numCache>
                <c:formatCode>General</c:formatCode>
                <c:ptCount val="185"/>
                <c:pt idx="0">
                  <c:v>1.51</c:v>
                </c:pt>
                <c:pt idx="1">
                  <c:v>1.63</c:v>
                </c:pt>
                <c:pt idx="2">
                  <c:v>1.58</c:v>
                </c:pt>
                <c:pt idx="3">
                  <c:v>1.4</c:v>
                </c:pt>
                <c:pt idx="4">
                  <c:v>1.32</c:v>
                </c:pt>
                <c:pt idx="5">
                  <c:v>1.39</c:v>
                </c:pt>
                <c:pt idx="6">
                  <c:v>1.56</c:v>
                </c:pt>
                <c:pt idx="7">
                  <c:v>1.64</c:v>
                </c:pt>
                <c:pt idx="8">
                  <c:v>1.69</c:v>
                </c:pt>
                <c:pt idx="9">
                  <c:v>1.78</c:v>
                </c:pt>
                <c:pt idx="10">
                  <c:v>1.84</c:v>
                </c:pt>
                <c:pt idx="11">
                  <c:v>1.79</c:v>
                </c:pt>
                <c:pt idx="12">
                  <c:v>1.62</c:v>
                </c:pt>
                <c:pt idx="13">
                  <c:v>1.5</c:v>
                </c:pt>
                <c:pt idx="14">
                  <c:v>1.55</c:v>
                </c:pt>
                <c:pt idx="15">
                  <c:v>1.63</c:v>
                </c:pt>
                <c:pt idx="16">
                  <c:v>1.81</c:v>
                </c:pt>
                <c:pt idx="17">
                  <c:v>2.1</c:v>
                </c:pt>
                <c:pt idx="18">
                  <c:v>2.46</c:v>
                </c:pt>
                <c:pt idx="19">
                  <c:v>2.72</c:v>
                </c:pt>
                <c:pt idx="20">
                  <c:v>2.62</c:v>
                </c:pt>
                <c:pt idx="21">
                  <c:v>2.4700000000000002</c:v>
                </c:pt>
                <c:pt idx="22">
                  <c:v>2.34</c:v>
                </c:pt>
                <c:pt idx="23">
                  <c:v>2.34</c:v>
                </c:pt>
                <c:pt idx="24">
                  <c:v>2.33</c:v>
                </c:pt>
                <c:pt idx="25">
                  <c:v>2.0499999999999998</c:v>
                </c:pt>
                <c:pt idx="26">
                  <c:v>2.0699999999999998</c:v>
                </c:pt>
                <c:pt idx="27">
                  <c:v>2.17</c:v>
                </c:pt>
                <c:pt idx="28">
                  <c:v>1.92</c:v>
                </c:pt>
                <c:pt idx="29">
                  <c:v>1.65</c:v>
                </c:pt>
                <c:pt idx="30">
                  <c:v>1.6</c:v>
                </c:pt>
                <c:pt idx="31">
                  <c:v>1.59</c:v>
                </c:pt>
                <c:pt idx="32">
                  <c:v>1.55</c:v>
                </c:pt>
                <c:pt idx="33">
                  <c:v>1.53</c:v>
                </c:pt>
                <c:pt idx="34">
                  <c:v>1.54</c:v>
                </c:pt>
                <c:pt idx="35">
                  <c:v>1.58</c:v>
                </c:pt>
                <c:pt idx="36">
                  <c:v>1.63</c:v>
                </c:pt>
                <c:pt idx="37">
                  <c:v>1.67</c:v>
                </c:pt>
                <c:pt idx="38">
                  <c:v>1.66</c:v>
                </c:pt>
                <c:pt idx="39">
                  <c:v>1.74</c:v>
                </c:pt>
                <c:pt idx="40">
                  <c:v>1.78</c:v>
                </c:pt>
                <c:pt idx="41">
                  <c:v>1.78</c:v>
                </c:pt>
                <c:pt idx="42">
                  <c:v>1.83</c:v>
                </c:pt>
                <c:pt idx="43">
                  <c:v>1.77</c:v>
                </c:pt>
                <c:pt idx="44">
                  <c:v>1.76</c:v>
                </c:pt>
                <c:pt idx="45">
                  <c:v>1.67</c:v>
                </c:pt>
                <c:pt idx="46">
                  <c:v>1.6</c:v>
                </c:pt>
                <c:pt idx="47">
                  <c:v>1.55</c:v>
                </c:pt>
                <c:pt idx="48">
                  <c:v>1.51</c:v>
                </c:pt>
                <c:pt idx="49">
                  <c:v>1.49</c:v>
                </c:pt>
                <c:pt idx="50">
                  <c:v>1.48</c:v>
                </c:pt>
                <c:pt idx="51">
                  <c:v>1.42</c:v>
                </c:pt>
                <c:pt idx="52">
                  <c:v>1.43</c:v>
                </c:pt>
                <c:pt idx="53">
                  <c:v>1.44</c:v>
                </c:pt>
                <c:pt idx="54">
                  <c:v>1.42</c:v>
                </c:pt>
                <c:pt idx="55">
                  <c:v>1.46</c:v>
                </c:pt>
                <c:pt idx="56">
                  <c:v>1.43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1.45</c:v>
                </c:pt>
                <c:pt idx="65">
                  <c:v>1.57</c:v>
                </c:pt>
                <c:pt idx="66">
                  <c:v>1.75</c:v>
                </c:pt>
                <c:pt idx="67">
                  <c:v>1.75</c:v>
                </c:pt>
                <c:pt idx="68">
                  <c:v>1.64</c:v>
                </c:pt>
                <c:pt idx="69">
                  <c:v>1.6</c:v>
                </c:pt>
                <c:pt idx="70">
                  <c:v>1.63</c:v>
                </c:pt>
                <c:pt idx="71">
                  <c:v>1.7</c:v>
                </c:pt>
                <c:pt idx="72">
                  <c:v>1.73</c:v>
                </c:pt>
                <c:pt idx="73">
                  <c:v>1.67</c:v>
                </c:pt>
                <c:pt idx="74">
                  <c:v>1.56</c:v>
                </c:pt>
                <c:pt idx="75">
                  <c:v>1.51</c:v>
                </c:pt>
                <c:pt idx="76">
                  <c:v>1.5</c:v>
                </c:pt>
                <c:pt idx="77">
                  <c:v>1.58</c:v>
                </c:pt>
                <c:pt idx="78">
                  <c:v>1.8</c:v>
                </c:pt>
                <c:pt idx="79">
                  <c:v>1.85</c:v>
                </c:pt>
                <c:pt idx="80">
                  <c:v>1.99</c:v>
                </c:pt>
                <c:pt idx="81">
                  <c:v>2.16</c:v>
                </c:pt>
                <c:pt idx="82">
                  <c:v>2.08</c:v>
                </c:pt>
                <c:pt idx="83">
                  <c:v>1.98</c:v>
                </c:pt>
                <c:pt idx="84">
                  <c:v>2.08</c:v>
                </c:pt>
                <c:pt idx="85">
                  <c:v>2.23</c:v>
                </c:pt>
                <c:pt idx="86">
                  <c:v>1.87</c:v>
                </c:pt>
                <c:pt idx="87">
                  <c:v>1.74</c:v>
                </c:pt>
                <c:pt idx="88">
                  <c:v>1.7</c:v>
                </c:pt>
                <c:pt idx="89">
                  <c:v>1.71</c:v>
                </c:pt>
                <c:pt idx="90">
                  <c:v>1.73</c:v>
                </c:pt>
                <c:pt idx="91">
                  <c:v>1.77</c:v>
                </c:pt>
                <c:pt idx="92">
                  <c:v>1.83</c:v>
                </c:pt>
                <c:pt idx="93">
                  <c:v>1.95</c:v>
                </c:pt>
                <c:pt idx="94">
                  <c:v>1.88</c:v>
                </c:pt>
                <c:pt idx="95">
                  <c:v>1.69</c:v>
                </c:pt>
                <c:pt idx="96">
                  <c:v>1.59</c:v>
                </c:pt>
                <c:pt idx="97">
                  <c:v>1.67</c:v>
                </c:pt>
                <c:pt idx="98">
                  <c:v>1.73</c:v>
                </c:pt>
                <c:pt idx="99">
                  <c:v>1.75</c:v>
                </c:pt>
                <c:pt idx="100">
                  <c:v>1.77</c:v>
                </c:pt>
                <c:pt idx="101">
                  <c:v>1.8</c:v>
                </c:pt>
                <c:pt idx="102">
                  <c:v>1.83</c:v>
                </c:pt>
                <c:pt idx="103">
                  <c:v>1.8</c:v>
                </c:pt>
                <c:pt idx="104">
                  <c:v>1.87</c:v>
                </c:pt>
                <c:pt idx="105">
                  <c:v>1.77</c:v>
                </c:pt>
                <c:pt idx="106">
                  <c:v>1.54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1.48</c:v>
                </c:pt>
                <c:pt idx="111">
                  <c:v>1.46</c:v>
                </c:pt>
                <c:pt idx="112">
                  <c:v>1.49</c:v>
                </c:pt>
                <c:pt idx="113">
                  <c:v>1.56</c:v>
                </c:pt>
                <c:pt idx="114">
                  <c:v>1.65</c:v>
                </c:pt>
                <c:pt idx="115">
                  <c:v>1.9</c:v>
                </c:pt>
                <c:pt idx="116">
                  <c:v>2.09</c:v>
                </c:pt>
                <c:pt idx="117">
                  <c:v>2.1800000000000002</c:v>
                </c:pt>
                <c:pt idx="118">
                  <c:v>2.25</c:v>
                </c:pt>
                <c:pt idx="119">
                  <c:v>2.33</c:v>
                </c:pt>
                <c:pt idx="120">
                  <c:v>2.2999999999999998</c:v>
                </c:pt>
                <c:pt idx="121">
                  <c:v>1.97</c:v>
                </c:pt>
                <c:pt idx="122">
                  <c:v>2.08</c:v>
                </c:pt>
                <c:pt idx="123">
                  <c:v>2.04</c:v>
                </c:pt>
                <c:pt idx="124">
                  <c:v>1.81</c:v>
                </c:pt>
                <c:pt idx="125">
                  <c:v>1.61</c:v>
                </c:pt>
                <c:pt idx="126">
                  <c:v>1.56</c:v>
                </c:pt>
                <c:pt idx="127">
                  <c:v>1.53</c:v>
                </c:pt>
                <c:pt idx="128">
                  <c:v>1.55</c:v>
                </c:pt>
                <c:pt idx="129">
                  <c:v>1.63</c:v>
                </c:pt>
                <c:pt idx="130">
                  <c:v>1.77</c:v>
                </c:pt>
                <c:pt idx="131">
                  <c:v>1.8</c:v>
                </c:pt>
                <c:pt idx="132">
                  <c:v>1.61</c:v>
                </c:pt>
                <c:pt idx="133">
                  <c:v>1.51</c:v>
                </c:pt>
                <c:pt idx="134">
                  <c:v>1.49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data'!$BC$10:$BC$195</c:f>
              <c:numCache>
                <c:formatCode>General</c:formatCode>
                <c:ptCount val="186"/>
                <c:pt idx="0">
                  <c:v>1.49</c:v>
                </c:pt>
                <c:pt idx="1">
                  <c:v>1.49</c:v>
                </c:pt>
                <c:pt idx="2">
                  <c:v>1.49</c:v>
                </c:pt>
                <c:pt idx="3">
                  <c:v>1.43</c:v>
                </c:pt>
                <c:pt idx="4">
                  <c:v>1.35</c:v>
                </c:pt>
                <c:pt idx="5">
                  <c:v>1.42</c:v>
                </c:pt>
                <c:pt idx="6">
                  <c:v>1.52</c:v>
                </c:pt>
                <c:pt idx="7">
                  <c:v>1.64</c:v>
                </c:pt>
                <c:pt idx="8">
                  <c:v>1.67</c:v>
                </c:pt>
                <c:pt idx="9">
                  <c:v>1.69</c:v>
                </c:pt>
                <c:pt idx="10">
                  <c:v>1.96</c:v>
                </c:pt>
                <c:pt idx="11">
                  <c:v>2.33</c:v>
                </c:pt>
                <c:pt idx="12">
                  <c:v>2.38</c:v>
                </c:pt>
                <c:pt idx="13">
                  <c:v>2.33</c:v>
                </c:pt>
                <c:pt idx="14">
                  <c:v>2.2799999999999998</c:v>
                </c:pt>
                <c:pt idx="15">
                  <c:v>2.25</c:v>
                </c:pt>
                <c:pt idx="16">
                  <c:v>2.2000000000000002</c:v>
                </c:pt>
                <c:pt idx="17">
                  <c:v>2.19</c:v>
                </c:pt>
                <c:pt idx="18">
                  <c:v>2.17</c:v>
                </c:pt>
                <c:pt idx="19">
                  <c:v>2.19</c:v>
                </c:pt>
                <c:pt idx="20">
                  <c:v>2.2000000000000002</c:v>
                </c:pt>
                <c:pt idx="21">
                  <c:v>2.1800000000000002</c:v>
                </c:pt>
                <c:pt idx="22">
                  <c:v>2.11</c:v>
                </c:pt>
                <c:pt idx="23">
                  <c:v>2.0699999999999998</c:v>
                </c:pt>
                <c:pt idx="24">
                  <c:v>2.11</c:v>
                </c:pt>
                <c:pt idx="25">
                  <c:v>2.09</c:v>
                </c:pt>
                <c:pt idx="26">
                  <c:v>1.99</c:v>
                </c:pt>
                <c:pt idx="27">
                  <c:v>1.78</c:v>
                </c:pt>
                <c:pt idx="28">
                  <c:v>1.56</c:v>
                </c:pt>
                <c:pt idx="29">
                  <c:v>1.54</c:v>
                </c:pt>
                <c:pt idx="30">
                  <c:v>1.55</c:v>
                </c:pt>
                <c:pt idx="31">
                  <c:v>1.57</c:v>
                </c:pt>
                <c:pt idx="32">
                  <c:v>1.53</c:v>
                </c:pt>
                <c:pt idx="33">
                  <c:v>1.47</c:v>
                </c:pt>
                <c:pt idx="34">
                  <c:v>1.46</c:v>
                </c:pt>
                <c:pt idx="35">
                  <c:v>1.59</c:v>
                </c:pt>
                <c:pt idx="36">
                  <c:v>1.62</c:v>
                </c:pt>
                <c:pt idx="37">
                  <c:v>1.63</c:v>
                </c:pt>
                <c:pt idx="38">
                  <c:v>1.62</c:v>
                </c:pt>
                <c:pt idx="39">
                  <c:v>1.61</c:v>
                </c:pt>
                <c:pt idx="40">
                  <c:v>1.63</c:v>
                </c:pt>
                <c:pt idx="41">
                  <c:v>1.73</c:v>
                </c:pt>
                <c:pt idx="42">
                  <c:v>1.94</c:v>
                </c:pt>
                <c:pt idx="43">
                  <c:v>1.97</c:v>
                </c:pt>
                <c:pt idx="44">
                  <c:v>1.86</c:v>
                </c:pt>
                <c:pt idx="45">
                  <c:v>1.74</c:v>
                </c:pt>
                <c:pt idx="46">
                  <c:v>1.62</c:v>
                </c:pt>
                <c:pt idx="47">
                  <c:v>1.54</c:v>
                </c:pt>
                <c:pt idx="48">
                  <c:v>1.52</c:v>
                </c:pt>
                <c:pt idx="49">
                  <c:v>1.51</c:v>
                </c:pt>
                <c:pt idx="50">
                  <c:v>1.5</c:v>
                </c:pt>
                <c:pt idx="51">
                  <c:v>1.46</c:v>
                </c:pt>
                <c:pt idx="52">
                  <c:v>1.4</c:v>
                </c:pt>
                <c:pt idx="53">
                  <c:v>1.39</c:v>
                </c:pt>
                <c:pt idx="54">
                  <c:v>1.45</c:v>
                </c:pt>
                <c:pt idx="55">
                  <c:v>1.44</c:v>
                </c:pt>
                <c:pt idx="56">
                  <c:v>1.41</c:v>
                </c:pt>
                <c:pt idx="57">
                  <c:v>1.39</c:v>
                </c:pt>
                <c:pt idx="58">
                  <c:v>1.39</c:v>
                </c:pt>
                <c:pt idx="59">
                  <c:v>1.39</c:v>
                </c:pt>
                <c:pt idx="60">
                  <c:v>1.44</c:v>
                </c:pt>
                <c:pt idx="61">
                  <c:v>1.39</c:v>
                </c:pt>
                <c:pt idx="62">
                  <c:v>1.33</c:v>
                </c:pt>
                <c:pt idx="63">
                  <c:v>1.33</c:v>
                </c:pt>
                <c:pt idx="64">
                  <c:v>1.39</c:v>
                </c:pt>
                <c:pt idx="65">
                  <c:v>1.49</c:v>
                </c:pt>
                <c:pt idx="66">
                  <c:v>1.66</c:v>
                </c:pt>
                <c:pt idx="67">
                  <c:v>1.64</c:v>
                </c:pt>
                <c:pt idx="68">
                  <c:v>1.57</c:v>
                </c:pt>
                <c:pt idx="69">
                  <c:v>1.51</c:v>
                </c:pt>
                <c:pt idx="70">
                  <c:v>1.51</c:v>
                </c:pt>
                <c:pt idx="71">
                  <c:v>1.62</c:v>
                </c:pt>
                <c:pt idx="72">
                  <c:v>1.74</c:v>
                </c:pt>
                <c:pt idx="73">
                  <c:v>1.8</c:v>
                </c:pt>
                <c:pt idx="74">
                  <c:v>1.86</c:v>
                </c:pt>
                <c:pt idx="75">
                  <c:v>2.02</c:v>
                </c:pt>
                <c:pt idx="76">
                  <c:v>2.2999999999999998</c:v>
                </c:pt>
                <c:pt idx="77">
                  <c:v>2.19</c:v>
                </c:pt>
                <c:pt idx="78">
                  <c:v>1.96</c:v>
                </c:pt>
                <c:pt idx="79">
                  <c:v>1.9</c:v>
                </c:pt>
                <c:pt idx="80">
                  <c:v>2.0299999999999998</c:v>
                </c:pt>
                <c:pt idx="81">
                  <c:v>2.17</c:v>
                </c:pt>
                <c:pt idx="82">
                  <c:v>2.04</c:v>
                </c:pt>
                <c:pt idx="83">
                  <c:v>1.84</c:v>
                </c:pt>
                <c:pt idx="84">
                  <c:v>1.82</c:v>
                </c:pt>
                <c:pt idx="85">
                  <c:v>1.81</c:v>
                </c:pt>
                <c:pt idx="86">
                  <c:v>1.78</c:v>
                </c:pt>
                <c:pt idx="87">
                  <c:v>1.72</c:v>
                </c:pt>
                <c:pt idx="88">
                  <c:v>1.68</c:v>
                </c:pt>
                <c:pt idx="89">
                  <c:v>1.67</c:v>
                </c:pt>
                <c:pt idx="90">
                  <c:v>1.63</c:v>
                </c:pt>
                <c:pt idx="91">
                  <c:v>1.66</c:v>
                </c:pt>
                <c:pt idx="92">
                  <c:v>1.63</c:v>
                </c:pt>
                <c:pt idx="93">
                  <c:v>1.55</c:v>
                </c:pt>
                <c:pt idx="94">
                  <c:v>1.49</c:v>
                </c:pt>
                <c:pt idx="95">
                  <c:v>1.54</c:v>
                </c:pt>
                <c:pt idx="96">
                  <c:v>1.63</c:v>
                </c:pt>
                <c:pt idx="97">
                  <c:v>1.69</c:v>
                </c:pt>
                <c:pt idx="98">
                  <c:v>1.73</c:v>
                </c:pt>
                <c:pt idx="99">
                  <c:v>1.76</c:v>
                </c:pt>
                <c:pt idx="100">
                  <c:v>1.81</c:v>
                </c:pt>
                <c:pt idx="101">
                  <c:v>1.84</c:v>
                </c:pt>
                <c:pt idx="102">
                  <c:v>1.76</c:v>
                </c:pt>
                <c:pt idx="103">
                  <c:v>1.72</c:v>
                </c:pt>
                <c:pt idx="104">
                  <c:v>1.81</c:v>
                </c:pt>
                <c:pt idx="105">
                  <c:v>1.8</c:v>
                </c:pt>
                <c:pt idx="106">
                  <c:v>1.53</c:v>
                </c:pt>
                <c:pt idx="107">
                  <c:v>1.45</c:v>
                </c:pt>
                <c:pt idx="108">
                  <c:v>1.41</c:v>
                </c:pt>
                <c:pt idx="109">
                  <c:v>1.35</c:v>
                </c:pt>
                <c:pt idx="110">
                  <c:v>1.32</c:v>
                </c:pt>
                <c:pt idx="111">
                  <c:v>1.36</c:v>
                </c:pt>
                <c:pt idx="112">
                  <c:v>1.47</c:v>
                </c:pt>
                <c:pt idx="113">
                  <c:v>1.65</c:v>
                </c:pt>
                <c:pt idx="114">
                  <c:v>1.72</c:v>
                </c:pt>
                <c:pt idx="115">
                  <c:v>1.75</c:v>
                </c:pt>
                <c:pt idx="116">
                  <c:v>1.83</c:v>
                </c:pt>
                <c:pt idx="117">
                  <c:v>1.92</c:v>
                </c:pt>
                <c:pt idx="118">
                  <c:v>1.86</c:v>
                </c:pt>
                <c:pt idx="119">
                  <c:v>1.7</c:v>
                </c:pt>
                <c:pt idx="120">
                  <c:v>1.56</c:v>
                </c:pt>
                <c:pt idx="121">
                  <c:v>1.48</c:v>
                </c:pt>
                <c:pt idx="122">
                  <c:v>1.56</c:v>
                </c:pt>
                <c:pt idx="123">
                  <c:v>1.67</c:v>
                </c:pt>
                <c:pt idx="124">
                  <c:v>1.64</c:v>
                </c:pt>
                <c:pt idx="125">
                  <c:v>1.6</c:v>
                </c:pt>
                <c:pt idx="126">
                  <c:v>1.53</c:v>
                </c:pt>
                <c:pt idx="127">
                  <c:v>1.56</c:v>
                </c:pt>
                <c:pt idx="128">
                  <c:v>1.61</c:v>
                </c:pt>
                <c:pt idx="129">
                  <c:v>1.62</c:v>
                </c:pt>
                <c:pt idx="130">
                  <c:v>1.62</c:v>
                </c:pt>
                <c:pt idx="131">
                  <c:v>1.62</c:v>
                </c:pt>
                <c:pt idx="132">
                  <c:v>1.52</c:v>
                </c:pt>
                <c:pt idx="133">
                  <c:v>1.49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data'!$BC$10:$BC$197</c:f>
              <c:numCache>
                <c:formatCode>General</c:formatCode>
                <c:ptCount val="188"/>
                <c:pt idx="0">
                  <c:v>1.49</c:v>
                </c:pt>
                <c:pt idx="1">
                  <c:v>1.48</c:v>
                </c:pt>
                <c:pt idx="2">
                  <c:v>1.44</c:v>
                </c:pt>
                <c:pt idx="3">
                  <c:v>1.38</c:v>
                </c:pt>
                <c:pt idx="4">
                  <c:v>1.32</c:v>
                </c:pt>
                <c:pt idx="5">
                  <c:v>1.39</c:v>
                </c:pt>
                <c:pt idx="6">
                  <c:v>1.5</c:v>
                </c:pt>
                <c:pt idx="7">
                  <c:v>1.59</c:v>
                </c:pt>
                <c:pt idx="8">
                  <c:v>1.68</c:v>
                </c:pt>
                <c:pt idx="9">
                  <c:v>1.76</c:v>
                </c:pt>
                <c:pt idx="10">
                  <c:v>1.69</c:v>
                </c:pt>
                <c:pt idx="11">
                  <c:v>1.61</c:v>
                </c:pt>
                <c:pt idx="12">
                  <c:v>1.58</c:v>
                </c:pt>
                <c:pt idx="13">
                  <c:v>1.58</c:v>
                </c:pt>
                <c:pt idx="14">
                  <c:v>1.55</c:v>
                </c:pt>
                <c:pt idx="15">
                  <c:v>1.49</c:v>
                </c:pt>
                <c:pt idx="16">
                  <c:v>1.5</c:v>
                </c:pt>
                <c:pt idx="17">
                  <c:v>1.65</c:v>
                </c:pt>
                <c:pt idx="18">
                  <c:v>1.93</c:v>
                </c:pt>
                <c:pt idx="19">
                  <c:v>2.08</c:v>
                </c:pt>
                <c:pt idx="20">
                  <c:v>2.08</c:v>
                </c:pt>
                <c:pt idx="21">
                  <c:v>2.25</c:v>
                </c:pt>
                <c:pt idx="22">
                  <c:v>2.27</c:v>
                </c:pt>
                <c:pt idx="23">
                  <c:v>2.25</c:v>
                </c:pt>
                <c:pt idx="24">
                  <c:v>2.2400000000000002</c:v>
                </c:pt>
                <c:pt idx="25">
                  <c:v>2.2599999999999998</c:v>
                </c:pt>
                <c:pt idx="26">
                  <c:v>2.1800000000000002</c:v>
                </c:pt>
                <c:pt idx="27">
                  <c:v>1.9</c:v>
                </c:pt>
                <c:pt idx="28">
                  <c:v>1.73</c:v>
                </c:pt>
                <c:pt idx="29">
                  <c:v>1.65</c:v>
                </c:pt>
                <c:pt idx="30">
                  <c:v>1.6</c:v>
                </c:pt>
                <c:pt idx="31">
                  <c:v>1.58</c:v>
                </c:pt>
                <c:pt idx="32">
                  <c:v>1.54</c:v>
                </c:pt>
                <c:pt idx="33">
                  <c:v>1.45</c:v>
                </c:pt>
                <c:pt idx="34">
                  <c:v>1.45</c:v>
                </c:pt>
                <c:pt idx="35">
                  <c:v>1.54</c:v>
                </c:pt>
                <c:pt idx="36">
                  <c:v>1.57</c:v>
                </c:pt>
                <c:pt idx="37">
                  <c:v>1.57</c:v>
                </c:pt>
                <c:pt idx="38">
                  <c:v>1.59</c:v>
                </c:pt>
                <c:pt idx="39">
                  <c:v>1.67</c:v>
                </c:pt>
                <c:pt idx="40">
                  <c:v>1.85</c:v>
                </c:pt>
                <c:pt idx="41">
                  <c:v>2.14</c:v>
                </c:pt>
                <c:pt idx="42">
                  <c:v>2</c:v>
                </c:pt>
                <c:pt idx="43">
                  <c:v>1.8</c:v>
                </c:pt>
                <c:pt idx="44">
                  <c:v>1.8</c:v>
                </c:pt>
                <c:pt idx="45">
                  <c:v>2.0299999999999998</c:v>
                </c:pt>
                <c:pt idx="46">
                  <c:v>1.83</c:v>
                </c:pt>
                <c:pt idx="47">
                  <c:v>1.62</c:v>
                </c:pt>
                <c:pt idx="48">
                  <c:v>1.56</c:v>
                </c:pt>
                <c:pt idx="49">
                  <c:v>1.56</c:v>
                </c:pt>
                <c:pt idx="50">
                  <c:v>1.5</c:v>
                </c:pt>
                <c:pt idx="51">
                  <c:v>1.4</c:v>
                </c:pt>
                <c:pt idx="52">
                  <c:v>1.44</c:v>
                </c:pt>
                <c:pt idx="53">
                  <c:v>1.39</c:v>
                </c:pt>
                <c:pt idx="54">
                  <c:v>1.4</c:v>
                </c:pt>
                <c:pt idx="55">
                  <c:v>1.42</c:v>
                </c:pt>
                <c:pt idx="56">
                  <c:v>1.42</c:v>
                </c:pt>
                <c:pt idx="57">
                  <c:v>1.42</c:v>
                </c:pt>
                <c:pt idx="58">
                  <c:v>1.34</c:v>
                </c:pt>
                <c:pt idx="59">
                  <c:v>1.34</c:v>
                </c:pt>
                <c:pt idx="60">
                  <c:v>1.39</c:v>
                </c:pt>
                <c:pt idx="61">
                  <c:v>1.43</c:v>
                </c:pt>
                <c:pt idx="62">
                  <c:v>1.46</c:v>
                </c:pt>
                <c:pt idx="63">
                  <c:v>1.46</c:v>
                </c:pt>
                <c:pt idx="64">
                  <c:v>1.42</c:v>
                </c:pt>
                <c:pt idx="65">
                  <c:v>1.33</c:v>
                </c:pt>
                <c:pt idx="66">
                  <c:v>1.3</c:v>
                </c:pt>
                <c:pt idx="67">
                  <c:v>1.38</c:v>
                </c:pt>
                <c:pt idx="68">
                  <c:v>1.53</c:v>
                </c:pt>
                <c:pt idx="69">
                  <c:v>1.67</c:v>
                </c:pt>
                <c:pt idx="70">
                  <c:v>1.68</c:v>
                </c:pt>
                <c:pt idx="71">
                  <c:v>1.65</c:v>
                </c:pt>
                <c:pt idx="72">
                  <c:v>1.68</c:v>
                </c:pt>
                <c:pt idx="73">
                  <c:v>1.73</c:v>
                </c:pt>
                <c:pt idx="74">
                  <c:v>1.84</c:v>
                </c:pt>
                <c:pt idx="75">
                  <c:v>2.09</c:v>
                </c:pt>
                <c:pt idx="76">
                  <c:v>2.13</c:v>
                </c:pt>
                <c:pt idx="77">
                  <c:v>2.04</c:v>
                </c:pt>
                <c:pt idx="78">
                  <c:v>1.93</c:v>
                </c:pt>
                <c:pt idx="79">
                  <c:v>1.86</c:v>
                </c:pt>
                <c:pt idx="80">
                  <c:v>1.84</c:v>
                </c:pt>
                <c:pt idx="81">
                  <c:v>1.84</c:v>
                </c:pt>
                <c:pt idx="82">
                  <c:v>1.91</c:v>
                </c:pt>
                <c:pt idx="83">
                  <c:v>1.98</c:v>
                </c:pt>
                <c:pt idx="84">
                  <c:v>1.99</c:v>
                </c:pt>
                <c:pt idx="85">
                  <c:v>1.8</c:v>
                </c:pt>
                <c:pt idx="86">
                  <c:v>1.65</c:v>
                </c:pt>
                <c:pt idx="87">
                  <c:v>1.75</c:v>
                </c:pt>
                <c:pt idx="88">
                  <c:v>1.73</c:v>
                </c:pt>
                <c:pt idx="89">
                  <c:v>1.74</c:v>
                </c:pt>
                <c:pt idx="90">
                  <c:v>1.72</c:v>
                </c:pt>
                <c:pt idx="91">
                  <c:v>1.69</c:v>
                </c:pt>
                <c:pt idx="92">
                  <c:v>1.67</c:v>
                </c:pt>
                <c:pt idx="93">
                  <c:v>1.69</c:v>
                </c:pt>
                <c:pt idx="94">
                  <c:v>1.65</c:v>
                </c:pt>
                <c:pt idx="95">
                  <c:v>1.63</c:v>
                </c:pt>
                <c:pt idx="96">
                  <c:v>1.59</c:v>
                </c:pt>
                <c:pt idx="97">
                  <c:v>1.54</c:v>
                </c:pt>
                <c:pt idx="98">
                  <c:v>1.53</c:v>
                </c:pt>
                <c:pt idx="99">
                  <c:v>1.56</c:v>
                </c:pt>
                <c:pt idx="100">
                  <c:v>1.6</c:v>
                </c:pt>
                <c:pt idx="101">
                  <c:v>1.62</c:v>
                </c:pt>
                <c:pt idx="102">
                  <c:v>1.61</c:v>
                </c:pt>
                <c:pt idx="103">
                  <c:v>1.64</c:v>
                </c:pt>
                <c:pt idx="104">
                  <c:v>1.69</c:v>
                </c:pt>
                <c:pt idx="105">
                  <c:v>1.67</c:v>
                </c:pt>
                <c:pt idx="106">
                  <c:v>1.57</c:v>
                </c:pt>
                <c:pt idx="107">
                  <c:v>1.54</c:v>
                </c:pt>
                <c:pt idx="108">
                  <c:v>1.46</c:v>
                </c:pt>
                <c:pt idx="109">
                  <c:v>1.43</c:v>
                </c:pt>
                <c:pt idx="110">
                  <c:v>1.44</c:v>
                </c:pt>
                <c:pt idx="111">
                  <c:v>1.43</c:v>
                </c:pt>
                <c:pt idx="112">
                  <c:v>1.41</c:v>
                </c:pt>
                <c:pt idx="113">
                  <c:v>1.41</c:v>
                </c:pt>
                <c:pt idx="114">
                  <c:v>1.43</c:v>
                </c:pt>
                <c:pt idx="115">
                  <c:v>1.45</c:v>
                </c:pt>
                <c:pt idx="116">
                  <c:v>1.5</c:v>
                </c:pt>
                <c:pt idx="117">
                  <c:v>1.61</c:v>
                </c:pt>
                <c:pt idx="118">
                  <c:v>1.78</c:v>
                </c:pt>
                <c:pt idx="119">
                  <c:v>1.97</c:v>
                </c:pt>
                <c:pt idx="120">
                  <c:v>1.77</c:v>
                </c:pt>
                <c:pt idx="121">
                  <c:v>1.59</c:v>
                </c:pt>
                <c:pt idx="122">
                  <c:v>1.58</c:v>
                </c:pt>
                <c:pt idx="123">
                  <c:v>1.68</c:v>
                </c:pt>
                <c:pt idx="124">
                  <c:v>1.59</c:v>
                </c:pt>
                <c:pt idx="125">
                  <c:v>1.54</c:v>
                </c:pt>
                <c:pt idx="126">
                  <c:v>1.61</c:v>
                </c:pt>
                <c:pt idx="127">
                  <c:v>1.69</c:v>
                </c:pt>
                <c:pt idx="128">
                  <c:v>1.67</c:v>
                </c:pt>
                <c:pt idx="129">
                  <c:v>1.55</c:v>
                </c:pt>
                <c:pt idx="130">
                  <c:v>1.55</c:v>
                </c:pt>
                <c:pt idx="131">
                  <c:v>1.61</c:v>
                </c:pt>
                <c:pt idx="132">
                  <c:v>1.65</c:v>
                </c:pt>
                <c:pt idx="133">
                  <c:v>1.68</c:v>
                </c:pt>
                <c:pt idx="134">
                  <c:v>1.73</c:v>
                </c:pt>
                <c:pt idx="135">
                  <c:v>1.81</c:v>
                </c:pt>
                <c:pt idx="136">
                  <c:v>1.89</c:v>
                </c:pt>
                <c:pt idx="137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5392"/>
        <c:axId val="129201664"/>
      </c:scatterChart>
      <c:valAx>
        <c:axId val="1291953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201664"/>
        <c:crosses val="autoZero"/>
        <c:crossBetween val="midCat"/>
      </c:valAx>
      <c:valAx>
        <c:axId val="12920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9195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data'!$C$10:$C$194</c:f>
              <c:numCache>
                <c:formatCode>General</c:formatCode>
                <c:ptCount val="185"/>
                <c:pt idx="0">
                  <c:v>8.5709999999999997</c:v>
                </c:pt>
                <c:pt idx="1">
                  <c:v>7.8559999999999999</c:v>
                </c:pt>
                <c:pt idx="2">
                  <c:v>8.0359999999999996</c:v>
                </c:pt>
                <c:pt idx="3">
                  <c:v>8.9380000000000006</c:v>
                </c:pt>
                <c:pt idx="4">
                  <c:v>9.4770000000000003</c:v>
                </c:pt>
                <c:pt idx="5">
                  <c:v>9.109</c:v>
                </c:pt>
                <c:pt idx="6">
                  <c:v>8.1359999999999992</c:v>
                </c:pt>
                <c:pt idx="7">
                  <c:v>7.8789999999999996</c:v>
                </c:pt>
                <c:pt idx="8">
                  <c:v>7.71</c:v>
                </c:pt>
                <c:pt idx="9">
                  <c:v>7.3470000000000004</c:v>
                </c:pt>
                <c:pt idx="10">
                  <c:v>7.0529999999999999</c:v>
                </c:pt>
                <c:pt idx="11">
                  <c:v>7.2249999999999996</c:v>
                </c:pt>
                <c:pt idx="12">
                  <c:v>8.0540000000000003</c:v>
                </c:pt>
                <c:pt idx="13">
                  <c:v>8.8810000000000002</c:v>
                </c:pt>
                <c:pt idx="14">
                  <c:v>8.6530000000000005</c:v>
                </c:pt>
                <c:pt idx="15">
                  <c:v>8.1519999999999992</c:v>
                </c:pt>
                <c:pt idx="16">
                  <c:v>7.1929999999999996</c:v>
                </c:pt>
                <c:pt idx="17">
                  <c:v>5.976</c:v>
                </c:pt>
                <c:pt idx="18">
                  <c:v>4.8929999999999998</c:v>
                </c:pt>
                <c:pt idx="19">
                  <c:v>4.4260000000000002</c:v>
                </c:pt>
                <c:pt idx="20">
                  <c:v>4.7649999999999997</c:v>
                </c:pt>
                <c:pt idx="21">
                  <c:v>5.0960000000000001</c:v>
                </c:pt>
                <c:pt idx="22">
                  <c:v>5.1639999999999997</c:v>
                </c:pt>
                <c:pt idx="23">
                  <c:v>4.9829999999999997</c:v>
                </c:pt>
                <c:pt idx="24">
                  <c:v>4.9189999999999996</c:v>
                </c:pt>
                <c:pt idx="25">
                  <c:v>5.7789999999999999</c:v>
                </c:pt>
                <c:pt idx="26">
                  <c:v>5.7220000000000004</c:v>
                </c:pt>
                <c:pt idx="27">
                  <c:v>5.4390000000000001</c:v>
                </c:pt>
                <c:pt idx="28">
                  <c:v>6.1820000000000004</c:v>
                </c:pt>
                <c:pt idx="29">
                  <c:v>7.34</c:v>
                </c:pt>
                <c:pt idx="30">
                  <c:v>7.7110000000000003</c:v>
                </c:pt>
                <c:pt idx="31">
                  <c:v>7.91</c:v>
                </c:pt>
                <c:pt idx="32">
                  <c:v>8.2720000000000002</c:v>
                </c:pt>
                <c:pt idx="33">
                  <c:v>8.4659999999999993</c:v>
                </c:pt>
                <c:pt idx="34">
                  <c:v>8.4600000000000009</c:v>
                </c:pt>
                <c:pt idx="35">
                  <c:v>8.2989999999999995</c:v>
                </c:pt>
                <c:pt idx="36">
                  <c:v>8.0739999999999998</c:v>
                </c:pt>
                <c:pt idx="37">
                  <c:v>7.8419999999999996</c:v>
                </c:pt>
                <c:pt idx="38">
                  <c:v>7.9119999999999999</c:v>
                </c:pt>
                <c:pt idx="39">
                  <c:v>7.5389999999999997</c:v>
                </c:pt>
                <c:pt idx="40">
                  <c:v>7.391</c:v>
                </c:pt>
                <c:pt idx="41">
                  <c:v>7.3460000000000001</c:v>
                </c:pt>
                <c:pt idx="42">
                  <c:v>7.1189999999999998</c:v>
                </c:pt>
                <c:pt idx="43">
                  <c:v>7.3579999999999997</c:v>
                </c:pt>
                <c:pt idx="44">
                  <c:v>7.36</c:v>
                </c:pt>
                <c:pt idx="45">
                  <c:v>7.7850000000000001</c:v>
                </c:pt>
                <c:pt idx="46">
                  <c:v>8.1769999999999996</c:v>
                </c:pt>
                <c:pt idx="47">
                  <c:v>8.452</c:v>
                </c:pt>
                <c:pt idx="48">
                  <c:v>8.7119999999999997</c:v>
                </c:pt>
                <c:pt idx="49">
                  <c:v>8.8439999999999994</c:v>
                </c:pt>
                <c:pt idx="50">
                  <c:v>8.85</c:v>
                </c:pt>
                <c:pt idx="51">
                  <c:v>9.1969999999999992</c:v>
                </c:pt>
                <c:pt idx="52">
                  <c:v>9.1630000000000003</c:v>
                </c:pt>
                <c:pt idx="53">
                  <c:v>9.0449999999999999</c:v>
                </c:pt>
                <c:pt idx="54">
                  <c:v>9.2550000000000008</c:v>
                </c:pt>
                <c:pt idx="55">
                  <c:v>9.0489999999999995</c:v>
                </c:pt>
                <c:pt idx="56">
                  <c:v>9.2539999999999996</c:v>
                </c:pt>
                <c:pt idx="57">
                  <c:v>9.3930000000000007</c:v>
                </c:pt>
                <c:pt idx="58">
                  <c:v>9.4350000000000005</c:v>
                </c:pt>
                <c:pt idx="59">
                  <c:v>9.43</c:v>
                </c:pt>
                <c:pt idx="60">
                  <c:v>9.4429999999999996</c:v>
                </c:pt>
                <c:pt idx="61">
                  <c:v>9.5190000000000001</c:v>
                </c:pt>
                <c:pt idx="62">
                  <c:v>9.5039999999999996</c:v>
                </c:pt>
                <c:pt idx="63">
                  <c:v>9.5</c:v>
                </c:pt>
                <c:pt idx="64">
                  <c:v>9.25</c:v>
                </c:pt>
                <c:pt idx="65">
                  <c:v>8.5670000000000002</c:v>
                </c:pt>
                <c:pt idx="66">
                  <c:v>7.6139999999999999</c:v>
                </c:pt>
                <c:pt idx="67">
                  <c:v>7.5819999999999999</c:v>
                </c:pt>
                <c:pt idx="68">
                  <c:v>8.1750000000000007</c:v>
                </c:pt>
                <c:pt idx="69">
                  <c:v>8.4580000000000002</c:v>
                </c:pt>
                <c:pt idx="70">
                  <c:v>8.2569999999999997</c:v>
                </c:pt>
                <c:pt idx="71">
                  <c:v>7.8310000000000004</c:v>
                </c:pt>
                <c:pt idx="72">
                  <c:v>7.5910000000000002</c:v>
                </c:pt>
                <c:pt idx="73">
                  <c:v>7.8289999999999997</c:v>
                </c:pt>
                <c:pt idx="74">
                  <c:v>8.4969999999999999</c:v>
                </c:pt>
                <c:pt idx="75">
                  <c:v>8.8829999999999991</c:v>
                </c:pt>
                <c:pt idx="76">
                  <c:v>9.0239999999999991</c:v>
                </c:pt>
                <c:pt idx="77">
                  <c:v>8.5679999999999996</c:v>
                </c:pt>
                <c:pt idx="78">
                  <c:v>7.4</c:v>
                </c:pt>
                <c:pt idx="79">
                  <c:v>7.1050000000000004</c:v>
                </c:pt>
                <c:pt idx="80">
                  <c:v>6.4660000000000002</c:v>
                </c:pt>
                <c:pt idx="81">
                  <c:v>5.87</c:v>
                </c:pt>
                <c:pt idx="82">
                  <c:v>6.069</c:v>
                </c:pt>
                <c:pt idx="83">
                  <c:v>6.4390000000000001</c:v>
                </c:pt>
                <c:pt idx="84">
                  <c:v>6.05</c:v>
                </c:pt>
                <c:pt idx="85">
                  <c:v>5.4660000000000002</c:v>
                </c:pt>
                <c:pt idx="86">
                  <c:v>6.7220000000000004</c:v>
                </c:pt>
                <c:pt idx="87">
                  <c:v>7.3239999999999998</c:v>
                </c:pt>
                <c:pt idx="88">
                  <c:v>7.49</c:v>
                </c:pt>
                <c:pt idx="89">
                  <c:v>7.4960000000000004</c:v>
                </c:pt>
                <c:pt idx="90">
                  <c:v>7.4859999999999998</c:v>
                </c:pt>
                <c:pt idx="91">
                  <c:v>7.3570000000000002</c:v>
                </c:pt>
                <c:pt idx="92">
                  <c:v>7.1139999999999999</c:v>
                </c:pt>
                <c:pt idx="93">
                  <c:v>6.63</c:v>
                </c:pt>
                <c:pt idx="94">
                  <c:v>6.851</c:v>
                </c:pt>
                <c:pt idx="95">
                  <c:v>7.6840000000000002</c:v>
                </c:pt>
                <c:pt idx="96">
                  <c:v>8.3119999999999994</c:v>
                </c:pt>
                <c:pt idx="97">
                  <c:v>7.95</c:v>
                </c:pt>
                <c:pt idx="98">
                  <c:v>7.68</c:v>
                </c:pt>
                <c:pt idx="99">
                  <c:v>7.5780000000000003</c:v>
                </c:pt>
                <c:pt idx="100">
                  <c:v>7.4809999999999999</c:v>
                </c:pt>
                <c:pt idx="101">
                  <c:v>7.3319999999999999</c:v>
                </c:pt>
                <c:pt idx="102">
                  <c:v>7.2039999999999997</c:v>
                </c:pt>
                <c:pt idx="103">
                  <c:v>7.2850000000000001</c:v>
                </c:pt>
                <c:pt idx="104">
                  <c:v>6.915</c:v>
                </c:pt>
                <c:pt idx="105">
                  <c:v>7.367</c:v>
                </c:pt>
                <c:pt idx="106">
                  <c:v>8.3640000000000008</c:v>
                </c:pt>
                <c:pt idx="107">
                  <c:v>9.2170000000000005</c:v>
                </c:pt>
                <c:pt idx="108">
                  <c:v>9.33</c:v>
                </c:pt>
                <c:pt idx="109">
                  <c:v>9.33</c:v>
                </c:pt>
                <c:pt idx="110">
                  <c:v>9.0579999999999998</c:v>
                </c:pt>
                <c:pt idx="111">
                  <c:v>9.202</c:v>
                </c:pt>
                <c:pt idx="112">
                  <c:v>9.0289999999999999</c:v>
                </c:pt>
                <c:pt idx="113">
                  <c:v>8.5619999999999994</c:v>
                </c:pt>
                <c:pt idx="114">
                  <c:v>8.0760000000000005</c:v>
                </c:pt>
                <c:pt idx="115">
                  <c:v>6.944</c:v>
                </c:pt>
                <c:pt idx="116">
                  <c:v>6.2149999999999999</c:v>
                </c:pt>
                <c:pt idx="117">
                  <c:v>5.8890000000000002</c:v>
                </c:pt>
                <c:pt idx="118">
                  <c:v>5.5830000000000002</c:v>
                </c:pt>
                <c:pt idx="119">
                  <c:v>5.2649999999999997</c:v>
                </c:pt>
                <c:pt idx="120">
                  <c:v>5.2489999999999997</c:v>
                </c:pt>
                <c:pt idx="121">
                  <c:v>6.2409999999999997</c:v>
                </c:pt>
                <c:pt idx="122">
                  <c:v>5.8650000000000002</c:v>
                </c:pt>
                <c:pt idx="123">
                  <c:v>6.008</c:v>
                </c:pt>
                <c:pt idx="124">
                  <c:v>6.95</c:v>
                </c:pt>
                <c:pt idx="125">
                  <c:v>7.9909999999999997</c:v>
                </c:pt>
                <c:pt idx="126">
                  <c:v>8.3460000000000001</c:v>
                </c:pt>
                <c:pt idx="127">
                  <c:v>8.6120000000000001</c:v>
                </c:pt>
                <c:pt idx="128">
                  <c:v>8.6300000000000008</c:v>
                </c:pt>
                <c:pt idx="129">
                  <c:v>8.1969999999999992</c:v>
                </c:pt>
                <c:pt idx="130">
                  <c:v>7.4960000000000004</c:v>
                </c:pt>
                <c:pt idx="131">
                  <c:v>7.2990000000000004</c:v>
                </c:pt>
                <c:pt idx="132">
                  <c:v>8.2040000000000006</c:v>
                </c:pt>
                <c:pt idx="133">
                  <c:v>8.7509999999999994</c:v>
                </c:pt>
                <c:pt idx="134">
                  <c:v>8.9290000000000003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data'!$C$10:$C$195</c:f>
              <c:numCache>
                <c:formatCode>General</c:formatCode>
                <c:ptCount val="186"/>
                <c:pt idx="0">
                  <c:v>8.9290000000000003</c:v>
                </c:pt>
                <c:pt idx="1">
                  <c:v>8.9640000000000004</c:v>
                </c:pt>
                <c:pt idx="2">
                  <c:v>8.9600000000000009</c:v>
                </c:pt>
                <c:pt idx="3">
                  <c:v>9.2370000000000001</c:v>
                </c:pt>
                <c:pt idx="4">
                  <c:v>9.8339999999999996</c:v>
                </c:pt>
                <c:pt idx="5">
                  <c:v>9.3620000000000001</c:v>
                </c:pt>
                <c:pt idx="6">
                  <c:v>8.7539999999999996</c:v>
                </c:pt>
                <c:pt idx="7">
                  <c:v>8.125</c:v>
                </c:pt>
                <c:pt idx="8">
                  <c:v>8.0510000000000002</c:v>
                </c:pt>
                <c:pt idx="9">
                  <c:v>7.9379999999999997</c:v>
                </c:pt>
                <c:pt idx="10">
                  <c:v>6.7060000000000004</c:v>
                </c:pt>
                <c:pt idx="11">
                  <c:v>5.3479999999999999</c:v>
                </c:pt>
                <c:pt idx="12">
                  <c:v>5.0179999999999998</c:v>
                </c:pt>
                <c:pt idx="13">
                  <c:v>5.0209999999999999</c:v>
                </c:pt>
                <c:pt idx="14">
                  <c:v>5.07</c:v>
                </c:pt>
                <c:pt idx="15">
                  <c:v>5.141</c:v>
                </c:pt>
                <c:pt idx="16">
                  <c:v>5.32</c:v>
                </c:pt>
                <c:pt idx="17">
                  <c:v>5.32</c:v>
                </c:pt>
                <c:pt idx="18">
                  <c:v>5.3280000000000003</c:v>
                </c:pt>
                <c:pt idx="19">
                  <c:v>5.2329999999999997</c:v>
                </c:pt>
                <c:pt idx="20">
                  <c:v>5.1749999999999998</c:v>
                </c:pt>
                <c:pt idx="21">
                  <c:v>5.25</c:v>
                </c:pt>
                <c:pt idx="22">
                  <c:v>5.45</c:v>
                </c:pt>
                <c:pt idx="23">
                  <c:v>5.5620000000000003</c:v>
                </c:pt>
                <c:pt idx="24">
                  <c:v>5.47</c:v>
                </c:pt>
                <c:pt idx="25">
                  <c:v>5.4939999999999998</c:v>
                </c:pt>
                <c:pt idx="26">
                  <c:v>5.82</c:v>
                </c:pt>
                <c:pt idx="27">
                  <c:v>6.6550000000000002</c:v>
                </c:pt>
                <c:pt idx="28">
                  <c:v>7.89</c:v>
                </c:pt>
                <c:pt idx="29">
                  <c:v>8.2390000000000008</c:v>
                </c:pt>
                <c:pt idx="30">
                  <c:v>8.3049999999999997</c:v>
                </c:pt>
                <c:pt idx="31">
                  <c:v>8.3260000000000005</c:v>
                </c:pt>
                <c:pt idx="32">
                  <c:v>8.6289999999999996</c:v>
                </c:pt>
                <c:pt idx="33">
                  <c:v>9.0589999999999993</c:v>
                </c:pt>
                <c:pt idx="34">
                  <c:v>9.1329999999999991</c:v>
                </c:pt>
                <c:pt idx="35">
                  <c:v>8.391</c:v>
                </c:pt>
                <c:pt idx="36">
                  <c:v>8.2690000000000001</c:v>
                </c:pt>
                <c:pt idx="37">
                  <c:v>8.24</c:v>
                </c:pt>
                <c:pt idx="38">
                  <c:v>8.2669999999999995</c:v>
                </c:pt>
                <c:pt idx="39">
                  <c:v>8.3140000000000001</c:v>
                </c:pt>
                <c:pt idx="40">
                  <c:v>8.2609999999999992</c:v>
                </c:pt>
                <c:pt idx="41">
                  <c:v>7.7389999999999999</c:v>
                </c:pt>
                <c:pt idx="42">
                  <c:v>6.7789999999999999</c:v>
                </c:pt>
                <c:pt idx="43">
                  <c:v>6.56</c:v>
                </c:pt>
                <c:pt idx="44">
                  <c:v>6.8639999999999999</c:v>
                </c:pt>
                <c:pt idx="45">
                  <c:v>7.4180000000000001</c:v>
                </c:pt>
                <c:pt idx="46">
                  <c:v>8.08</c:v>
                </c:pt>
                <c:pt idx="47">
                  <c:v>8.5530000000000008</c:v>
                </c:pt>
                <c:pt idx="48">
                  <c:v>8.82</c:v>
                </c:pt>
                <c:pt idx="49">
                  <c:v>8.8960000000000008</c:v>
                </c:pt>
                <c:pt idx="50">
                  <c:v>8.9870000000000001</c:v>
                </c:pt>
                <c:pt idx="51">
                  <c:v>9.2409999999999997</c:v>
                </c:pt>
                <c:pt idx="52">
                  <c:v>9.6120000000000001</c:v>
                </c:pt>
                <c:pt idx="53">
                  <c:v>9.6850000000000005</c:v>
                </c:pt>
                <c:pt idx="54">
                  <c:v>9.2569999999999997</c:v>
                </c:pt>
                <c:pt idx="55">
                  <c:v>9.3469999999999995</c:v>
                </c:pt>
                <c:pt idx="56">
                  <c:v>9.5779999999999994</c:v>
                </c:pt>
                <c:pt idx="57">
                  <c:v>9.6470000000000002</c:v>
                </c:pt>
                <c:pt idx="58">
                  <c:v>9.5429999999999993</c:v>
                </c:pt>
                <c:pt idx="59">
                  <c:v>9.5589999999999993</c:v>
                </c:pt>
                <c:pt idx="60">
                  <c:v>9.3059999999999992</c:v>
                </c:pt>
                <c:pt idx="61">
                  <c:v>9.7029999999999994</c:v>
                </c:pt>
                <c:pt idx="62">
                  <c:v>10.135</c:v>
                </c:pt>
                <c:pt idx="63">
                  <c:v>10.176</c:v>
                </c:pt>
                <c:pt idx="64">
                  <c:v>9.7170000000000005</c:v>
                </c:pt>
                <c:pt idx="65">
                  <c:v>9.0220000000000002</c:v>
                </c:pt>
                <c:pt idx="66">
                  <c:v>8.1709999999999994</c:v>
                </c:pt>
                <c:pt idx="67">
                  <c:v>8.2810000000000006</c:v>
                </c:pt>
                <c:pt idx="68">
                  <c:v>8.7780000000000005</c:v>
                </c:pt>
                <c:pt idx="69">
                  <c:v>9.1649999999999991</c:v>
                </c:pt>
                <c:pt idx="70">
                  <c:v>9.16</c:v>
                </c:pt>
                <c:pt idx="71">
                  <c:v>8.42</c:v>
                </c:pt>
                <c:pt idx="72">
                  <c:v>7.67</c:v>
                </c:pt>
                <c:pt idx="73">
                  <c:v>7.28</c:v>
                </c:pt>
                <c:pt idx="74">
                  <c:v>6.9260000000000002</c:v>
                </c:pt>
                <c:pt idx="75">
                  <c:v>6.2450000000000001</c:v>
                </c:pt>
                <c:pt idx="76">
                  <c:v>5.3019999999999996</c:v>
                </c:pt>
                <c:pt idx="77">
                  <c:v>5.569</c:v>
                </c:pt>
                <c:pt idx="78">
                  <c:v>6.4180000000000001</c:v>
                </c:pt>
                <c:pt idx="79">
                  <c:v>6.726</c:v>
                </c:pt>
                <c:pt idx="80">
                  <c:v>6.2370000000000001</c:v>
                </c:pt>
                <c:pt idx="81">
                  <c:v>5.6989999999999998</c:v>
                </c:pt>
                <c:pt idx="82">
                  <c:v>5.9829999999999997</c:v>
                </c:pt>
                <c:pt idx="83">
                  <c:v>6.7450000000000001</c:v>
                </c:pt>
                <c:pt idx="84">
                  <c:v>6.9029999999999996</c:v>
                </c:pt>
                <c:pt idx="85">
                  <c:v>7.016</c:v>
                </c:pt>
                <c:pt idx="86">
                  <c:v>7.2489999999999997</c:v>
                </c:pt>
                <c:pt idx="87">
                  <c:v>7.5720000000000001</c:v>
                </c:pt>
                <c:pt idx="88">
                  <c:v>7.8109999999999999</c:v>
                </c:pt>
                <c:pt idx="89">
                  <c:v>7.82</c:v>
                </c:pt>
                <c:pt idx="90">
                  <c:v>8.0909999999999993</c:v>
                </c:pt>
                <c:pt idx="91">
                  <c:v>8.0449999999999999</c:v>
                </c:pt>
                <c:pt idx="92">
                  <c:v>8.1920000000000002</c:v>
                </c:pt>
                <c:pt idx="93">
                  <c:v>8.6750000000000007</c:v>
                </c:pt>
                <c:pt idx="94">
                  <c:v>9.0950000000000006</c:v>
                </c:pt>
                <c:pt idx="95">
                  <c:v>8.8130000000000006</c:v>
                </c:pt>
                <c:pt idx="96">
                  <c:v>8.3309999999999995</c:v>
                </c:pt>
                <c:pt idx="97">
                  <c:v>7.992</c:v>
                </c:pt>
                <c:pt idx="98">
                  <c:v>7.82</c:v>
                </c:pt>
                <c:pt idx="99">
                  <c:v>7.6769999999999996</c:v>
                </c:pt>
                <c:pt idx="100">
                  <c:v>7.4269999999999996</c:v>
                </c:pt>
                <c:pt idx="101">
                  <c:v>7.226</c:v>
                </c:pt>
                <c:pt idx="102">
                  <c:v>7.508</c:v>
                </c:pt>
                <c:pt idx="103">
                  <c:v>7.6890000000000001</c:v>
                </c:pt>
                <c:pt idx="104">
                  <c:v>7.343</c:v>
                </c:pt>
                <c:pt idx="105">
                  <c:v>7.2690000000000001</c:v>
                </c:pt>
                <c:pt idx="106">
                  <c:v>8.5969999999999995</c:v>
                </c:pt>
                <c:pt idx="107">
                  <c:v>9.0760000000000005</c:v>
                </c:pt>
                <c:pt idx="108">
                  <c:v>9.3689999999999998</c:v>
                </c:pt>
                <c:pt idx="109">
                  <c:v>9.8059999999999992</c:v>
                </c:pt>
                <c:pt idx="110">
                  <c:v>10.102</c:v>
                </c:pt>
                <c:pt idx="111">
                  <c:v>9.9209999999999994</c:v>
                </c:pt>
                <c:pt idx="112">
                  <c:v>9.1539999999999999</c:v>
                </c:pt>
                <c:pt idx="113">
                  <c:v>8.1660000000000004</c:v>
                </c:pt>
                <c:pt idx="114">
                  <c:v>7.8490000000000002</c:v>
                </c:pt>
                <c:pt idx="115">
                  <c:v>7.7430000000000003</c:v>
                </c:pt>
                <c:pt idx="116">
                  <c:v>7.3570000000000002</c:v>
                </c:pt>
                <c:pt idx="117">
                  <c:v>6.9180000000000001</c:v>
                </c:pt>
                <c:pt idx="118">
                  <c:v>7.1529999999999996</c:v>
                </c:pt>
                <c:pt idx="119">
                  <c:v>7.931</c:v>
                </c:pt>
                <c:pt idx="120">
                  <c:v>8.7810000000000006</c:v>
                </c:pt>
                <c:pt idx="121">
                  <c:v>9.3249999999999993</c:v>
                </c:pt>
                <c:pt idx="122">
                  <c:v>8.8439999999999994</c:v>
                </c:pt>
                <c:pt idx="123">
                  <c:v>8.0760000000000005</c:v>
                </c:pt>
                <c:pt idx="124">
                  <c:v>8.1120000000000001</c:v>
                </c:pt>
                <c:pt idx="125">
                  <c:v>8.282</c:v>
                </c:pt>
                <c:pt idx="126">
                  <c:v>8.7420000000000009</c:v>
                </c:pt>
                <c:pt idx="127">
                  <c:v>8.5909999999999993</c:v>
                </c:pt>
                <c:pt idx="128">
                  <c:v>8.3770000000000007</c:v>
                </c:pt>
                <c:pt idx="129">
                  <c:v>8.36</c:v>
                </c:pt>
                <c:pt idx="130">
                  <c:v>8.36</c:v>
                </c:pt>
                <c:pt idx="131">
                  <c:v>8.36</c:v>
                </c:pt>
                <c:pt idx="132">
                  <c:v>8.8819999999999997</c:v>
                </c:pt>
                <c:pt idx="133">
                  <c:v>9.1479999999999997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50528"/>
        <c:axId val="138960896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data'!$D$10:$D$194</c:f>
              <c:numCache>
                <c:formatCode>General</c:formatCode>
                <c:ptCount val="185"/>
                <c:pt idx="0">
                  <c:v>0.39439999999999997</c:v>
                </c:pt>
                <c:pt idx="1">
                  <c:v>0.35780000000000001</c:v>
                </c:pt>
                <c:pt idx="2">
                  <c:v>0.43990000000000001</c:v>
                </c:pt>
                <c:pt idx="3">
                  <c:v>0.68469999999999998</c:v>
                </c:pt>
                <c:pt idx="4">
                  <c:v>0.80030000000000001</c:v>
                </c:pt>
                <c:pt idx="5">
                  <c:v>0.64410000000000001</c:v>
                </c:pt>
                <c:pt idx="6">
                  <c:v>0.45240000000000002</c:v>
                </c:pt>
                <c:pt idx="7">
                  <c:v>0.31359999999999999</c:v>
                </c:pt>
                <c:pt idx="8">
                  <c:v>0.24859999999999999</c:v>
                </c:pt>
                <c:pt idx="9">
                  <c:v>0.223</c:v>
                </c:pt>
                <c:pt idx="10">
                  <c:v>0.22620000000000001</c:v>
                </c:pt>
                <c:pt idx="11">
                  <c:v>0.217</c:v>
                </c:pt>
                <c:pt idx="12">
                  <c:v>0.19470000000000001</c:v>
                </c:pt>
                <c:pt idx="13">
                  <c:v>0.16839999999999999</c:v>
                </c:pt>
                <c:pt idx="14">
                  <c:v>0.15379999999999999</c:v>
                </c:pt>
                <c:pt idx="15">
                  <c:v>0.1724</c:v>
                </c:pt>
                <c:pt idx="16">
                  <c:v>0.18509999999999999</c:v>
                </c:pt>
                <c:pt idx="17">
                  <c:v>0.1827</c:v>
                </c:pt>
                <c:pt idx="18">
                  <c:v>0.15490000000000001</c:v>
                </c:pt>
                <c:pt idx="19">
                  <c:v>0.12970000000000001</c:v>
                </c:pt>
                <c:pt idx="20">
                  <c:v>0.13289999999999999</c:v>
                </c:pt>
                <c:pt idx="21">
                  <c:v>0.15140000000000001</c:v>
                </c:pt>
                <c:pt idx="22">
                  <c:v>0.14799999999999999</c:v>
                </c:pt>
                <c:pt idx="23">
                  <c:v>0.1477</c:v>
                </c:pt>
                <c:pt idx="24">
                  <c:v>0.1678</c:v>
                </c:pt>
                <c:pt idx="25">
                  <c:v>0.2046</c:v>
                </c:pt>
                <c:pt idx="26">
                  <c:v>0.2271</c:v>
                </c:pt>
                <c:pt idx="27">
                  <c:v>0.1701</c:v>
                </c:pt>
                <c:pt idx="28">
                  <c:v>0.28799999999999998</c:v>
                </c:pt>
                <c:pt idx="29">
                  <c:v>0.35020000000000001</c:v>
                </c:pt>
                <c:pt idx="30">
                  <c:v>0.35699999999999998</c:v>
                </c:pt>
                <c:pt idx="31">
                  <c:v>0.33939999999999998</c:v>
                </c:pt>
                <c:pt idx="32">
                  <c:v>0.33250000000000002</c:v>
                </c:pt>
                <c:pt idx="33">
                  <c:v>0.35320000000000001</c:v>
                </c:pt>
                <c:pt idx="34">
                  <c:v>0.33960000000000001</c:v>
                </c:pt>
                <c:pt idx="35">
                  <c:v>0.31640000000000001</c:v>
                </c:pt>
                <c:pt idx="36">
                  <c:v>0.29099999999999998</c:v>
                </c:pt>
                <c:pt idx="37">
                  <c:v>0.28189999999999998</c:v>
                </c:pt>
                <c:pt idx="38">
                  <c:v>0.28960000000000002</c:v>
                </c:pt>
                <c:pt idx="39">
                  <c:v>0.2409</c:v>
                </c:pt>
                <c:pt idx="40">
                  <c:v>0.22570000000000001</c:v>
                </c:pt>
                <c:pt idx="41">
                  <c:v>0.2278</c:v>
                </c:pt>
                <c:pt idx="42">
                  <c:v>0.24660000000000001</c:v>
                </c:pt>
                <c:pt idx="43">
                  <c:v>0.26700000000000002</c:v>
                </c:pt>
                <c:pt idx="44">
                  <c:v>0.27960000000000002</c:v>
                </c:pt>
                <c:pt idx="45">
                  <c:v>0.31259999999999999</c:v>
                </c:pt>
                <c:pt idx="46">
                  <c:v>0.34189999999999998</c:v>
                </c:pt>
                <c:pt idx="47">
                  <c:v>0.3876</c:v>
                </c:pt>
                <c:pt idx="48">
                  <c:v>0.41089999999999999</c:v>
                </c:pt>
                <c:pt idx="49">
                  <c:v>0.4178</c:v>
                </c:pt>
                <c:pt idx="50">
                  <c:v>0.44640000000000002</c:v>
                </c:pt>
                <c:pt idx="51">
                  <c:v>0.54790000000000005</c:v>
                </c:pt>
                <c:pt idx="52">
                  <c:v>0.45639999999999997</c:v>
                </c:pt>
                <c:pt idx="53">
                  <c:v>0.45529999999999998</c:v>
                </c:pt>
                <c:pt idx="54">
                  <c:v>0.44219999999999998</c:v>
                </c:pt>
                <c:pt idx="55">
                  <c:v>0.39460000000000001</c:v>
                </c:pt>
                <c:pt idx="56">
                  <c:v>0.37140000000000001</c:v>
                </c:pt>
                <c:pt idx="57">
                  <c:v>0.4637</c:v>
                </c:pt>
                <c:pt idx="58">
                  <c:v>0.40210000000000001</c:v>
                </c:pt>
                <c:pt idx="59">
                  <c:v>0.3856</c:v>
                </c:pt>
                <c:pt idx="60">
                  <c:v>0.35880000000000001</c:v>
                </c:pt>
                <c:pt idx="61">
                  <c:v>0.33079999999999998</c:v>
                </c:pt>
                <c:pt idx="62">
                  <c:v>0.33500000000000002</c:v>
                </c:pt>
                <c:pt idx="63">
                  <c:v>0.33500000000000002</c:v>
                </c:pt>
                <c:pt idx="64">
                  <c:v>0.2974</c:v>
                </c:pt>
                <c:pt idx="65">
                  <c:v>0.2447</c:v>
                </c:pt>
                <c:pt idx="66">
                  <c:v>0.2205</c:v>
                </c:pt>
                <c:pt idx="67">
                  <c:v>0.21360000000000001</c:v>
                </c:pt>
                <c:pt idx="68">
                  <c:v>0.1961</c:v>
                </c:pt>
                <c:pt idx="69">
                  <c:v>0.17910000000000001</c:v>
                </c:pt>
                <c:pt idx="70">
                  <c:v>0.18390000000000001</c:v>
                </c:pt>
                <c:pt idx="71">
                  <c:v>0.19600000000000001</c:v>
                </c:pt>
                <c:pt idx="72">
                  <c:v>0.2039</c:v>
                </c:pt>
                <c:pt idx="73">
                  <c:v>0.1991</c:v>
                </c:pt>
                <c:pt idx="74">
                  <c:v>0.1802</c:v>
                </c:pt>
                <c:pt idx="75">
                  <c:v>0.16370000000000001</c:v>
                </c:pt>
                <c:pt idx="76">
                  <c:v>0.14799999999999999</c:v>
                </c:pt>
                <c:pt idx="77">
                  <c:v>0.1459</c:v>
                </c:pt>
                <c:pt idx="78">
                  <c:v>0.17169999999999999</c:v>
                </c:pt>
                <c:pt idx="79">
                  <c:v>0.2039</c:v>
                </c:pt>
                <c:pt idx="80">
                  <c:v>0.2087</c:v>
                </c:pt>
                <c:pt idx="81">
                  <c:v>0.1845</c:v>
                </c:pt>
                <c:pt idx="82">
                  <c:v>0.2198</c:v>
                </c:pt>
                <c:pt idx="83">
                  <c:v>0.2135</c:v>
                </c:pt>
                <c:pt idx="84">
                  <c:v>0.19689999999999999</c:v>
                </c:pt>
                <c:pt idx="85">
                  <c:v>0.2059</c:v>
                </c:pt>
                <c:pt idx="86">
                  <c:v>0.24929999999999999</c:v>
                </c:pt>
                <c:pt idx="87">
                  <c:v>0.25659999999999999</c:v>
                </c:pt>
                <c:pt idx="88">
                  <c:v>0.29799999999999999</c:v>
                </c:pt>
                <c:pt idx="89">
                  <c:v>0.26950000000000002</c:v>
                </c:pt>
                <c:pt idx="90">
                  <c:v>0.25559999999999999</c:v>
                </c:pt>
                <c:pt idx="91">
                  <c:v>0.26079999999999998</c:v>
                </c:pt>
                <c:pt idx="92">
                  <c:v>0.25119999999999998</c:v>
                </c:pt>
                <c:pt idx="93">
                  <c:v>0.23949999999999999</c:v>
                </c:pt>
                <c:pt idx="94">
                  <c:v>0.313</c:v>
                </c:pt>
                <c:pt idx="95">
                  <c:v>0.34010000000000001</c:v>
                </c:pt>
                <c:pt idx="96">
                  <c:v>0.30709999999999998</c:v>
                </c:pt>
                <c:pt idx="97">
                  <c:v>0.25669999999999998</c:v>
                </c:pt>
                <c:pt idx="98">
                  <c:v>0.2412</c:v>
                </c:pt>
                <c:pt idx="99">
                  <c:v>0.25419999999999998</c:v>
                </c:pt>
                <c:pt idx="100">
                  <c:v>0.21809999999999999</c:v>
                </c:pt>
                <c:pt idx="101">
                  <c:v>0.20930000000000001</c:v>
                </c:pt>
                <c:pt idx="102">
                  <c:v>0.21240000000000001</c:v>
                </c:pt>
                <c:pt idx="103">
                  <c:v>0.23899999999999999</c:v>
                </c:pt>
                <c:pt idx="104">
                  <c:v>0.29680000000000001</c:v>
                </c:pt>
                <c:pt idx="105">
                  <c:v>0.33079999999999998</c:v>
                </c:pt>
                <c:pt idx="106">
                  <c:v>0.51390000000000002</c:v>
                </c:pt>
                <c:pt idx="107">
                  <c:v>0.56879999999999997</c:v>
                </c:pt>
                <c:pt idx="108">
                  <c:v>0.48370000000000002</c:v>
                </c:pt>
                <c:pt idx="109">
                  <c:v>0.35460000000000003</c:v>
                </c:pt>
                <c:pt idx="110">
                  <c:v>0.28760000000000002</c:v>
                </c:pt>
                <c:pt idx="111">
                  <c:v>0.30869999999999997</c:v>
                </c:pt>
                <c:pt idx="112">
                  <c:v>0.3014</c:v>
                </c:pt>
                <c:pt idx="113">
                  <c:v>0.28289999999999998</c:v>
                </c:pt>
                <c:pt idx="114">
                  <c:v>0.23880000000000001</c:v>
                </c:pt>
                <c:pt idx="115">
                  <c:v>0.18640000000000001</c:v>
                </c:pt>
                <c:pt idx="116">
                  <c:v>0.16159999999999999</c:v>
                </c:pt>
                <c:pt idx="117">
                  <c:v>0.1709</c:v>
                </c:pt>
                <c:pt idx="118">
                  <c:v>0.1726</c:v>
                </c:pt>
                <c:pt idx="119">
                  <c:v>0.184</c:v>
                </c:pt>
                <c:pt idx="120">
                  <c:v>0.21959999999999999</c:v>
                </c:pt>
                <c:pt idx="121">
                  <c:v>0.24740000000000001</c:v>
                </c:pt>
                <c:pt idx="122">
                  <c:v>0.22800000000000001</c:v>
                </c:pt>
                <c:pt idx="123">
                  <c:v>0.2223</c:v>
                </c:pt>
                <c:pt idx="124">
                  <c:v>0.28939999999999999</c:v>
                </c:pt>
                <c:pt idx="125">
                  <c:v>0.31219999999999998</c:v>
                </c:pt>
                <c:pt idx="126">
                  <c:v>0.32419999999999999</c:v>
                </c:pt>
                <c:pt idx="127">
                  <c:v>0.32150000000000001</c:v>
                </c:pt>
                <c:pt idx="128">
                  <c:v>0.2772</c:v>
                </c:pt>
                <c:pt idx="129">
                  <c:v>0.23139999999999999</c:v>
                </c:pt>
                <c:pt idx="130">
                  <c:v>0.22339999999999999</c:v>
                </c:pt>
                <c:pt idx="131">
                  <c:v>0.26090000000000002</c:v>
                </c:pt>
                <c:pt idx="132">
                  <c:v>0.33029999999999998</c:v>
                </c:pt>
                <c:pt idx="133">
                  <c:v>0.38790000000000002</c:v>
                </c:pt>
                <c:pt idx="134">
                  <c:v>0.38969999999999999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data'!$D$10:$D$195</c:f>
              <c:numCache>
                <c:formatCode>General</c:formatCode>
                <c:ptCount val="186"/>
                <c:pt idx="0">
                  <c:v>0.38969999999999999</c:v>
                </c:pt>
                <c:pt idx="1">
                  <c:v>0.33529999999999999</c:v>
                </c:pt>
                <c:pt idx="2">
                  <c:v>0.36180000000000001</c:v>
                </c:pt>
                <c:pt idx="3">
                  <c:v>0.51700000000000002</c:v>
                </c:pt>
                <c:pt idx="4">
                  <c:v>0.54620000000000002</c:v>
                </c:pt>
                <c:pt idx="5">
                  <c:v>0.44669999999999999</c:v>
                </c:pt>
                <c:pt idx="6">
                  <c:v>0.34710000000000002</c:v>
                </c:pt>
                <c:pt idx="7">
                  <c:v>0.25440000000000002</c:v>
                </c:pt>
                <c:pt idx="8">
                  <c:v>0.21</c:v>
                </c:pt>
                <c:pt idx="9">
                  <c:v>0.18690000000000001</c:v>
                </c:pt>
                <c:pt idx="10">
                  <c:v>0.19259999999999999</c:v>
                </c:pt>
                <c:pt idx="11">
                  <c:v>0.21129999999999999</c:v>
                </c:pt>
                <c:pt idx="12">
                  <c:v>0.22259999999999999</c:v>
                </c:pt>
                <c:pt idx="13">
                  <c:v>0.2258</c:v>
                </c:pt>
                <c:pt idx="14">
                  <c:v>0.23380000000000001</c:v>
                </c:pt>
                <c:pt idx="15">
                  <c:v>0.2341</c:v>
                </c:pt>
                <c:pt idx="16">
                  <c:v>0.23350000000000001</c:v>
                </c:pt>
                <c:pt idx="17">
                  <c:v>0.2399</c:v>
                </c:pt>
                <c:pt idx="18">
                  <c:v>0.25269999999999998</c:v>
                </c:pt>
                <c:pt idx="19">
                  <c:v>0.2392</c:v>
                </c:pt>
                <c:pt idx="20">
                  <c:v>0.22020000000000001</c:v>
                </c:pt>
                <c:pt idx="21">
                  <c:v>0.2082</c:v>
                </c:pt>
                <c:pt idx="22">
                  <c:v>0.2026</c:v>
                </c:pt>
                <c:pt idx="23">
                  <c:v>0.20019999999999999</c:v>
                </c:pt>
                <c:pt idx="24">
                  <c:v>0.1996</c:v>
                </c:pt>
                <c:pt idx="25">
                  <c:v>0.21149999999999999</c:v>
                </c:pt>
                <c:pt idx="26">
                  <c:v>0.2268</c:v>
                </c:pt>
                <c:pt idx="27">
                  <c:v>0.27750000000000002</c:v>
                </c:pt>
                <c:pt idx="28">
                  <c:v>0.30840000000000001</c:v>
                </c:pt>
                <c:pt idx="29">
                  <c:v>0.30170000000000002</c:v>
                </c:pt>
                <c:pt idx="30">
                  <c:v>0.28129999999999999</c:v>
                </c:pt>
                <c:pt idx="31">
                  <c:v>0.27160000000000001</c:v>
                </c:pt>
                <c:pt idx="32">
                  <c:v>0.33379999999999999</c:v>
                </c:pt>
                <c:pt idx="33">
                  <c:v>0.37209999999999999</c:v>
                </c:pt>
                <c:pt idx="34">
                  <c:v>0.34939999999999999</c:v>
                </c:pt>
                <c:pt idx="35">
                  <c:v>0.30230000000000001</c:v>
                </c:pt>
                <c:pt idx="36">
                  <c:v>0.28360000000000002</c:v>
                </c:pt>
                <c:pt idx="37">
                  <c:v>0.28110000000000002</c:v>
                </c:pt>
                <c:pt idx="38">
                  <c:v>0.29420000000000002</c:v>
                </c:pt>
                <c:pt idx="39">
                  <c:v>0.30049999999999999</c:v>
                </c:pt>
                <c:pt idx="40">
                  <c:v>0.26960000000000001</c:v>
                </c:pt>
                <c:pt idx="41">
                  <c:v>0.2276</c:v>
                </c:pt>
                <c:pt idx="42">
                  <c:v>0.22339999999999999</c:v>
                </c:pt>
                <c:pt idx="43">
                  <c:v>0.249</c:v>
                </c:pt>
                <c:pt idx="44">
                  <c:v>0.25700000000000001</c:v>
                </c:pt>
                <c:pt idx="45">
                  <c:v>0.28670000000000001</c:v>
                </c:pt>
                <c:pt idx="46">
                  <c:v>0.3241</c:v>
                </c:pt>
                <c:pt idx="47">
                  <c:v>0.34279999999999999</c:v>
                </c:pt>
                <c:pt idx="48">
                  <c:v>0.32450000000000001</c:v>
                </c:pt>
                <c:pt idx="49">
                  <c:v>0.30969999999999998</c:v>
                </c:pt>
                <c:pt idx="50">
                  <c:v>0.30509999999999998</c:v>
                </c:pt>
                <c:pt idx="51">
                  <c:v>0.34749999999999998</c:v>
                </c:pt>
                <c:pt idx="52">
                  <c:v>0.40050000000000002</c:v>
                </c:pt>
                <c:pt idx="53">
                  <c:v>0.40279999999999999</c:v>
                </c:pt>
                <c:pt idx="54">
                  <c:v>0.32769999999999999</c:v>
                </c:pt>
                <c:pt idx="55">
                  <c:v>0.3261</c:v>
                </c:pt>
                <c:pt idx="56">
                  <c:v>0.38190000000000002</c:v>
                </c:pt>
                <c:pt idx="57">
                  <c:v>0.44440000000000002</c:v>
                </c:pt>
                <c:pt idx="58">
                  <c:v>0.53649999999999998</c:v>
                </c:pt>
                <c:pt idx="59">
                  <c:v>0.54659999999999997</c:v>
                </c:pt>
                <c:pt idx="60">
                  <c:v>0.37519999999999998</c:v>
                </c:pt>
                <c:pt idx="61">
                  <c:v>0.41749999999999998</c:v>
                </c:pt>
                <c:pt idx="62">
                  <c:v>0.49259999999999998</c:v>
                </c:pt>
                <c:pt idx="63">
                  <c:v>0.44779999999999998</c:v>
                </c:pt>
                <c:pt idx="64">
                  <c:v>0.39219999999999999</c:v>
                </c:pt>
                <c:pt idx="65">
                  <c:v>0.33539999999999998</c:v>
                </c:pt>
                <c:pt idx="66">
                  <c:v>0.23380000000000001</c:v>
                </c:pt>
                <c:pt idx="67">
                  <c:v>0.20810000000000001</c:v>
                </c:pt>
                <c:pt idx="68">
                  <c:v>0.183</c:v>
                </c:pt>
                <c:pt idx="69">
                  <c:v>0.1729</c:v>
                </c:pt>
                <c:pt idx="70">
                  <c:v>0.1719</c:v>
                </c:pt>
                <c:pt idx="71">
                  <c:v>0.1799</c:v>
                </c:pt>
                <c:pt idx="72">
                  <c:v>0.20080000000000001</c:v>
                </c:pt>
                <c:pt idx="73">
                  <c:v>0.21790000000000001</c:v>
                </c:pt>
                <c:pt idx="74">
                  <c:v>0.2205</c:v>
                </c:pt>
                <c:pt idx="75">
                  <c:v>0.21290000000000001</c:v>
                </c:pt>
                <c:pt idx="76">
                  <c:v>0.2281</c:v>
                </c:pt>
                <c:pt idx="77">
                  <c:v>0.24429999999999999</c:v>
                </c:pt>
                <c:pt idx="78">
                  <c:v>0.22059999999999999</c:v>
                </c:pt>
                <c:pt idx="79">
                  <c:v>0.19980000000000001</c:v>
                </c:pt>
                <c:pt idx="80">
                  <c:v>0.19819999999999999</c:v>
                </c:pt>
                <c:pt idx="81">
                  <c:v>0.22459999999999999</c:v>
                </c:pt>
                <c:pt idx="82">
                  <c:v>0.2437</c:v>
                </c:pt>
                <c:pt idx="83">
                  <c:v>0.23749999999999999</c:v>
                </c:pt>
                <c:pt idx="84">
                  <c:v>0.21879999999999999</c:v>
                </c:pt>
                <c:pt idx="85">
                  <c:v>0.2422</c:v>
                </c:pt>
                <c:pt idx="86">
                  <c:v>0.2379</c:v>
                </c:pt>
                <c:pt idx="87">
                  <c:v>0.25330000000000003</c:v>
                </c:pt>
                <c:pt idx="88">
                  <c:v>0.28089999999999998</c:v>
                </c:pt>
                <c:pt idx="89">
                  <c:v>0.29899999999999999</c:v>
                </c:pt>
                <c:pt idx="90">
                  <c:v>0.28820000000000001</c:v>
                </c:pt>
                <c:pt idx="91">
                  <c:v>0.26929999999999998</c:v>
                </c:pt>
                <c:pt idx="92">
                  <c:v>0.29480000000000001</c:v>
                </c:pt>
                <c:pt idx="93">
                  <c:v>0.309</c:v>
                </c:pt>
                <c:pt idx="94">
                  <c:v>0.30220000000000002</c:v>
                </c:pt>
                <c:pt idx="95">
                  <c:v>0.26860000000000001</c:v>
                </c:pt>
                <c:pt idx="96">
                  <c:v>0.21779999999999999</c:v>
                </c:pt>
                <c:pt idx="97">
                  <c:v>0.2228</c:v>
                </c:pt>
                <c:pt idx="98">
                  <c:v>0.2099</c:v>
                </c:pt>
                <c:pt idx="99">
                  <c:v>0.20480000000000001</c:v>
                </c:pt>
                <c:pt idx="100">
                  <c:v>0.20530000000000001</c:v>
                </c:pt>
                <c:pt idx="101">
                  <c:v>0.21060000000000001</c:v>
                </c:pt>
                <c:pt idx="102">
                  <c:v>0.22500000000000001</c:v>
                </c:pt>
                <c:pt idx="103">
                  <c:v>0.25569999999999998</c:v>
                </c:pt>
                <c:pt idx="104">
                  <c:v>0.2427</c:v>
                </c:pt>
                <c:pt idx="105">
                  <c:v>0.3594</c:v>
                </c:pt>
                <c:pt idx="106">
                  <c:v>0.44900000000000001</c:v>
                </c:pt>
                <c:pt idx="107">
                  <c:v>0.45979999999999999</c:v>
                </c:pt>
                <c:pt idx="108">
                  <c:v>0.46550000000000002</c:v>
                </c:pt>
                <c:pt idx="109">
                  <c:v>0.47449999999999998</c:v>
                </c:pt>
                <c:pt idx="110">
                  <c:v>0.49030000000000001</c:v>
                </c:pt>
                <c:pt idx="111">
                  <c:v>0.41410000000000002</c:v>
                </c:pt>
                <c:pt idx="112">
                  <c:v>0.31369999999999998</c:v>
                </c:pt>
                <c:pt idx="113">
                  <c:v>0.2445</c:v>
                </c:pt>
                <c:pt idx="114">
                  <c:v>0.2137</c:v>
                </c:pt>
                <c:pt idx="115">
                  <c:v>0.1797</c:v>
                </c:pt>
                <c:pt idx="116">
                  <c:v>0.1857</c:v>
                </c:pt>
                <c:pt idx="117">
                  <c:v>0.19209999999999999</c:v>
                </c:pt>
                <c:pt idx="118">
                  <c:v>0.19670000000000001</c:v>
                </c:pt>
                <c:pt idx="119">
                  <c:v>0.1968</c:v>
                </c:pt>
                <c:pt idx="120">
                  <c:v>0.18820000000000001</c:v>
                </c:pt>
                <c:pt idx="121">
                  <c:v>0.1666</c:v>
                </c:pt>
                <c:pt idx="122">
                  <c:v>0.1825</c:v>
                </c:pt>
                <c:pt idx="123">
                  <c:v>0.2329</c:v>
                </c:pt>
                <c:pt idx="124">
                  <c:v>0.2949</c:v>
                </c:pt>
                <c:pt idx="125">
                  <c:v>0.3498</c:v>
                </c:pt>
                <c:pt idx="126">
                  <c:v>0.379</c:v>
                </c:pt>
                <c:pt idx="127">
                  <c:v>0.3231</c:v>
                </c:pt>
                <c:pt idx="128">
                  <c:v>0.2802</c:v>
                </c:pt>
                <c:pt idx="129">
                  <c:v>0.27210000000000001</c:v>
                </c:pt>
                <c:pt idx="130">
                  <c:v>0.28179999999999999</c:v>
                </c:pt>
                <c:pt idx="131">
                  <c:v>0.3155</c:v>
                </c:pt>
                <c:pt idx="132">
                  <c:v>0.37919999999999998</c:v>
                </c:pt>
                <c:pt idx="133">
                  <c:v>0.34970000000000001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63968"/>
        <c:axId val="138962432"/>
      </c:scatterChart>
      <c:valAx>
        <c:axId val="1389505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960896"/>
        <c:crosses val="autoZero"/>
        <c:crossBetween val="midCat"/>
      </c:valAx>
      <c:valAx>
        <c:axId val="138960896"/>
        <c:scaling>
          <c:orientation val="minMax"/>
          <c:max val="11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8950528"/>
        <c:crosses val="autoZero"/>
        <c:crossBetween val="midCat"/>
      </c:valAx>
      <c:valAx>
        <c:axId val="1389624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8963968"/>
        <c:crosses val="max"/>
        <c:crossBetween val="midCat"/>
      </c:valAx>
      <c:valAx>
        <c:axId val="13896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896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data'!$D$10:$D$194</c:f>
              <c:numCache>
                <c:formatCode>General</c:formatCode>
                <c:ptCount val="185"/>
                <c:pt idx="0">
                  <c:v>0.39439999999999997</c:v>
                </c:pt>
                <c:pt idx="1">
                  <c:v>0.35780000000000001</c:v>
                </c:pt>
                <c:pt idx="2">
                  <c:v>0.43990000000000001</c:v>
                </c:pt>
                <c:pt idx="3">
                  <c:v>0.68469999999999998</c:v>
                </c:pt>
                <c:pt idx="4">
                  <c:v>0.80030000000000001</c:v>
                </c:pt>
                <c:pt idx="5">
                  <c:v>0.64410000000000001</c:v>
                </c:pt>
                <c:pt idx="6">
                  <c:v>0.45240000000000002</c:v>
                </c:pt>
                <c:pt idx="7">
                  <c:v>0.31359999999999999</c:v>
                </c:pt>
                <c:pt idx="8">
                  <c:v>0.24859999999999999</c:v>
                </c:pt>
                <c:pt idx="9">
                  <c:v>0.223</c:v>
                </c:pt>
                <c:pt idx="10">
                  <c:v>0.22620000000000001</c:v>
                </c:pt>
                <c:pt idx="11">
                  <c:v>0.217</c:v>
                </c:pt>
                <c:pt idx="12">
                  <c:v>0.19470000000000001</c:v>
                </c:pt>
                <c:pt idx="13">
                  <c:v>0.16839999999999999</c:v>
                </c:pt>
                <c:pt idx="14">
                  <c:v>0.15379999999999999</c:v>
                </c:pt>
                <c:pt idx="15">
                  <c:v>0.1724</c:v>
                </c:pt>
                <c:pt idx="16">
                  <c:v>0.18509999999999999</c:v>
                </c:pt>
                <c:pt idx="17">
                  <c:v>0.1827</c:v>
                </c:pt>
                <c:pt idx="18">
                  <c:v>0.15490000000000001</c:v>
                </c:pt>
                <c:pt idx="19">
                  <c:v>0.12970000000000001</c:v>
                </c:pt>
                <c:pt idx="20">
                  <c:v>0.13289999999999999</c:v>
                </c:pt>
                <c:pt idx="21">
                  <c:v>0.15140000000000001</c:v>
                </c:pt>
                <c:pt idx="22">
                  <c:v>0.14799999999999999</c:v>
                </c:pt>
                <c:pt idx="23">
                  <c:v>0.1477</c:v>
                </c:pt>
                <c:pt idx="24">
                  <c:v>0.1678</c:v>
                </c:pt>
                <c:pt idx="25">
                  <c:v>0.2046</c:v>
                </c:pt>
                <c:pt idx="26">
                  <c:v>0.2271</c:v>
                </c:pt>
                <c:pt idx="27">
                  <c:v>0.1701</c:v>
                </c:pt>
                <c:pt idx="28">
                  <c:v>0.28799999999999998</c:v>
                </c:pt>
                <c:pt idx="29">
                  <c:v>0.35020000000000001</c:v>
                </c:pt>
                <c:pt idx="30">
                  <c:v>0.35699999999999998</c:v>
                </c:pt>
                <c:pt idx="31">
                  <c:v>0.33939999999999998</c:v>
                </c:pt>
                <c:pt idx="32">
                  <c:v>0.33250000000000002</c:v>
                </c:pt>
                <c:pt idx="33">
                  <c:v>0.35320000000000001</c:v>
                </c:pt>
                <c:pt idx="34">
                  <c:v>0.33960000000000001</c:v>
                </c:pt>
                <c:pt idx="35">
                  <c:v>0.31640000000000001</c:v>
                </c:pt>
                <c:pt idx="36">
                  <c:v>0.29099999999999998</c:v>
                </c:pt>
                <c:pt idx="37">
                  <c:v>0.28189999999999998</c:v>
                </c:pt>
                <c:pt idx="38">
                  <c:v>0.28960000000000002</c:v>
                </c:pt>
                <c:pt idx="39">
                  <c:v>0.2409</c:v>
                </c:pt>
                <c:pt idx="40">
                  <c:v>0.22570000000000001</c:v>
                </c:pt>
                <c:pt idx="41">
                  <c:v>0.2278</c:v>
                </c:pt>
                <c:pt idx="42">
                  <c:v>0.24660000000000001</c:v>
                </c:pt>
                <c:pt idx="43">
                  <c:v>0.26700000000000002</c:v>
                </c:pt>
                <c:pt idx="44">
                  <c:v>0.27960000000000002</c:v>
                </c:pt>
                <c:pt idx="45">
                  <c:v>0.31259999999999999</c:v>
                </c:pt>
                <c:pt idx="46">
                  <c:v>0.34189999999999998</c:v>
                </c:pt>
                <c:pt idx="47">
                  <c:v>0.3876</c:v>
                </c:pt>
                <c:pt idx="48">
                  <c:v>0.41089999999999999</c:v>
                </c:pt>
                <c:pt idx="49">
                  <c:v>0.4178</c:v>
                </c:pt>
                <c:pt idx="50">
                  <c:v>0.44640000000000002</c:v>
                </c:pt>
                <c:pt idx="51">
                  <c:v>0.54790000000000005</c:v>
                </c:pt>
                <c:pt idx="52">
                  <c:v>0.45639999999999997</c:v>
                </c:pt>
                <c:pt idx="53">
                  <c:v>0.45529999999999998</c:v>
                </c:pt>
                <c:pt idx="54">
                  <c:v>0.44219999999999998</c:v>
                </c:pt>
                <c:pt idx="55">
                  <c:v>0.39460000000000001</c:v>
                </c:pt>
                <c:pt idx="56">
                  <c:v>0.37140000000000001</c:v>
                </c:pt>
                <c:pt idx="57">
                  <c:v>0.4637</c:v>
                </c:pt>
                <c:pt idx="58">
                  <c:v>0.40210000000000001</c:v>
                </c:pt>
                <c:pt idx="59">
                  <c:v>0.3856</c:v>
                </c:pt>
                <c:pt idx="60">
                  <c:v>0.35880000000000001</c:v>
                </c:pt>
                <c:pt idx="61">
                  <c:v>0.33079999999999998</c:v>
                </c:pt>
                <c:pt idx="62">
                  <c:v>0.33500000000000002</c:v>
                </c:pt>
                <c:pt idx="63">
                  <c:v>0.33500000000000002</c:v>
                </c:pt>
                <c:pt idx="64">
                  <c:v>0.2974</c:v>
                </c:pt>
                <c:pt idx="65">
                  <c:v>0.2447</c:v>
                </c:pt>
                <c:pt idx="66">
                  <c:v>0.2205</c:v>
                </c:pt>
                <c:pt idx="67">
                  <c:v>0.21360000000000001</c:v>
                </c:pt>
                <c:pt idx="68">
                  <c:v>0.1961</c:v>
                </c:pt>
                <c:pt idx="69">
                  <c:v>0.17910000000000001</c:v>
                </c:pt>
                <c:pt idx="70">
                  <c:v>0.18390000000000001</c:v>
                </c:pt>
                <c:pt idx="71">
                  <c:v>0.19600000000000001</c:v>
                </c:pt>
                <c:pt idx="72">
                  <c:v>0.2039</c:v>
                </c:pt>
                <c:pt idx="73">
                  <c:v>0.1991</c:v>
                </c:pt>
                <c:pt idx="74">
                  <c:v>0.1802</c:v>
                </c:pt>
                <c:pt idx="75">
                  <c:v>0.16370000000000001</c:v>
                </c:pt>
                <c:pt idx="76">
                  <c:v>0.14799999999999999</c:v>
                </c:pt>
                <c:pt idx="77">
                  <c:v>0.1459</c:v>
                </c:pt>
                <c:pt idx="78">
                  <c:v>0.17169999999999999</c:v>
                </c:pt>
                <c:pt idx="79">
                  <c:v>0.2039</c:v>
                </c:pt>
                <c:pt idx="80">
                  <c:v>0.2087</c:v>
                </c:pt>
                <c:pt idx="81">
                  <c:v>0.1845</c:v>
                </c:pt>
                <c:pt idx="82">
                  <c:v>0.2198</c:v>
                </c:pt>
                <c:pt idx="83">
                  <c:v>0.2135</c:v>
                </c:pt>
                <c:pt idx="84">
                  <c:v>0.19689999999999999</c:v>
                </c:pt>
                <c:pt idx="85">
                  <c:v>0.2059</c:v>
                </c:pt>
                <c:pt idx="86">
                  <c:v>0.24929999999999999</c:v>
                </c:pt>
                <c:pt idx="87">
                  <c:v>0.25659999999999999</c:v>
                </c:pt>
                <c:pt idx="88">
                  <c:v>0.29799999999999999</c:v>
                </c:pt>
                <c:pt idx="89">
                  <c:v>0.26950000000000002</c:v>
                </c:pt>
                <c:pt idx="90">
                  <c:v>0.25559999999999999</c:v>
                </c:pt>
                <c:pt idx="91">
                  <c:v>0.26079999999999998</c:v>
                </c:pt>
                <c:pt idx="92">
                  <c:v>0.25119999999999998</c:v>
                </c:pt>
                <c:pt idx="93">
                  <c:v>0.23949999999999999</c:v>
                </c:pt>
                <c:pt idx="94">
                  <c:v>0.313</c:v>
                </c:pt>
                <c:pt idx="95">
                  <c:v>0.34010000000000001</c:v>
                </c:pt>
                <c:pt idx="96">
                  <c:v>0.30709999999999998</c:v>
                </c:pt>
                <c:pt idx="97">
                  <c:v>0.25669999999999998</c:v>
                </c:pt>
                <c:pt idx="98">
                  <c:v>0.2412</c:v>
                </c:pt>
                <c:pt idx="99">
                  <c:v>0.25419999999999998</c:v>
                </c:pt>
                <c:pt idx="100">
                  <c:v>0.21809999999999999</c:v>
                </c:pt>
                <c:pt idx="101">
                  <c:v>0.20930000000000001</c:v>
                </c:pt>
                <c:pt idx="102">
                  <c:v>0.21240000000000001</c:v>
                </c:pt>
                <c:pt idx="103">
                  <c:v>0.23899999999999999</c:v>
                </c:pt>
                <c:pt idx="104">
                  <c:v>0.29680000000000001</c:v>
                </c:pt>
                <c:pt idx="105">
                  <c:v>0.33079999999999998</c:v>
                </c:pt>
                <c:pt idx="106">
                  <c:v>0.51390000000000002</c:v>
                </c:pt>
                <c:pt idx="107">
                  <c:v>0.56879999999999997</c:v>
                </c:pt>
                <c:pt idx="108">
                  <c:v>0.48370000000000002</c:v>
                </c:pt>
                <c:pt idx="109">
                  <c:v>0.35460000000000003</c:v>
                </c:pt>
                <c:pt idx="110">
                  <c:v>0.28760000000000002</c:v>
                </c:pt>
                <c:pt idx="111">
                  <c:v>0.30869999999999997</c:v>
                </c:pt>
                <c:pt idx="112">
                  <c:v>0.3014</c:v>
                </c:pt>
                <c:pt idx="113">
                  <c:v>0.28289999999999998</c:v>
                </c:pt>
                <c:pt idx="114">
                  <c:v>0.23880000000000001</c:v>
                </c:pt>
                <c:pt idx="115">
                  <c:v>0.18640000000000001</c:v>
                </c:pt>
                <c:pt idx="116">
                  <c:v>0.16159999999999999</c:v>
                </c:pt>
                <c:pt idx="117">
                  <c:v>0.1709</c:v>
                </c:pt>
                <c:pt idx="118">
                  <c:v>0.1726</c:v>
                </c:pt>
                <c:pt idx="119">
                  <c:v>0.184</c:v>
                </c:pt>
                <c:pt idx="120">
                  <c:v>0.21959999999999999</c:v>
                </c:pt>
                <c:pt idx="121">
                  <c:v>0.24740000000000001</c:v>
                </c:pt>
                <c:pt idx="122">
                  <c:v>0.22800000000000001</c:v>
                </c:pt>
                <c:pt idx="123">
                  <c:v>0.2223</c:v>
                </c:pt>
                <c:pt idx="124">
                  <c:v>0.28939999999999999</c:v>
                </c:pt>
                <c:pt idx="125">
                  <c:v>0.31219999999999998</c:v>
                </c:pt>
                <c:pt idx="126">
                  <c:v>0.32419999999999999</c:v>
                </c:pt>
                <c:pt idx="127">
                  <c:v>0.32150000000000001</c:v>
                </c:pt>
                <c:pt idx="128">
                  <c:v>0.2772</c:v>
                </c:pt>
                <c:pt idx="129">
                  <c:v>0.23139999999999999</c:v>
                </c:pt>
                <c:pt idx="130">
                  <c:v>0.22339999999999999</c:v>
                </c:pt>
                <c:pt idx="131">
                  <c:v>0.26090000000000002</c:v>
                </c:pt>
                <c:pt idx="132">
                  <c:v>0.33029999999999998</c:v>
                </c:pt>
                <c:pt idx="133">
                  <c:v>0.38790000000000002</c:v>
                </c:pt>
                <c:pt idx="134">
                  <c:v>0.38969999999999999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data'!$BU$10:$BU$194</c:f>
              <c:numCache>
                <c:formatCode>General</c:formatCode>
                <c:ptCount val="185"/>
                <c:pt idx="0">
                  <c:v>20.945136999999999</c:v>
                </c:pt>
                <c:pt idx="1">
                  <c:v>17.485372999999999</c:v>
                </c:pt>
                <c:pt idx="2">
                  <c:v>15.292059</c:v>
                </c:pt>
                <c:pt idx="3">
                  <c:v>14.296132999999999</c:v>
                </c:pt>
                <c:pt idx="4">
                  <c:v>17.390491000000001</c:v>
                </c:pt>
                <c:pt idx="5">
                  <c:v>20.693719000000002</c:v>
                </c:pt>
                <c:pt idx="6">
                  <c:v>19.034271</c:v>
                </c:pt>
                <c:pt idx="7">
                  <c:v>13.202677</c:v>
                </c:pt>
                <c:pt idx="8">
                  <c:v>9.3111270000000008</c:v>
                </c:pt>
                <c:pt idx="9">
                  <c:v>8.2592400000000001</c:v>
                </c:pt>
                <c:pt idx="10">
                  <c:v>7.1624600000000003</c:v>
                </c:pt>
                <c:pt idx="11">
                  <c:v>6.5952169999999999</c:v>
                </c:pt>
                <c:pt idx="12">
                  <c:v>5.6157620000000001</c:v>
                </c:pt>
                <c:pt idx="13">
                  <c:v>4.9981289999999996</c:v>
                </c:pt>
                <c:pt idx="14">
                  <c:v>3.720243</c:v>
                </c:pt>
                <c:pt idx="15">
                  <c:v>2.747166</c:v>
                </c:pt>
                <c:pt idx="16">
                  <c:v>3.1831299999999998</c:v>
                </c:pt>
                <c:pt idx="17">
                  <c:v>4.3900990000000002</c:v>
                </c:pt>
                <c:pt idx="18">
                  <c:v>4.2495349999999998</c:v>
                </c:pt>
                <c:pt idx="19">
                  <c:v>3.8697759999999999</c:v>
                </c:pt>
                <c:pt idx="20">
                  <c:v>4.2073029999999996</c:v>
                </c:pt>
                <c:pt idx="21">
                  <c:v>5.040387</c:v>
                </c:pt>
                <c:pt idx="22">
                  <c:v>5.0458059999999998</c:v>
                </c:pt>
                <c:pt idx="23">
                  <c:v>4.680002</c:v>
                </c:pt>
                <c:pt idx="24">
                  <c:v>4.3592829999999996</c:v>
                </c:pt>
                <c:pt idx="25">
                  <c:v>4.8606670000000003</c:v>
                </c:pt>
                <c:pt idx="26">
                  <c:v>6.8979480000000004</c:v>
                </c:pt>
                <c:pt idx="27">
                  <c:v>8.2546940000000006</c:v>
                </c:pt>
                <c:pt idx="28">
                  <c:v>8.1818950000000008</c:v>
                </c:pt>
                <c:pt idx="29">
                  <c:v>10.620660000000001</c:v>
                </c:pt>
                <c:pt idx="30">
                  <c:v>13.55663</c:v>
                </c:pt>
                <c:pt idx="31">
                  <c:v>14.918556000000001</c:v>
                </c:pt>
                <c:pt idx="32">
                  <c:v>14.292272000000001</c:v>
                </c:pt>
                <c:pt idx="33">
                  <c:v>13.299303</c:v>
                </c:pt>
                <c:pt idx="34">
                  <c:v>13.457046999999999</c:v>
                </c:pt>
                <c:pt idx="35">
                  <c:v>13.963343</c:v>
                </c:pt>
                <c:pt idx="36">
                  <c:v>12.868333</c:v>
                </c:pt>
                <c:pt idx="37">
                  <c:v>11.961019</c:v>
                </c:pt>
                <c:pt idx="38">
                  <c:v>9.7118540000000007</c:v>
                </c:pt>
                <c:pt idx="39">
                  <c:v>9.5400340000000003</c:v>
                </c:pt>
                <c:pt idx="40">
                  <c:v>9.4731000000000005</c:v>
                </c:pt>
                <c:pt idx="41">
                  <c:v>9.3167480000000005</c:v>
                </c:pt>
                <c:pt idx="42">
                  <c:v>9.2117400000000007</c:v>
                </c:pt>
                <c:pt idx="43">
                  <c:v>9.6502219999999994</c:v>
                </c:pt>
                <c:pt idx="44">
                  <c:v>9.5546229999999994</c:v>
                </c:pt>
                <c:pt idx="45">
                  <c:v>9.9197919999999993</c:v>
                </c:pt>
                <c:pt idx="46">
                  <c:v>10.524425000000001</c:v>
                </c:pt>
                <c:pt idx="47">
                  <c:v>12.366573000000001</c:v>
                </c:pt>
                <c:pt idx="48">
                  <c:v>12.512195999999999</c:v>
                </c:pt>
                <c:pt idx="49">
                  <c:v>13.918891</c:v>
                </c:pt>
                <c:pt idx="50">
                  <c:v>13.893573999999999</c:v>
                </c:pt>
                <c:pt idx="51">
                  <c:v>14.385477</c:v>
                </c:pt>
                <c:pt idx="52">
                  <c:v>14.566459999999999</c:v>
                </c:pt>
                <c:pt idx="53">
                  <c:v>15.794959</c:v>
                </c:pt>
                <c:pt idx="54">
                  <c:v>15.762065</c:v>
                </c:pt>
                <c:pt idx="55">
                  <c:v>17.129490000000001</c:v>
                </c:pt>
                <c:pt idx="56">
                  <c:v>17.094373000000001</c:v>
                </c:pt>
                <c:pt idx="57">
                  <c:v>15.958762999999999</c:v>
                </c:pt>
                <c:pt idx="58">
                  <c:v>16.643013</c:v>
                </c:pt>
                <c:pt idx="59">
                  <c:v>16.869451000000002</c:v>
                </c:pt>
                <c:pt idx="60">
                  <c:v>16.073179</c:v>
                </c:pt>
                <c:pt idx="61">
                  <c:v>15.728659</c:v>
                </c:pt>
                <c:pt idx="62">
                  <c:v>15.590172000000001</c:v>
                </c:pt>
                <c:pt idx="63">
                  <c:v>14.359401</c:v>
                </c:pt>
                <c:pt idx="64">
                  <c:v>15.367717000000001</c:v>
                </c:pt>
                <c:pt idx="65">
                  <c:v>14.897392999999999</c:v>
                </c:pt>
                <c:pt idx="66">
                  <c:v>10.903597</c:v>
                </c:pt>
                <c:pt idx="67">
                  <c:v>7.5790959999999998</c:v>
                </c:pt>
                <c:pt idx="68">
                  <c:v>6.47865</c:v>
                </c:pt>
                <c:pt idx="69">
                  <c:v>5.4041579999999998</c:v>
                </c:pt>
                <c:pt idx="70">
                  <c:v>4.6668050000000001</c:v>
                </c:pt>
                <c:pt idx="71">
                  <c:v>4.6218130000000004</c:v>
                </c:pt>
                <c:pt idx="72">
                  <c:v>4.6673669999999996</c:v>
                </c:pt>
                <c:pt idx="73">
                  <c:v>4.9913109999999996</c:v>
                </c:pt>
                <c:pt idx="74">
                  <c:v>4.6179300000000003</c:v>
                </c:pt>
                <c:pt idx="75">
                  <c:v>4.5649490000000004</c:v>
                </c:pt>
                <c:pt idx="76">
                  <c:v>3.970996</c:v>
                </c:pt>
                <c:pt idx="77">
                  <c:v>2.8058890000000001</c:v>
                </c:pt>
                <c:pt idx="78">
                  <c:v>2.0125259999999998</c:v>
                </c:pt>
                <c:pt idx="79">
                  <c:v>2.776662</c:v>
                </c:pt>
                <c:pt idx="80">
                  <c:v>4.5265579999999996</c:v>
                </c:pt>
                <c:pt idx="81">
                  <c:v>4.2184010000000001</c:v>
                </c:pt>
                <c:pt idx="82">
                  <c:v>4.4176399999999996</c:v>
                </c:pt>
                <c:pt idx="83">
                  <c:v>7.0263179999999998</c:v>
                </c:pt>
                <c:pt idx="84">
                  <c:v>6.7606580000000003</c:v>
                </c:pt>
                <c:pt idx="85">
                  <c:v>6.0262140000000004</c:v>
                </c:pt>
                <c:pt idx="86">
                  <c:v>7.5239159999999998</c:v>
                </c:pt>
                <c:pt idx="87">
                  <c:v>9.5866779999999991</c:v>
                </c:pt>
                <c:pt idx="88">
                  <c:v>10.591345</c:v>
                </c:pt>
                <c:pt idx="89">
                  <c:v>10.964665999999999</c:v>
                </c:pt>
                <c:pt idx="90">
                  <c:v>9.7780299999999993</c:v>
                </c:pt>
                <c:pt idx="91">
                  <c:v>9.7136859999999992</c:v>
                </c:pt>
                <c:pt idx="92">
                  <c:v>10.152804</c:v>
                </c:pt>
                <c:pt idx="93">
                  <c:v>9.3865169999999996</c:v>
                </c:pt>
                <c:pt idx="94">
                  <c:v>7.1421279999999996</c:v>
                </c:pt>
                <c:pt idx="95">
                  <c:v>8.6076940000000004</c:v>
                </c:pt>
                <c:pt idx="96">
                  <c:v>11.870882</c:v>
                </c:pt>
                <c:pt idx="97">
                  <c:v>12.567693</c:v>
                </c:pt>
                <c:pt idx="98">
                  <c:v>11.00015</c:v>
                </c:pt>
                <c:pt idx="99">
                  <c:v>9.0139669999999992</c:v>
                </c:pt>
                <c:pt idx="100">
                  <c:v>9.3645479999999992</c:v>
                </c:pt>
                <c:pt idx="101">
                  <c:v>8.5673960000000005</c:v>
                </c:pt>
                <c:pt idx="102">
                  <c:v>8.5497770000000006</c:v>
                </c:pt>
                <c:pt idx="103">
                  <c:v>8.3221769999999999</c:v>
                </c:pt>
                <c:pt idx="104">
                  <c:v>8.4176059999999993</c:v>
                </c:pt>
                <c:pt idx="105">
                  <c:v>8.9458350000000006</c:v>
                </c:pt>
                <c:pt idx="106">
                  <c:v>11.47673</c:v>
                </c:pt>
                <c:pt idx="107">
                  <c:v>14.812986</c:v>
                </c:pt>
                <c:pt idx="108">
                  <c:v>17.465236000000001</c:v>
                </c:pt>
                <c:pt idx="109">
                  <c:v>17.306417</c:v>
                </c:pt>
                <c:pt idx="110">
                  <c:v>15.735917000000001</c:v>
                </c:pt>
                <c:pt idx="111">
                  <c:v>14.730314</c:v>
                </c:pt>
                <c:pt idx="112">
                  <c:v>13.884166</c:v>
                </c:pt>
                <c:pt idx="113">
                  <c:v>14.419323</c:v>
                </c:pt>
                <c:pt idx="114">
                  <c:v>12.260097999999999</c:v>
                </c:pt>
                <c:pt idx="115">
                  <c:v>7.9123739999999998</c:v>
                </c:pt>
                <c:pt idx="116">
                  <c:v>4.9568300000000001</c:v>
                </c:pt>
                <c:pt idx="117">
                  <c:v>3.229978</c:v>
                </c:pt>
                <c:pt idx="118">
                  <c:v>2.1983000000000001</c:v>
                </c:pt>
                <c:pt idx="119">
                  <c:v>2.176647</c:v>
                </c:pt>
                <c:pt idx="120">
                  <c:v>3.6234289999999998</c:v>
                </c:pt>
                <c:pt idx="121">
                  <c:v>4.7559040000000001</c:v>
                </c:pt>
                <c:pt idx="122">
                  <c:v>5.0043850000000001</c:v>
                </c:pt>
                <c:pt idx="123">
                  <c:v>5.7701580000000003</c:v>
                </c:pt>
                <c:pt idx="124">
                  <c:v>7.1205990000000003</c:v>
                </c:pt>
                <c:pt idx="125">
                  <c:v>8.5394889999999997</c:v>
                </c:pt>
                <c:pt idx="126">
                  <c:v>9.6065280000000008</c:v>
                </c:pt>
                <c:pt idx="127">
                  <c:v>11.028204000000001</c:v>
                </c:pt>
                <c:pt idx="128">
                  <c:v>13.095152000000001</c:v>
                </c:pt>
                <c:pt idx="129">
                  <c:v>12.362467000000001</c:v>
                </c:pt>
                <c:pt idx="130">
                  <c:v>10.767333000000001</c:v>
                </c:pt>
                <c:pt idx="131">
                  <c:v>8.8829329999999995</c:v>
                </c:pt>
                <c:pt idx="132">
                  <c:v>8.6492369999999994</c:v>
                </c:pt>
                <c:pt idx="133">
                  <c:v>10.589525999999999</c:v>
                </c:pt>
                <c:pt idx="134">
                  <c:v>13.102043999999999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78496"/>
        <c:axId val="138788864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data'!$BC$10:$BC$194</c:f>
              <c:numCache>
                <c:formatCode>General</c:formatCode>
                <c:ptCount val="185"/>
                <c:pt idx="0">
                  <c:v>1.51</c:v>
                </c:pt>
                <c:pt idx="1">
                  <c:v>1.63</c:v>
                </c:pt>
                <c:pt idx="2">
                  <c:v>1.58</c:v>
                </c:pt>
                <c:pt idx="3">
                  <c:v>1.4</c:v>
                </c:pt>
                <c:pt idx="4">
                  <c:v>1.32</c:v>
                </c:pt>
                <c:pt idx="5">
                  <c:v>1.39</c:v>
                </c:pt>
                <c:pt idx="6">
                  <c:v>1.56</c:v>
                </c:pt>
                <c:pt idx="7">
                  <c:v>1.64</c:v>
                </c:pt>
                <c:pt idx="8">
                  <c:v>1.69</c:v>
                </c:pt>
                <c:pt idx="9">
                  <c:v>1.78</c:v>
                </c:pt>
                <c:pt idx="10">
                  <c:v>1.84</c:v>
                </c:pt>
                <c:pt idx="11">
                  <c:v>1.79</c:v>
                </c:pt>
                <c:pt idx="12">
                  <c:v>1.62</c:v>
                </c:pt>
                <c:pt idx="13">
                  <c:v>1.5</c:v>
                </c:pt>
                <c:pt idx="14">
                  <c:v>1.55</c:v>
                </c:pt>
                <c:pt idx="15">
                  <c:v>1.63</c:v>
                </c:pt>
                <c:pt idx="16">
                  <c:v>1.81</c:v>
                </c:pt>
                <c:pt idx="17">
                  <c:v>2.1</c:v>
                </c:pt>
                <c:pt idx="18">
                  <c:v>2.46</c:v>
                </c:pt>
                <c:pt idx="19">
                  <c:v>2.72</c:v>
                </c:pt>
                <c:pt idx="20">
                  <c:v>2.62</c:v>
                </c:pt>
                <c:pt idx="21">
                  <c:v>2.4700000000000002</c:v>
                </c:pt>
                <c:pt idx="22">
                  <c:v>2.34</c:v>
                </c:pt>
                <c:pt idx="23">
                  <c:v>2.34</c:v>
                </c:pt>
                <c:pt idx="24">
                  <c:v>2.33</c:v>
                </c:pt>
                <c:pt idx="25">
                  <c:v>2.0499999999999998</c:v>
                </c:pt>
                <c:pt idx="26">
                  <c:v>2.0699999999999998</c:v>
                </c:pt>
                <c:pt idx="27">
                  <c:v>2.17</c:v>
                </c:pt>
                <c:pt idx="28">
                  <c:v>1.92</c:v>
                </c:pt>
                <c:pt idx="29">
                  <c:v>1.65</c:v>
                </c:pt>
                <c:pt idx="30">
                  <c:v>1.6</c:v>
                </c:pt>
                <c:pt idx="31">
                  <c:v>1.59</c:v>
                </c:pt>
                <c:pt idx="32">
                  <c:v>1.55</c:v>
                </c:pt>
                <c:pt idx="33">
                  <c:v>1.53</c:v>
                </c:pt>
                <c:pt idx="34">
                  <c:v>1.54</c:v>
                </c:pt>
                <c:pt idx="35">
                  <c:v>1.58</c:v>
                </c:pt>
                <c:pt idx="36">
                  <c:v>1.63</c:v>
                </c:pt>
                <c:pt idx="37">
                  <c:v>1.67</c:v>
                </c:pt>
                <c:pt idx="38">
                  <c:v>1.66</c:v>
                </c:pt>
                <c:pt idx="39">
                  <c:v>1.74</c:v>
                </c:pt>
                <c:pt idx="40">
                  <c:v>1.78</c:v>
                </c:pt>
                <c:pt idx="41">
                  <c:v>1.78</c:v>
                </c:pt>
                <c:pt idx="42">
                  <c:v>1.83</c:v>
                </c:pt>
                <c:pt idx="43">
                  <c:v>1.77</c:v>
                </c:pt>
                <c:pt idx="44">
                  <c:v>1.76</c:v>
                </c:pt>
                <c:pt idx="45">
                  <c:v>1.67</c:v>
                </c:pt>
                <c:pt idx="46">
                  <c:v>1.6</c:v>
                </c:pt>
                <c:pt idx="47">
                  <c:v>1.55</c:v>
                </c:pt>
                <c:pt idx="48">
                  <c:v>1.51</c:v>
                </c:pt>
                <c:pt idx="49">
                  <c:v>1.49</c:v>
                </c:pt>
                <c:pt idx="50">
                  <c:v>1.48</c:v>
                </c:pt>
                <c:pt idx="51">
                  <c:v>1.42</c:v>
                </c:pt>
                <c:pt idx="52">
                  <c:v>1.43</c:v>
                </c:pt>
                <c:pt idx="53">
                  <c:v>1.44</c:v>
                </c:pt>
                <c:pt idx="54">
                  <c:v>1.42</c:v>
                </c:pt>
                <c:pt idx="55">
                  <c:v>1.46</c:v>
                </c:pt>
                <c:pt idx="56">
                  <c:v>1.43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1.45</c:v>
                </c:pt>
                <c:pt idx="65">
                  <c:v>1.57</c:v>
                </c:pt>
                <c:pt idx="66">
                  <c:v>1.75</c:v>
                </c:pt>
                <c:pt idx="67">
                  <c:v>1.75</c:v>
                </c:pt>
                <c:pt idx="68">
                  <c:v>1.64</c:v>
                </c:pt>
                <c:pt idx="69">
                  <c:v>1.6</c:v>
                </c:pt>
                <c:pt idx="70">
                  <c:v>1.63</c:v>
                </c:pt>
                <c:pt idx="71">
                  <c:v>1.7</c:v>
                </c:pt>
                <c:pt idx="72">
                  <c:v>1.73</c:v>
                </c:pt>
                <c:pt idx="73">
                  <c:v>1.67</c:v>
                </c:pt>
                <c:pt idx="74">
                  <c:v>1.56</c:v>
                </c:pt>
                <c:pt idx="75">
                  <c:v>1.51</c:v>
                </c:pt>
                <c:pt idx="76">
                  <c:v>1.5</c:v>
                </c:pt>
                <c:pt idx="77">
                  <c:v>1.58</c:v>
                </c:pt>
                <c:pt idx="78">
                  <c:v>1.8</c:v>
                </c:pt>
                <c:pt idx="79">
                  <c:v>1.85</c:v>
                </c:pt>
                <c:pt idx="80">
                  <c:v>1.99</c:v>
                </c:pt>
                <c:pt idx="81">
                  <c:v>2.16</c:v>
                </c:pt>
                <c:pt idx="82">
                  <c:v>2.08</c:v>
                </c:pt>
                <c:pt idx="83">
                  <c:v>1.98</c:v>
                </c:pt>
                <c:pt idx="84">
                  <c:v>2.08</c:v>
                </c:pt>
                <c:pt idx="85">
                  <c:v>2.23</c:v>
                </c:pt>
                <c:pt idx="86">
                  <c:v>1.87</c:v>
                </c:pt>
                <c:pt idx="87">
                  <c:v>1.74</c:v>
                </c:pt>
                <c:pt idx="88">
                  <c:v>1.7</c:v>
                </c:pt>
                <c:pt idx="89">
                  <c:v>1.71</c:v>
                </c:pt>
                <c:pt idx="90">
                  <c:v>1.73</c:v>
                </c:pt>
                <c:pt idx="91">
                  <c:v>1.77</c:v>
                </c:pt>
                <c:pt idx="92">
                  <c:v>1.83</c:v>
                </c:pt>
                <c:pt idx="93">
                  <c:v>1.95</c:v>
                </c:pt>
                <c:pt idx="94">
                  <c:v>1.88</c:v>
                </c:pt>
                <c:pt idx="95">
                  <c:v>1.69</c:v>
                </c:pt>
                <c:pt idx="96">
                  <c:v>1.59</c:v>
                </c:pt>
                <c:pt idx="97">
                  <c:v>1.67</c:v>
                </c:pt>
                <c:pt idx="98">
                  <c:v>1.73</c:v>
                </c:pt>
                <c:pt idx="99">
                  <c:v>1.75</c:v>
                </c:pt>
                <c:pt idx="100">
                  <c:v>1.77</c:v>
                </c:pt>
                <c:pt idx="101">
                  <c:v>1.8</c:v>
                </c:pt>
                <c:pt idx="102">
                  <c:v>1.83</c:v>
                </c:pt>
                <c:pt idx="103">
                  <c:v>1.8</c:v>
                </c:pt>
                <c:pt idx="104">
                  <c:v>1.87</c:v>
                </c:pt>
                <c:pt idx="105">
                  <c:v>1.77</c:v>
                </c:pt>
                <c:pt idx="106">
                  <c:v>1.54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1.48</c:v>
                </c:pt>
                <c:pt idx="111">
                  <c:v>1.46</c:v>
                </c:pt>
                <c:pt idx="112">
                  <c:v>1.49</c:v>
                </c:pt>
                <c:pt idx="113">
                  <c:v>1.56</c:v>
                </c:pt>
                <c:pt idx="114">
                  <c:v>1.65</c:v>
                </c:pt>
                <c:pt idx="115">
                  <c:v>1.9</c:v>
                </c:pt>
                <c:pt idx="116">
                  <c:v>2.09</c:v>
                </c:pt>
                <c:pt idx="117">
                  <c:v>2.1800000000000002</c:v>
                </c:pt>
                <c:pt idx="118">
                  <c:v>2.25</c:v>
                </c:pt>
                <c:pt idx="119">
                  <c:v>2.33</c:v>
                </c:pt>
                <c:pt idx="120">
                  <c:v>2.2999999999999998</c:v>
                </c:pt>
                <c:pt idx="121">
                  <c:v>1.97</c:v>
                </c:pt>
                <c:pt idx="122">
                  <c:v>2.08</c:v>
                </c:pt>
                <c:pt idx="123">
                  <c:v>2.04</c:v>
                </c:pt>
                <c:pt idx="124">
                  <c:v>1.81</c:v>
                </c:pt>
                <c:pt idx="125">
                  <c:v>1.61</c:v>
                </c:pt>
                <c:pt idx="126">
                  <c:v>1.56</c:v>
                </c:pt>
                <c:pt idx="127">
                  <c:v>1.53</c:v>
                </c:pt>
                <c:pt idx="128">
                  <c:v>1.55</c:v>
                </c:pt>
                <c:pt idx="129">
                  <c:v>1.63</c:v>
                </c:pt>
                <c:pt idx="130">
                  <c:v>1.77</c:v>
                </c:pt>
                <c:pt idx="131">
                  <c:v>1.8</c:v>
                </c:pt>
                <c:pt idx="132">
                  <c:v>1.61</c:v>
                </c:pt>
                <c:pt idx="133">
                  <c:v>1.51</c:v>
                </c:pt>
                <c:pt idx="134">
                  <c:v>1.49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91936"/>
        <c:axId val="138790400"/>
      </c:scatterChart>
      <c:valAx>
        <c:axId val="1387784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788864"/>
        <c:crosses val="autoZero"/>
        <c:crossBetween val="midCat"/>
        <c:minorUnit val="5"/>
      </c:valAx>
      <c:valAx>
        <c:axId val="13878886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8778496"/>
        <c:crosses val="autoZero"/>
        <c:crossBetween val="midCat"/>
      </c:valAx>
      <c:valAx>
        <c:axId val="13879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8791936"/>
        <c:crosses val="max"/>
        <c:crossBetween val="midCat"/>
      </c:valAx>
      <c:valAx>
        <c:axId val="13879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790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data'!$C$10:$C$194</c:f>
              <c:numCache>
                <c:formatCode>General</c:formatCode>
                <c:ptCount val="185"/>
                <c:pt idx="0">
                  <c:v>8.5709999999999997</c:v>
                </c:pt>
                <c:pt idx="1">
                  <c:v>7.8559999999999999</c:v>
                </c:pt>
                <c:pt idx="2">
                  <c:v>8.0359999999999996</c:v>
                </c:pt>
                <c:pt idx="3">
                  <c:v>8.9380000000000006</c:v>
                </c:pt>
                <c:pt idx="4">
                  <c:v>9.4770000000000003</c:v>
                </c:pt>
                <c:pt idx="5">
                  <c:v>9.109</c:v>
                </c:pt>
                <c:pt idx="6">
                  <c:v>8.1359999999999992</c:v>
                </c:pt>
                <c:pt idx="7">
                  <c:v>7.8789999999999996</c:v>
                </c:pt>
                <c:pt idx="8">
                  <c:v>7.71</c:v>
                </c:pt>
                <c:pt idx="9">
                  <c:v>7.3470000000000004</c:v>
                </c:pt>
                <c:pt idx="10">
                  <c:v>7.0529999999999999</c:v>
                </c:pt>
                <c:pt idx="11">
                  <c:v>7.2249999999999996</c:v>
                </c:pt>
                <c:pt idx="12">
                  <c:v>8.0540000000000003</c:v>
                </c:pt>
                <c:pt idx="13">
                  <c:v>8.8810000000000002</c:v>
                </c:pt>
                <c:pt idx="14">
                  <c:v>8.6530000000000005</c:v>
                </c:pt>
                <c:pt idx="15">
                  <c:v>8.1519999999999992</c:v>
                </c:pt>
                <c:pt idx="16">
                  <c:v>7.1929999999999996</c:v>
                </c:pt>
                <c:pt idx="17">
                  <c:v>5.976</c:v>
                </c:pt>
                <c:pt idx="18">
                  <c:v>4.8929999999999998</c:v>
                </c:pt>
                <c:pt idx="19">
                  <c:v>4.4260000000000002</c:v>
                </c:pt>
                <c:pt idx="20">
                  <c:v>4.7649999999999997</c:v>
                </c:pt>
                <c:pt idx="21">
                  <c:v>5.0960000000000001</c:v>
                </c:pt>
                <c:pt idx="22">
                  <c:v>5.1639999999999997</c:v>
                </c:pt>
                <c:pt idx="23">
                  <c:v>4.9829999999999997</c:v>
                </c:pt>
                <c:pt idx="24">
                  <c:v>4.9189999999999996</c:v>
                </c:pt>
                <c:pt idx="25">
                  <c:v>5.7789999999999999</c:v>
                </c:pt>
                <c:pt idx="26">
                  <c:v>5.7220000000000004</c:v>
                </c:pt>
                <c:pt idx="27">
                  <c:v>5.4390000000000001</c:v>
                </c:pt>
                <c:pt idx="28">
                  <c:v>6.1820000000000004</c:v>
                </c:pt>
                <c:pt idx="29">
                  <c:v>7.34</c:v>
                </c:pt>
                <c:pt idx="30">
                  <c:v>7.7110000000000003</c:v>
                </c:pt>
                <c:pt idx="31">
                  <c:v>7.91</c:v>
                </c:pt>
                <c:pt idx="32">
                  <c:v>8.2720000000000002</c:v>
                </c:pt>
                <c:pt idx="33">
                  <c:v>8.4659999999999993</c:v>
                </c:pt>
                <c:pt idx="34">
                  <c:v>8.4600000000000009</c:v>
                </c:pt>
                <c:pt idx="35">
                  <c:v>8.2989999999999995</c:v>
                </c:pt>
                <c:pt idx="36">
                  <c:v>8.0739999999999998</c:v>
                </c:pt>
                <c:pt idx="37">
                  <c:v>7.8419999999999996</c:v>
                </c:pt>
                <c:pt idx="38">
                  <c:v>7.9119999999999999</c:v>
                </c:pt>
                <c:pt idx="39">
                  <c:v>7.5389999999999997</c:v>
                </c:pt>
                <c:pt idx="40">
                  <c:v>7.391</c:v>
                </c:pt>
                <c:pt idx="41">
                  <c:v>7.3460000000000001</c:v>
                </c:pt>
                <c:pt idx="42">
                  <c:v>7.1189999999999998</c:v>
                </c:pt>
                <c:pt idx="43">
                  <c:v>7.3579999999999997</c:v>
                </c:pt>
                <c:pt idx="44">
                  <c:v>7.36</c:v>
                </c:pt>
                <c:pt idx="45">
                  <c:v>7.7850000000000001</c:v>
                </c:pt>
                <c:pt idx="46">
                  <c:v>8.1769999999999996</c:v>
                </c:pt>
                <c:pt idx="47">
                  <c:v>8.452</c:v>
                </c:pt>
                <c:pt idx="48">
                  <c:v>8.7119999999999997</c:v>
                </c:pt>
                <c:pt idx="49">
                  <c:v>8.8439999999999994</c:v>
                </c:pt>
                <c:pt idx="50">
                  <c:v>8.85</c:v>
                </c:pt>
                <c:pt idx="51">
                  <c:v>9.1969999999999992</c:v>
                </c:pt>
                <c:pt idx="52">
                  <c:v>9.1630000000000003</c:v>
                </c:pt>
                <c:pt idx="53">
                  <c:v>9.0449999999999999</c:v>
                </c:pt>
                <c:pt idx="54">
                  <c:v>9.2550000000000008</c:v>
                </c:pt>
                <c:pt idx="55">
                  <c:v>9.0489999999999995</c:v>
                </c:pt>
                <c:pt idx="56">
                  <c:v>9.2539999999999996</c:v>
                </c:pt>
                <c:pt idx="57">
                  <c:v>9.3930000000000007</c:v>
                </c:pt>
                <c:pt idx="58">
                  <c:v>9.4350000000000005</c:v>
                </c:pt>
                <c:pt idx="59">
                  <c:v>9.43</c:v>
                </c:pt>
                <c:pt idx="60">
                  <c:v>9.4429999999999996</c:v>
                </c:pt>
                <c:pt idx="61">
                  <c:v>9.5190000000000001</c:v>
                </c:pt>
                <c:pt idx="62">
                  <c:v>9.5039999999999996</c:v>
                </c:pt>
                <c:pt idx="63">
                  <c:v>9.5</c:v>
                </c:pt>
                <c:pt idx="64">
                  <c:v>9.25</c:v>
                </c:pt>
                <c:pt idx="65">
                  <c:v>8.5670000000000002</c:v>
                </c:pt>
                <c:pt idx="66">
                  <c:v>7.6139999999999999</c:v>
                </c:pt>
                <c:pt idx="67">
                  <c:v>7.5819999999999999</c:v>
                </c:pt>
                <c:pt idx="68">
                  <c:v>8.1750000000000007</c:v>
                </c:pt>
                <c:pt idx="69">
                  <c:v>8.4580000000000002</c:v>
                </c:pt>
                <c:pt idx="70">
                  <c:v>8.2569999999999997</c:v>
                </c:pt>
                <c:pt idx="71">
                  <c:v>7.8310000000000004</c:v>
                </c:pt>
                <c:pt idx="72">
                  <c:v>7.5910000000000002</c:v>
                </c:pt>
                <c:pt idx="73">
                  <c:v>7.8289999999999997</c:v>
                </c:pt>
                <c:pt idx="74">
                  <c:v>8.4969999999999999</c:v>
                </c:pt>
                <c:pt idx="75">
                  <c:v>8.8829999999999991</c:v>
                </c:pt>
                <c:pt idx="76">
                  <c:v>9.0239999999999991</c:v>
                </c:pt>
                <c:pt idx="77">
                  <c:v>8.5679999999999996</c:v>
                </c:pt>
                <c:pt idx="78">
                  <c:v>7.4</c:v>
                </c:pt>
                <c:pt idx="79">
                  <c:v>7.1050000000000004</c:v>
                </c:pt>
                <c:pt idx="80">
                  <c:v>6.4660000000000002</c:v>
                </c:pt>
                <c:pt idx="81">
                  <c:v>5.87</c:v>
                </c:pt>
                <c:pt idx="82">
                  <c:v>6.069</c:v>
                </c:pt>
                <c:pt idx="83">
                  <c:v>6.4390000000000001</c:v>
                </c:pt>
                <c:pt idx="84">
                  <c:v>6.05</c:v>
                </c:pt>
                <c:pt idx="85">
                  <c:v>5.4660000000000002</c:v>
                </c:pt>
                <c:pt idx="86">
                  <c:v>6.7220000000000004</c:v>
                </c:pt>
                <c:pt idx="87">
                  <c:v>7.3239999999999998</c:v>
                </c:pt>
                <c:pt idx="88">
                  <c:v>7.49</c:v>
                </c:pt>
                <c:pt idx="89">
                  <c:v>7.4960000000000004</c:v>
                </c:pt>
                <c:pt idx="90">
                  <c:v>7.4859999999999998</c:v>
                </c:pt>
                <c:pt idx="91">
                  <c:v>7.3570000000000002</c:v>
                </c:pt>
                <c:pt idx="92">
                  <c:v>7.1139999999999999</c:v>
                </c:pt>
                <c:pt idx="93">
                  <c:v>6.63</c:v>
                </c:pt>
                <c:pt idx="94">
                  <c:v>6.851</c:v>
                </c:pt>
                <c:pt idx="95">
                  <c:v>7.6840000000000002</c:v>
                </c:pt>
                <c:pt idx="96">
                  <c:v>8.3119999999999994</c:v>
                </c:pt>
                <c:pt idx="97">
                  <c:v>7.95</c:v>
                </c:pt>
                <c:pt idx="98">
                  <c:v>7.68</c:v>
                </c:pt>
                <c:pt idx="99">
                  <c:v>7.5780000000000003</c:v>
                </c:pt>
                <c:pt idx="100">
                  <c:v>7.4809999999999999</c:v>
                </c:pt>
                <c:pt idx="101">
                  <c:v>7.3319999999999999</c:v>
                </c:pt>
                <c:pt idx="102">
                  <c:v>7.2039999999999997</c:v>
                </c:pt>
                <c:pt idx="103">
                  <c:v>7.2850000000000001</c:v>
                </c:pt>
                <c:pt idx="104">
                  <c:v>6.915</c:v>
                </c:pt>
                <c:pt idx="105">
                  <c:v>7.367</c:v>
                </c:pt>
                <c:pt idx="106">
                  <c:v>8.3640000000000008</c:v>
                </c:pt>
                <c:pt idx="107">
                  <c:v>9.2170000000000005</c:v>
                </c:pt>
                <c:pt idx="108">
                  <c:v>9.33</c:v>
                </c:pt>
                <c:pt idx="109">
                  <c:v>9.33</c:v>
                </c:pt>
                <c:pt idx="110">
                  <c:v>9.0579999999999998</c:v>
                </c:pt>
                <c:pt idx="111">
                  <c:v>9.202</c:v>
                </c:pt>
                <c:pt idx="112">
                  <c:v>9.0289999999999999</c:v>
                </c:pt>
                <c:pt idx="113">
                  <c:v>8.5619999999999994</c:v>
                </c:pt>
                <c:pt idx="114">
                  <c:v>8.0760000000000005</c:v>
                </c:pt>
                <c:pt idx="115">
                  <c:v>6.944</c:v>
                </c:pt>
                <c:pt idx="116">
                  <c:v>6.2149999999999999</c:v>
                </c:pt>
                <c:pt idx="117">
                  <c:v>5.8890000000000002</c:v>
                </c:pt>
                <c:pt idx="118">
                  <c:v>5.5830000000000002</c:v>
                </c:pt>
                <c:pt idx="119">
                  <c:v>5.2649999999999997</c:v>
                </c:pt>
                <c:pt idx="120">
                  <c:v>5.2489999999999997</c:v>
                </c:pt>
                <c:pt idx="121">
                  <c:v>6.2409999999999997</c:v>
                </c:pt>
                <c:pt idx="122">
                  <c:v>5.8650000000000002</c:v>
                </c:pt>
                <c:pt idx="123">
                  <c:v>6.008</c:v>
                </c:pt>
                <c:pt idx="124">
                  <c:v>6.95</c:v>
                </c:pt>
                <c:pt idx="125">
                  <c:v>7.9909999999999997</c:v>
                </c:pt>
                <c:pt idx="126">
                  <c:v>8.3460000000000001</c:v>
                </c:pt>
                <c:pt idx="127">
                  <c:v>8.6120000000000001</c:v>
                </c:pt>
                <c:pt idx="128">
                  <c:v>8.6300000000000008</c:v>
                </c:pt>
                <c:pt idx="129">
                  <c:v>8.1969999999999992</c:v>
                </c:pt>
                <c:pt idx="130">
                  <c:v>7.4960000000000004</c:v>
                </c:pt>
                <c:pt idx="131">
                  <c:v>7.2990000000000004</c:v>
                </c:pt>
                <c:pt idx="132">
                  <c:v>8.2040000000000006</c:v>
                </c:pt>
                <c:pt idx="133">
                  <c:v>8.7509999999999994</c:v>
                </c:pt>
                <c:pt idx="134">
                  <c:v>8.9290000000000003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data'!$C$10:$C$195</c:f>
              <c:numCache>
                <c:formatCode>General</c:formatCode>
                <c:ptCount val="186"/>
                <c:pt idx="0">
                  <c:v>8.9290000000000003</c:v>
                </c:pt>
                <c:pt idx="1">
                  <c:v>8.9640000000000004</c:v>
                </c:pt>
                <c:pt idx="2">
                  <c:v>8.9600000000000009</c:v>
                </c:pt>
                <c:pt idx="3">
                  <c:v>9.2370000000000001</c:v>
                </c:pt>
                <c:pt idx="4">
                  <c:v>9.8339999999999996</c:v>
                </c:pt>
                <c:pt idx="5">
                  <c:v>9.3620000000000001</c:v>
                </c:pt>
                <c:pt idx="6">
                  <c:v>8.7539999999999996</c:v>
                </c:pt>
                <c:pt idx="7">
                  <c:v>8.125</c:v>
                </c:pt>
                <c:pt idx="8">
                  <c:v>8.0510000000000002</c:v>
                </c:pt>
                <c:pt idx="9">
                  <c:v>7.9379999999999997</c:v>
                </c:pt>
                <c:pt idx="10">
                  <c:v>6.7060000000000004</c:v>
                </c:pt>
                <c:pt idx="11">
                  <c:v>5.3479999999999999</c:v>
                </c:pt>
                <c:pt idx="12">
                  <c:v>5.0179999999999998</c:v>
                </c:pt>
                <c:pt idx="13">
                  <c:v>5.0209999999999999</c:v>
                </c:pt>
                <c:pt idx="14">
                  <c:v>5.07</c:v>
                </c:pt>
                <c:pt idx="15">
                  <c:v>5.141</c:v>
                </c:pt>
                <c:pt idx="16">
                  <c:v>5.32</c:v>
                </c:pt>
                <c:pt idx="17">
                  <c:v>5.32</c:v>
                </c:pt>
                <c:pt idx="18">
                  <c:v>5.3280000000000003</c:v>
                </c:pt>
                <c:pt idx="19">
                  <c:v>5.2329999999999997</c:v>
                </c:pt>
                <c:pt idx="20">
                  <c:v>5.1749999999999998</c:v>
                </c:pt>
                <c:pt idx="21">
                  <c:v>5.25</c:v>
                </c:pt>
                <c:pt idx="22">
                  <c:v>5.45</c:v>
                </c:pt>
                <c:pt idx="23">
                  <c:v>5.5620000000000003</c:v>
                </c:pt>
                <c:pt idx="24">
                  <c:v>5.47</c:v>
                </c:pt>
                <c:pt idx="25">
                  <c:v>5.4939999999999998</c:v>
                </c:pt>
                <c:pt idx="26">
                  <c:v>5.82</c:v>
                </c:pt>
                <c:pt idx="27">
                  <c:v>6.6550000000000002</c:v>
                </c:pt>
                <c:pt idx="28">
                  <c:v>7.89</c:v>
                </c:pt>
                <c:pt idx="29">
                  <c:v>8.2390000000000008</c:v>
                </c:pt>
                <c:pt idx="30">
                  <c:v>8.3049999999999997</c:v>
                </c:pt>
                <c:pt idx="31">
                  <c:v>8.3260000000000005</c:v>
                </c:pt>
                <c:pt idx="32">
                  <c:v>8.6289999999999996</c:v>
                </c:pt>
                <c:pt idx="33">
                  <c:v>9.0589999999999993</c:v>
                </c:pt>
                <c:pt idx="34">
                  <c:v>9.1329999999999991</c:v>
                </c:pt>
                <c:pt idx="35">
                  <c:v>8.391</c:v>
                </c:pt>
                <c:pt idx="36">
                  <c:v>8.2690000000000001</c:v>
                </c:pt>
                <c:pt idx="37">
                  <c:v>8.24</c:v>
                </c:pt>
                <c:pt idx="38">
                  <c:v>8.2669999999999995</c:v>
                </c:pt>
                <c:pt idx="39">
                  <c:v>8.3140000000000001</c:v>
                </c:pt>
                <c:pt idx="40">
                  <c:v>8.2609999999999992</c:v>
                </c:pt>
                <c:pt idx="41">
                  <c:v>7.7389999999999999</c:v>
                </c:pt>
                <c:pt idx="42">
                  <c:v>6.7789999999999999</c:v>
                </c:pt>
                <c:pt idx="43">
                  <c:v>6.56</c:v>
                </c:pt>
                <c:pt idx="44">
                  <c:v>6.8639999999999999</c:v>
                </c:pt>
                <c:pt idx="45">
                  <c:v>7.4180000000000001</c:v>
                </c:pt>
                <c:pt idx="46">
                  <c:v>8.08</c:v>
                </c:pt>
                <c:pt idx="47">
                  <c:v>8.5530000000000008</c:v>
                </c:pt>
                <c:pt idx="48">
                  <c:v>8.82</c:v>
                </c:pt>
                <c:pt idx="49">
                  <c:v>8.8960000000000008</c:v>
                </c:pt>
                <c:pt idx="50">
                  <c:v>8.9870000000000001</c:v>
                </c:pt>
                <c:pt idx="51">
                  <c:v>9.2409999999999997</c:v>
                </c:pt>
                <c:pt idx="52">
                  <c:v>9.6120000000000001</c:v>
                </c:pt>
                <c:pt idx="53">
                  <c:v>9.6850000000000005</c:v>
                </c:pt>
                <c:pt idx="54">
                  <c:v>9.2569999999999997</c:v>
                </c:pt>
                <c:pt idx="55">
                  <c:v>9.3469999999999995</c:v>
                </c:pt>
                <c:pt idx="56">
                  <c:v>9.5779999999999994</c:v>
                </c:pt>
                <c:pt idx="57">
                  <c:v>9.6470000000000002</c:v>
                </c:pt>
                <c:pt idx="58">
                  <c:v>9.5429999999999993</c:v>
                </c:pt>
                <c:pt idx="59">
                  <c:v>9.5589999999999993</c:v>
                </c:pt>
                <c:pt idx="60">
                  <c:v>9.3059999999999992</c:v>
                </c:pt>
                <c:pt idx="61">
                  <c:v>9.7029999999999994</c:v>
                </c:pt>
                <c:pt idx="62">
                  <c:v>10.135</c:v>
                </c:pt>
                <c:pt idx="63">
                  <c:v>10.176</c:v>
                </c:pt>
                <c:pt idx="64">
                  <c:v>9.7170000000000005</c:v>
                </c:pt>
                <c:pt idx="65">
                  <c:v>9.0220000000000002</c:v>
                </c:pt>
                <c:pt idx="66">
                  <c:v>8.1709999999999994</c:v>
                </c:pt>
                <c:pt idx="67">
                  <c:v>8.2810000000000006</c:v>
                </c:pt>
                <c:pt idx="68">
                  <c:v>8.7780000000000005</c:v>
                </c:pt>
                <c:pt idx="69">
                  <c:v>9.1649999999999991</c:v>
                </c:pt>
                <c:pt idx="70">
                  <c:v>9.16</c:v>
                </c:pt>
                <c:pt idx="71">
                  <c:v>8.42</c:v>
                </c:pt>
                <c:pt idx="72">
                  <c:v>7.67</c:v>
                </c:pt>
                <c:pt idx="73">
                  <c:v>7.28</c:v>
                </c:pt>
                <c:pt idx="74">
                  <c:v>6.9260000000000002</c:v>
                </c:pt>
                <c:pt idx="75">
                  <c:v>6.2450000000000001</c:v>
                </c:pt>
                <c:pt idx="76">
                  <c:v>5.3019999999999996</c:v>
                </c:pt>
                <c:pt idx="77">
                  <c:v>5.569</c:v>
                </c:pt>
                <c:pt idx="78">
                  <c:v>6.4180000000000001</c:v>
                </c:pt>
                <c:pt idx="79">
                  <c:v>6.726</c:v>
                </c:pt>
                <c:pt idx="80">
                  <c:v>6.2370000000000001</c:v>
                </c:pt>
                <c:pt idx="81">
                  <c:v>5.6989999999999998</c:v>
                </c:pt>
                <c:pt idx="82">
                  <c:v>5.9829999999999997</c:v>
                </c:pt>
                <c:pt idx="83">
                  <c:v>6.7450000000000001</c:v>
                </c:pt>
                <c:pt idx="84">
                  <c:v>6.9029999999999996</c:v>
                </c:pt>
                <c:pt idx="85">
                  <c:v>7.016</c:v>
                </c:pt>
                <c:pt idx="86">
                  <c:v>7.2489999999999997</c:v>
                </c:pt>
                <c:pt idx="87">
                  <c:v>7.5720000000000001</c:v>
                </c:pt>
                <c:pt idx="88">
                  <c:v>7.8109999999999999</c:v>
                </c:pt>
                <c:pt idx="89">
                  <c:v>7.82</c:v>
                </c:pt>
                <c:pt idx="90">
                  <c:v>8.0909999999999993</c:v>
                </c:pt>
                <c:pt idx="91">
                  <c:v>8.0449999999999999</c:v>
                </c:pt>
                <c:pt idx="92">
                  <c:v>8.1920000000000002</c:v>
                </c:pt>
                <c:pt idx="93">
                  <c:v>8.6750000000000007</c:v>
                </c:pt>
                <c:pt idx="94">
                  <c:v>9.0950000000000006</c:v>
                </c:pt>
                <c:pt idx="95">
                  <c:v>8.8130000000000006</c:v>
                </c:pt>
                <c:pt idx="96">
                  <c:v>8.3309999999999995</c:v>
                </c:pt>
                <c:pt idx="97">
                  <c:v>7.992</c:v>
                </c:pt>
                <c:pt idx="98">
                  <c:v>7.82</c:v>
                </c:pt>
                <c:pt idx="99">
                  <c:v>7.6769999999999996</c:v>
                </c:pt>
                <c:pt idx="100">
                  <c:v>7.4269999999999996</c:v>
                </c:pt>
                <c:pt idx="101">
                  <c:v>7.226</c:v>
                </c:pt>
                <c:pt idx="102">
                  <c:v>7.508</c:v>
                </c:pt>
                <c:pt idx="103">
                  <c:v>7.6890000000000001</c:v>
                </c:pt>
                <c:pt idx="104">
                  <c:v>7.343</c:v>
                </c:pt>
                <c:pt idx="105">
                  <c:v>7.2690000000000001</c:v>
                </c:pt>
                <c:pt idx="106">
                  <c:v>8.5969999999999995</c:v>
                </c:pt>
                <c:pt idx="107">
                  <c:v>9.0760000000000005</c:v>
                </c:pt>
                <c:pt idx="108">
                  <c:v>9.3689999999999998</c:v>
                </c:pt>
                <c:pt idx="109">
                  <c:v>9.8059999999999992</c:v>
                </c:pt>
                <c:pt idx="110">
                  <c:v>10.102</c:v>
                </c:pt>
                <c:pt idx="111">
                  <c:v>9.9209999999999994</c:v>
                </c:pt>
                <c:pt idx="112">
                  <c:v>9.1539999999999999</c:v>
                </c:pt>
                <c:pt idx="113">
                  <c:v>8.1660000000000004</c:v>
                </c:pt>
                <c:pt idx="114">
                  <c:v>7.8490000000000002</c:v>
                </c:pt>
                <c:pt idx="115">
                  <c:v>7.7430000000000003</c:v>
                </c:pt>
                <c:pt idx="116">
                  <c:v>7.3570000000000002</c:v>
                </c:pt>
                <c:pt idx="117">
                  <c:v>6.9180000000000001</c:v>
                </c:pt>
                <c:pt idx="118">
                  <c:v>7.1529999999999996</c:v>
                </c:pt>
                <c:pt idx="119">
                  <c:v>7.931</c:v>
                </c:pt>
                <c:pt idx="120">
                  <c:v>8.7810000000000006</c:v>
                </c:pt>
                <c:pt idx="121">
                  <c:v>9.3249999999999993</c:v>
                </c:pt>
                <c:pt idx="122">
                  <c:v>8.8439999999999994</c:v>
                </c:pt>
                <c:pt idx="123">
                  <c:v>8.0760000000000005</c:v>
                </c:pt>
                <c:pt idx="124">
                  <c:v>8.1120000000000001</c:v>
                </c:pt>
                <c:pt idx="125">
                  <c:v>8.282</c:v>
                </c:pt>
                <c:pt idx="126">
                  <c:v>8.7420000000000009</c:v>
                </c:pt>
                <c:pt idx="127">
                  <c:v>8.5909999999999993</c:v>
                </c:pt>
                <c:pt idx="128">
                  <c:v>8.3770000000000007</c:v>
                </c:pt>
                <c:pt idx="129">
                  <c:v>8.36</c:v>
                </c:pt>
                <c:pt idx="130">
                  <c:v>8.36</c:v>
                </c:pt>
                <c:pt idx="131">
                  <c:v>8.36</c:v>
                </c:pt>
                <c:pt idx="132">
                  <c:v>8.8819999999999997</c:v>
                </c:pt>
                <c:pt idx="133">
                  <c:v>9.1479999999999997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data'!$C$10:$C$197</c:f>
              <c:numCache>
                <c:formatCode>General</c:formatCode>
                <c:ptCount val="188"/>
                <c:pt idx="0">
                  <c:v>9.1479999999999997</c:v>
                </c:pt>
                <c:pt idx="1">
                  <c:v>9.2590000000000003</c:v>
                </c:pt>
                <c:pt idx="2">
                  <c:v>9.4570000000000007</c:v>
                </c:pt>
                <c:pt idx="3">
                  <c:v>9.9</c:v>
                </c:pt>
                <c:pt idx="4">
                  <c:v>10.302</c:v>
                </c:pt>
                <c:pt idx="5">
                  <c:v>9.7349999999999994</c:v>
                </c:pt>
                <c:pt idx="6">
                  <c:v>9.016</c:v>
                </c:pt>
                <c:pt idx="7">
                  <c:v>8.4619999999999997</c:v>
                </c:pt>
                <c:pt idx="8">
                  <c:v>8.0579999999999998</c:v>
                </c:pt>
                <c:pt idx="9">
                  <c:v>7.6909999999999998</c:v>
                </c:pt>
                <c:pt idx="10">
                  <c:v>8.01</c:v>
                </c:pt>
                <c:pt idx="11">
                  <c:v>8.4939999999999998</c:v>
                </c:pt>
                <c:pt idx="12">
                  <c:v>8.64</c:v>
                </c:pt>
                <c:pt idx="13">
                  <c:v>8.6359999999999992</c:v>
                </c:pt>
                <c:pt idx="14">
                  <c:v>8.7929999999999993</c:v>
                </c:pt>
                <c:pt idx="15">
                  <c:v>9.23</c:v>
                </c:pt>
                <c:pt idx="16">
                  <c:v>9.23</c:v>
                </c:pt>
                <c:pt idx="17">
                  <c:v>8.2899999999999991</c:v>
                </c:pt>
                <c:pt idx="18">
                  <c:v>6.8559999999999999</c:v>
                </c:pt>
                <c:pt idx="19">
                  <c:v>6.0940000000000003</c:v>
                </c:pt>
                <c:pt idx="20">
                  <c:v>5.9329999999999998</c:v>
                </c:pt>
                <c:pt idx="21">
                  <c:v>5.3659999999999997</c:v>
                </c:pt>
                <c:pt idx="22">
                  <c:v>5.26</c:v>
                </c:pt>
                <c:pt idx="23">
                  <c:v>5.2350000000000003</c:v>
                </c:pt>
                <c:pt idx="24">
                  <c:v>5.23</c:v>
                </c:pt>
                <c:pt idx="25">
                  <c:v>5.1609999999999996</c:v>
                </c:pt>
                <c:pt idx="26">
                  <c:v>5.3639999999999999</c:v>
                </c:pt>
                <c:pt idx="27">
                  <c:v>6.2610000000000001</c:v>
                </c:pt>
                <c:pt idx="28">
                  <c:v>7.0970000000000004</c:v>
                </c:pt>
                <c:pt idx="29">
                  <c:v>7.7229999999999999</c:v>
                </c:pt>
                <c:pt idx="30">
                  <c:v>8.0749999999999993</c:v>
                </c:pt>
                <c:pt idx="31">
                  <c:v>8.2850000000000001</c:v>
                </c:pt>
                <c:pt idx="32">
                  <c:v>8.625</c:v>
                </c:pt>
                <c:pt idx="33">
                  <c:v>9.25</c:v>
                </c:pt>
                <c:pt idx="34">
                  <c:v>9.25</c:v>
                </c:pt>
                <c:pt idx="35">
                  <c:v>8.7729999999999997</c:v>
                </c:pt>
                <c:pt idx="36">
                  <c:v>8.6020000000000003</c:v>
                </c:pt>
                <c:pt idx="37">
                  <c:v>8.59</c:v>
                </c:pt>
                <c:pt idx="38">
                  <c:v>8.5009999999999994</c:v>
                </c:pt>
                <c:pt idx="39">
                  <c:v>8.125</c:v>
                </c:pt>
                <c:pt idx="40">
                  <c:v>7.2489999999999997</c:v>
                </c:pt>
                <c:pt idx="41">
                  <c:v>6.0359999999999996</c:v>
                </c:pt>
                <c:pt idx="42">
                  <c:v>6.36</c:v>
                </c:pt>
                <c:pt idx="43">
                  <c:v>7.181</c:v>
                </c:pt>
                <c:pt idx="44">
                  <c:v>7.2430000000000003</c:v>
                </c:pt>
                <c:pt idx="45">
                  <c:v>6.282</c:v>
                </c:pt>
                <c:pt idx="46">
                  <c:v>6.9359999999999999</c:v>
                </c:pt>
                <c:pt idx="47">
                  <c:v>8.0229999999999997</c:v>
                </c:pt>
                <c:pt idx="48">
                  <c:v>8.49</c:v>
                </c:pt>
                <c:pt idx="49">
                  <c:v>8.6210000000000004</c:v>
                </c:pt>
                <c:pt idx="50">
                  <c:v>8.9380000000000006</c:v>
                </c:pt>
                <c:pt idx="51">
                  <c:v>9.6769999999999996</c:v>
                </c:pt>
                <c:pt idx="52">
                  <c:v>9.4190000000000005</c:v>
                </c:pt>
                <c:pt idx="53">
                  <c:v>9.734</c:v>
                </c:pt>
                <c:pt idx="54">
                  <c:v>9.6709999999999994</c:v>
                </c:pt>
                <c:pt idx="55">
                  <c:v>9.5250000000000004</c:v>
                </c:pt>
                <c:pt idx="56">
                  <c:v>9.4570000000000007</c:v>
                </c:pt>
                <c:pt idx="57">
                  <c:v>9.4390000000000001</c:v>
                </c:pt>
                <c:pt idx="58">
                  <c:v>9.9529999999999994</c:v>
                </c:pt>
                <c:pt idx="59">
                  <c:v>9.9169999999999998</c:v>
                </c:pt>
                <c:pt idx="60">
                  <c:v>9.6389999999999993</c:v>
                </c:pt>
                <c:pt idx="61">
                  <c:v>9.3879999999999999</c:v>
                </c:pt>
                <c:pt idx="62">
                  <c:v>9.2650000000000006</c:v>
                </c:pt>
                <c:pt idx="63">
                  <c:v>9.2289999999999992</c:v>
                </c:pt>
                <c:pt idx="64">
                  <c:v>9.4559999999999995</c:v>
                </c:pt>
                <c:pt idx="65">
                  <c:v>10.068</c:v>
                </c:pt>
                <c:pt idx="66">
                  <c:v>10.308</c:v>
                </c:pt>
                <c:pt idx="67">
                  <c:v>9.8119999999999994</c:v>
                </c:pt>
                <c:pt idx="68">
                  <c:v>8.8620000000000001</c:v>
                </c:pt>
                <c:pt idx="69">
                  <c:v>8.1210000000000004</c:v>
                </c:pt>
                <c:pt idx="70">
                  <c:v>8.0570000000000004</c:v>
                </c:pt>
                <c:pt idx="71">
                  <c:v>8.1549999999999994</c:v>
                </c:pt>
                <c:pt idx="72">
                  <c:v>7.9630000000000001</c:v>
                </c:pt>
                <c:pt idx="73">
                  <c:v>7.657</c:v>
                </c:pt>
                <c:pt idx="74">
                  <c:v>7.1020000000000003</c:v>
                </c:pt>
                <c:pt idx="75">
                  <c:v>6.1020000000000003</c:v>
                </c:pt>
                <c:pt idx="76">
                  <c:v>5.8019999999999996</c:v>
                </c:pt>
                <c:pt idx="77">
                  <c:v>5.97</c:v>
                </c:pt>
                <c:pt idx="78">
                  <c:v>6.298</c:v>
                </c:pt>
                <c:pt idx="79">
                  <c:v>6.569</c:v>
                </c:pt>
                <c:pt idx="80">
                  <c:v>6.7050000000000001</c:v>
                </c:pt>
                <c:pt idx="81">
                  <c:v>6.7160000000000002</c:v>
                </c:pt>
                <c:pt idx="82">
                  <c:v>6.4580000000000002</c:v>
                </c:pt>
                <c:pt idx="83">
                  <c:v>6.1509999999999998</c:v>
                </c:pt>
                <c:pt idx="84">
                  <c:v>6.06</c:v>
                </c:pt>
                <c:pt idx="85">
                  <c:v>6.7640000000000002</c:v>
                </c:pt>
                <c:pt idx="86">
                  <c:v>7.633</c:v>
                </c:pt>
                <c:pt idx="87">
                  <c:v>7.29</c:v>
                </c:pt>
                <c:pt idx="88">
                  <c:v>7.452</c:v>
                </c:pt>
                <c:pt idx="89">
                  <c:v>7.4850000000000003</c:v>
                </c:pt>
                <c:pt idx="90">
                  <c:v>7.6349999999999998</c:v>
                </c:pt>
                <c:pt idx="91">
                  <c:v>7.835</c:v>
                </c:pt>
                <c:pt idx="92">
                  <c:v>7.9320000000000004</c:v>
                </c:pt>
                <c:pt idx="93">
                  <c:v>7.8419999999999996</c:v>
                </c:pt>
                <c:pt idx="94">
                  <c:v>8.0640000000000001</c:v>
                </c:pt>
                <c:pt idx="95">
                  <c:v>8.2170000000000005</c:v>
                </c:pt>
                <c:pt idx="96">
                  <c:v>8.4890000000000008</c:v>
                </c:pt>
                <c:pt idx="97">
                  <c:v>8.75</c:v>
                </c:pt>
                <c:pt idx="98">
                  <c:v>8.8580000000000005</c:v>
                </c:pt>
                <c:pt idx="99">
                  <c:v>8.74</c:v>
                </c:pt>
                <c:pt idx="100">
                  <c:v>8.5</c:v>
                </c:pt>
                <c:pt idx="101">
                  <c:v>8.3810000000000002</c:v>
                </c:pt>
                <c:pt idx="102">
                  <c:v>8.4420000000000002</c:v>
                </c:pt>
                <c:pt idx="103">
                  <c:v>8.3219999999999992</c:v>
                </c:pt>
                <c:pt idx="104">
                  <c:v>8.0679999999999996</c:v>
                </c:pt>
                <c:pt idx="105">
                  <c:v>8.1509999999999998</c:v>
                </c:pt>
                <c:pt idx="106">
                  <c:v>8.6460000000000008</c:v>
                </c:pt>
                <c:pt idx="107">
                  <c:v>8.7899999999999991</c:v>
                </c:pt>
                <c:pt idx="108">
                  <c:v>9.1489999999999991</c:v>
                </c:pt>
                <c:pt idx="109">
                  <c:v>9.3650000000000002</c:v>
                </c:pt>
                <c:pt idx="110">
                  <c:v>9.3330000000000002</c:v>
                </c:pt>
                <c:pt idx="111">
                  <c:v>9.3490000000000002</c:v>
                </c:pt>
                <c:pt idx="112">
                  <c:v>9.4570000000000007</c:v>
                </c:pt>
                <c:pt idx="113">
                  <c:v>9.5150000000000006</c:v>
                </c:pt>
                <c:pt idx="114">
                  <c:v>9.4090000000000007</c:v>
                </c:pt>
                <c:pt idx="115">
                  <c:v>9.3079999999999998</c:v>
                </c:pt>
                <c:pt idx="116">
                  <c:v>9.0909999999999993</c:v>
                </c:pt>
                <c:pt idx="117">
                  <c:v>8.4559999999999995</c:v>
                </c:pt>
                <c:pt idx="118">
                  <c:v>7.6550000000000002</c:v>
                </c:pt>
                <c:pt idx="119">
                  <c:v>6.8239999999999998</c:v>
                </c:pt>
                <c:pt idx="120">
                  <c:v>7.5910000000000002</c:v>
                </c:pt>
                <c:pt idx="121">
                  <c:v>8.5489999999999995</c:v>
                </c:pt>
                <c:pt idx="122">
                  <c:v>8.67</c:v>
                </c:pt>
                <c:pt idx="123">
                  <c:v>8.109</c:v>
                </c:pt>
                <c:pt idx="124">
                  <c:v>8.5920000000000005</c:v>
                </c:pt>
                <c:pt idx="125">
                  <c:v>8.9130000000000003</c:v>
                </c:pt>
                <c:pt idx="126">
                  <c:v>8.4610000000000003</c:v>
                </c:pt>
                <c:pt idx="127">
                  <c:v>7.9459999999999997</c:v>
                </c:pt>
                <c:pt idx="128">
                  <c:v>7.968</c:v>
                </c:pt>
                <c:pt idx="129">
                  <c:v>8.6229999999999993</c:v>
                </c:pt>
                <c:pt idx="130">
                  <c:v>8.6470000000000002</c:v>
                </c:pt>
                <c:pt idx="131">
                  <c:v>8.3650000000000002</c:v>
                </c:pt>
                <c:pt idx="132">
                  <c:v>8.1880000000000006</c:v>
                </c:pt>
                <c:pt idx="133">
                  <c:v>8.048</c:v>
                </c:pt>
                <c:pt idx="134">
                  <c:v>7.82</c:v>
                </c:pt>
                <c:pt idx="135">
                  <c:v>7.4210000000000003</c:v>
                </c:pt>
                <c:pt idx="136">
                  <c:v>7.0030000000000001</c:v>
                </c:pt>
                <c:pt idx="137">
                  <c:v>6.5220000000000002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30592"/>
        <c:axId val="138832512"/>
      </c:scatterChart>
      <c:valAx>
        <c:axId val="1388305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832512"/>
        <c:crosses val="autoZero"/>
        <c:crossBetween val="midCat"/>
      </c:valAx>
      <c:valAx>
        <c:axId val="13883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830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data'!$D$10:$D$194</c:f>
              <c:numCache>
                <c:formatCode>General</c:formatCode>
                <c:ptCount val="185"/>
                <c:pt idx="0">
                  <c:v>0.39439999999999997</c:v>
                </c:pt>
                <c:pt idx="1">
                  <c:v>0.35780000000000001</c:v>
                </c:pt>
                <c:pt idx="2">
                  <c:v>0.43990000000000001</c:v>
                </c:pt>
                <c:pt idx="3">
                  <c:v>0.68469999999999998</c:v>
                </c:pt>
                <c:pt idx="4">
                  <c:v>0.80030000000000001</c:v>
                </c:pt>
                <c:pt idx="5">
                  <c:v>0.64410000000000001</c:v>
                </c:pt>
                <c:pt idx="6">
                  <c:v>0.45240000000000002</c:v>
                </c:pt>
                <c:pt idx="7">
                  <c:v>0.31359999999999999</c:v>
                </c:pt>
                <c:pt idx="8">
                  <c:v>0.24859999999999999</c:v>
                </c:pt>
                <c:pt idx="9">
                  <c:v>0.223</c:v>
                </c:pt>
                <c:pt idx="10">
                  <c:v>0.22620000000000001</c:v>
                </c:pt>
                <c:pt idx="11">
                  <c:v>0.217</c:v>
                </c:pt>
                <c:pt idx="12">
                  <c:v>0.19470000000000001</c:v>
                </c:pt>
                <c:pt idx="13">
                  <c:v>0.16839999999999999</c:v>
                </c:pt>
                <c:pt idx="14">
                  <c:v>0.15379999999999999</c:v>
                </c:pt>
                <c:pt idx="15">
                  <c:v>0.1724</c:v>
                </c:pt>
                <c:pt idx="16">
                  <c:v>0.18509999999999999</c:v>
                </c:pt>
                <c:pt idx="17">
                  <c:v>0.1827</c:v>
                </c:pt>
                <c:pt idx="18">
                  <c:v>0.15490000000000001</c:v>
                </c:pt>
                <c:pt idx="19">
                  <c:v>0.12970000000000001</c:v>
                </c:pt>
                <c:pt idx="20">
                  <c:v>0.13289999999999999</c:v>
                </c:pt>
                <c:pt idx="21">
                  <c:v>0.15140000000000001</c:v>
                </c:pt>
                <c:pt idx="22">
                  <c:v>0.14799999999999999</c:v>
                </c:pt>
                <c:pt idx="23">
                  <c:v>0.1477</c:v>
                </c:pt>
                <c:pt idx="24">
                  <c:v>0.1678</c:v>
                </c:pt>
                <c:pt idx="25">
                  <c:v>0.2046</c:v>
                </c:pt>
                <c:pt idx="26">
                  <c:v>0.2271</c:v>
                </c:pt>
                <c:pt idx="27">
                  <c:v>0.1701</c:v>
                </c:pt>
                <c:pt idx="28">
                  <c:v>0.28799999999999998</c:v>
                </c:pt>
                <c:pt idx="29">
                  <c:v>0.35020000000000001</c:v>
                </c:pt>
                <c:pt idx="30">
                  <c:v>0.35699999999999998</c:v>
                </c:pt>
                <c:pt idx="31">
                  <c:v>0.33939999999999998</c:v>
                </c:pt>
                <c:pt idx="32">
                  <c:v>0.33250000000000002</c:v>
                </c:pt>
                <c:pt idx="33">
                  <c:v>0.35320000000000001</c:v>
                </c:pt>
                <c:pt idx="34">
                  <c:v>0.33960000000000001</c:v>
                </c:pt>
                <c:pt idx="35">
                  <c:v>0.31640000000000001</c:v>
                </c:pt>
                <c:pt idx="36">
                  <c:v>0.29099999999999998</c:v>
                </c:pt>
                <c:pt idx="37">
                  <c:v>0.28189999999999998</c:v>
                </c:pt>
                <c:pt idx="38">
                  <c:v>0.28960000000000002</c:v>
                </c:pt>
                <c:pt idx="39">
                  <c:v>0.2409</c:v>
                </c:pt>
                <c:pt idx="40">
                  <c:v>0.22570000000000001</c:v>
                </c:pt>
                <c:pt idx="41">
                  <c:v>0.2278</c:v>
                </c:pt>
                <c:pt idx="42">
                  <c:v>0.24660000000000001</c:v>
                </c:pt>
                <c:pt idx="43">
                  <c:v>0.26700000000000002</c:v>
                </c:pt>
                <c:pt idx="44">
                  <c:v>0.27960000000000002</c:v>
                </c:pt>
                <c:pt idx="45">
                  <c:v>0.31259999999999999</c:v>
                </c:pt>
                <c:pt idx="46">
                  <c:v>0.34189999999999998</c:v>
                </c:pt>
                <c:pt idx="47">
                  <c:v>0.3876</c:v>
                </c:pt>
                <c:pt idx="48">
                  <c:v>0.41089999999999999</c:v>
                </c:pt>
                <c:pt idx="49">
                  <c:v>0.4178</c:v>
                </c:pt>
                <c:pt idx="50">
                  <c:v>0.44640000000000002</c:v>
                </c:pt>
                <c:pt idx="51">
                  <c:v>0.54790000000000005</c:v>
                </c:pt>
                <c:pt idx="52">
                  <c:v>0.45639999999999997</c:v>
                </c:pt>
                <c:pt idx="53">
                  <c:v>0.45529999999999998</c:v>
                </c:pt>
                <c:pt idx="54">
                  <c:v>0.44219999999999998</c:v>
                </c:pt>
                <c:pt idx="55">
                  <c:v>0.39460000000000001</c:v>
                </c:pt>
                <c:pt idx="56">
                  <c:v>0.37140000000000001</c:v>
                </c:pt>
                <c:pt idx="57">
                  <c:v>0.4637</c:v>
                </c:pt>
                <c:pt idx="58">
                  <c:v>0.40210000000000001</c:v>
                </c:pt>
                <c:pt idx="59">
                  <c:v>0.3856</c:v>
                </c:pt>
                <c:pt idx="60">
                  <c:v>0.35880000000000001</c:v>
                </c:pt>
                <c:pt idx="61">
                  <c:v>0.33079999999999998</c:v>
                </c:pt>
                <c:pt idx="62">
                  <c:v>0.33500000000000002</c:v>
                </c:pt>
                <c:pt idx="63">
                  <c:v>0.33500000000000002</c:v>
                </c:pt>
                <c:pt idx="64">
                  <c:v>0.2974</c:v>
                </c:pt>
                <c:pt idx="65">
                  <c:v>0.2447</c:v>
                </c:pt>
                <c:pt idx="66">
                  <c:v>0.2205</c:v>
                </c:pt>
                <c:pt idx="67">
                  <c:v>0.21360000000000001</c:v>
                </c:pt>
                <c:pt idx="68">
                  <c:v>0.1961</c:v>
                </c:pt>
                <c:pt idx="69">
                  <c:v>0.17910000000000001</c:v>
                </c:pt>
                <c:pt idx="70">
                  <c:v>0.18390000000000001</c:v>
                </c:pt>
                <c:pt idx="71">
                  <c:v>0.19600000000000001</c:v>
                </c:pt>
                <c:pt idx="72">
                  <c:v>0.2039</c:v>
                </c:pt>
                <c:pt idx="73">
                  <c:v>0.1991</c:v>
                </c:pt>
                <c:pt idx="74">
                  <c:v>0.1802</c:v>
                </c:pt>
                <c:pt idx="75">
                  <c:v>0.16370000000000001</c:v>
                </c:pt>
                <c:pt idx="76">
                  <c:v>0.14799999999999999</c:v>
                </c:pt>
                <c:pt idx="77">
                  <c:v>0.1459</c:v>
                </c:pt>
                <c:pt idx="78">
                  <c:v>0.17169999999999999</c:v>
                </c:pt>
                <c:pt idx="79">
                  <c:v>0.2039</c:v>
                </c:pt>
                <c:pt idx="80">
                  <c:v>0.2087</c:v>
                </c:pt>
                <c:pt idx="81">
                  <c:v>0.1845</c:v>
                </c:pt>
                <c:pt idx="82">
                  <c:v>0.2198</c:v>
                </c:pt>
                <c:pt idx="83">
                  <c:v>0.2135</c:v>
                </c:pt>
                <c:pt idx="84">
                  <c:v>0.19689999999999999</c:v>
                </c:pt>
                <c:pt idx="85">
                  <c:v>0.2059</c:v>
                </c:pt>
                <c:pt idx="86">
                  <c:v>0.24929999999999999</c:v>
                </c:pt>
                <c:pt idx="87">
                  <c:v>0.25659999999999999</c:v>
                </c:pt>
                <c:pt idx="88">
                  <c:v>0.29799999999999999</c:v>
                </c:pt>
                <c:pt idx="89">
                  <c:v>0.26950000000000002</c:v>
                </c:pt>
                <c:pt idx="90">
                  <c:v>0.25559999999999999</c:v>
                </c:pt>
                <c:pt idx="91">
                  <c:v>0.26079999999999998</c:v>
                </c:pt>
                <c:pt idx="92">
                  <c:v>0.25119999999999998</c:v>
                </c:pt>
                <c:pt idx="93">
                  <c:v>0.23949999999999999</c:v>
                </c:pt>
                <c:pt idx="94">
                  <c:v>0.313</c:v>
                </c:pt>
                <c:pt idx="95">
                  <c:v>0.34010000000000001</c:v>
                </c:pt>
                <c:pt idx="96">
                  <c:v>0.30709999999999998</c:v>
                </c:pt>
                <c:pt idx="97">
                  <c:v>0.25669999999999998</c:v>
                </c:pt>
                <c:pt idx="98">
                  <c:v>0.2412</c:v>
                </c:pt>
                <c:pt idx="99">
                  <c:v>0.25419999999999998</c:v>
                </c:pt>
                <c:pt idx="100">
                  <c:v>0.21809999999999999</c:v>
                </c:pt>
                <c:pt idx="101">
                  <c:v>0.20930000000000001</c:v>
                </c:pt>
                <c:pt idx="102">
                  <c:v>0.21240000000000001</c:v>
                </c:pt>
                <c:pt idx="103">
                  <c:v>0.23899999999999999</c:v>
                </c:pt>
                <c:pt idx="104">
                  <c:v>0.29680000000000001</c:v>
                </c:pt>
                <c:pt idx="105">
                  <c:v>0.33079999999999998</c:v>
                </c:pt>
                <c:pt idx="106">
                  <c:v>0.51390000000000002</c:v>
                </c:pt>
                <c:pt idx="107">
                  <c:v>0.56879999999999997</c:v>
                </c:pt>
                <c:pt idx="108">
                  <c:v>0.48370000000000002</c:v>
                </c:pt>
                <c:pt idx="109">
                  <c:v>0.35460000000000003</c:v>
                </c:pt>
                <c:pt idx="110">
                  <c:v>0.28760000000000002</c:v>
                </c:pt>
                <c:pt idx="111">
                  <c:v>0.30869999999999997</c:v>
                </c:pt>
                <c:pt idx="112">
                  <c:v>0.3014</c:v>
                </c:pt>
                <c:pt idx="113">
                  <c:v>0.28289999999999998</c:v>
                </c:pt>
                <c:pt idx="114">
                  <c:v>0.23880000000000001</c:v>
                </c:pt>
                <c:pt idx="115">
                  <c:v>0.18640000000000001</c:v>
                </c:pt>
                <c:pt idx="116">
                  <c:v>0.16159999999999999</c:v>
                </c:pt>
                <c:pt idx="117">
                  <c:v>0.1709</c:v>
                </c:pt>
                <c:pt idx="118">
                  <c:v>0.1726</c:v>
                </c:pt>
                <c:pt idx="119">
                  <c:v>0.184</c:v>
                </c:pt>
                <c:pt idx="120">
                  <c:v>0.21959999999999999</c:v>
                </c:pt>
                <c:pt idx="121">
                  <c:v>0.24740000000000001</c:v>
                </c:pt>
                <c:pt idx="122">
                  <c:v>0.22800000000000001</c:v>
                </c:pt>
                <c:pt idx="123">
                  <c:v>0.2223</c:v>
                </c:pt>
                <c:pt idx="124">
                  <c:v>0.28939999999999999</c:v>
                </c:pt>
                <c:pt idx="125">
                  <c:v>0.31219999999999998</c:v>
                </c:pt>
                <c:pt idx="126">
                  <c:v>0.32419999999999999</c:v>
                </c:pt>
                <c:pt idx="127">
                  <c:v>0.32150000000000001</c:v>
                </c:pt>
                <c:pt idx="128">
                  <c:v>0.2772</c:v>
                </c:pt>
                <c:pt idx="129">
                  <c:v>0.23139999999999999</c:v>
                </c:pt>
                <c:pt idx="130">
                  <c:v>0.22339999999999999</c:v>
                </c:pt>
                <c:pt idx="131">
                  <c:v>0.26090000000000002</c:v>
                </c:pt>
                <c:pt idx="132">
                  <c:v>0.33029999999999998</c:v>
                </c:pt>
                <c:pt idx="133">
                  <c:v>0.38790000000000002</c:v>
                </c:pt>
                <c:pt idx="134">
                  <c:v>0.38969999999999999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data'!$D$10:$D$195</c:f>
              <c:numCache>
                <c:formatCode>General</c:formatCode>
                <c:ptCount val="186"/>
                <c:pt idx="0">
                  <c:v>0.38969999999999999</c:v>
                </c:pt>
                <c:pt idx="1">
                  <c:v>0.33529999999999999</c:v>
                </c:pt>
                <c:pt idx="2">
                  <c:v>0.36180000000000001</c:v>
                </c:pt>
                <c:pt idx="3">
                  <c:v>0.51700000000000002</c:v>
                </c:pt>
                <c:pt idx="4">
                  <c:v>0.54620000000000002</c:v>
                </c:pt>
                <c:pt idx="5">
                  <c:v>0.44669999999999999</c:v>
                </c:pt>
                <c:pt idx="6">
                  <c:v>0.34710000000000002</c:v>
                </c:pt>
                <c:pt idx="7">
                  <c:v>0.25440000000000002</c:v>
                </c:pt>
                <c:pt idx="8">
                  <c:v>0.21</c:v>
                </c:pt>
                <c:pt idx="9">
                  <c:v>0.18690000000000001</c:v>
                </c:pt>
                <c:pt idx="10">
                  <c:v>0.19259999999999999</c:v>
                </c:pt>
                <c:pt idx="11">
                  <c:v>0.21129999999999999</c:v>
                </c:pt>
                <c:pt idx="12">
                  <c:v>0.22259999999999999</c:v>
                </c:pt>
                <c:pt idx="13">
                  <c:v>0.2258</c:v>
                </c:pt>
                <c:pt idx="14">
                  <c:v>0.23380000000000001</c:v>
                </c:pt>
                <c:pt idx="15">
                  <c:v>0.2341</c:v>
                </c:pt>
                <c:pt idx="16">
                  <c:v>0.23350000000000001</c:v>
                </c:pt>
                <c:pt idx="17">
                  <c:v>0.2399</c:v>
                </c:pt>
                <c:pt idx="18">
                  <c:v>0.25269999999999998</c:v>
                </c:pt>
                <c:pt idx="19">
                  <c:v>0.2392</c:v>
                </c:pt>
                <c:pt idx="20">
                  <c:v>0.22020000000000001</c:v>
                </c:pt>
                <c:pt idx="21">
                  <c:v>0.2082</c:v>
                </c:pt>
                <c:pt idx="22">
                  <c:v>0.2026</c:v>
                </c:pt>
                <c:pt idx="23">
                  <c:v>0.20019999999999999</c:v>
                </c:pt>
                <c:pt idx="24">
                  <c:v>0.1996</c:v>
                </c:pt>
                <c:pt idx="25">
                  <c:v>0.21149999999999999</c:v>
                </c:pt>
                <c:pt idx="26">
                  <c:v>0.2268</c:v>
                </c:pt>
                <c:pt idx="27">
                  <c:v>0.27750000000000002</c:v>
                </c:pt>
                <c:pt idx="28">
                  <c:v>0.30840000000000001</c:v>
                </c:pt>
                <c:pt idx="29">
                  <c:v>0.30170000000000002</c:v>
                </c:pt>
                <c:pt idx="30">
                  <c:v>0.28129999999999999</c:v>
                </c:pt>
                <c:pt idx="31">
                  <c:v>0.27160000000000001</c:v>
                </c:pt>
                <c:pt idx="32">
                  <c:v>0.33379999999999999</c:v>
                </c:pt>
                <c:pt idx="33">
                  <c:v>0.37209999999999999</c:v>
                </c:pt>
                <c:pt idx="34">
                  <c:v>0.34939999999999999</c:v>
                </c:pt>
                <c:pt idx="35">
                  <c:v>0.30230000000000001</c:v>
                </c:pt>
                <c:pt idx="36">
                  <c:v>0.28360000000000002</c:v>
                </c:pt>
                <c:pt idx="37">
                  <c:v>0.28110000000000002</c:v>
                </c:pt>
                <c:pt idx="38">
                  <c:v>0.29420000000000002</c:v>
                </c:pt>
                <c:pt idx="39">
                  <c:v>0.30049999999999999</c:v>
                </c:pt>
                <c:pt idx="40">
                  <c:v>0.26960000000000001</c:v>
                </c:pt>
                <c:pt idx="41">
                  <c:v>0.2276</c:v>
                </c:pt>
                <c:pt idx="42">
                  <c:v>0.22339999999999999</c:v>
                </c:pt>
                <c:pt idx="43">
                  <c:v>0.249</c:v>
                </c:pt>
                <c:pt idx="44">
                  <c:v>0.25700000000000001</c:v>
                </c:pt>
                <c:pt idx="45">
                  <c:v>0.28670000000000001</c:v>
                </c:pt>
                <c:pt idx="46">
                  <c:v>0.3241</c:v>
                </c:pt>
                <c:pt idx="47">
                  <c:v>0.34279999999999999</c:v>
                </c:pt>
                <c:pt idx="48">
                  <c:v>0.32450000000000001</c:v>
                </c:pt>
                <c:pt idx="49">
                  <c:v>0.30969999999999998</c:v>
                </c:pt>
                <c:pt idx="50">
                  <c:v>0.30509999999999998</c:v>
                </c:pt>
                <c:pt idx="51">
                  <c:v>0.34749999999999998</c:v>
                </c:pt>
                <c:pt idx="52">
                  <c:v>0.40050000000000002</c:v>
                </c:pt>
                <c:pt idx="53">
                  <c:v>0.40279999999999999</c:v>
                </c:pt>
                <c:pt idx="54">
                  <c:v>0.32769999999999999</c:v>
                </c:pt>
                <c:pt idx="55">
                  <c:v>0.3261</c:v>
                </c:pt>
                <c:pt idx="56">
                  <c:v>0.38190000000000002</c:v>
                </c:pt>
                <c:pt idx="57">
                  <c:v>0.44440000000000002</c:v>
                </c:pt>
                <c:pt idx="58">
                  <c:v>0.53649999999999998</c:v>
                </c:pt>
                <c:pt idx="59">
                  <c:v>0.54659999999999997</c:v>
                </c:pt>
                <c:pt idx="60">
                  <c:v>0.37519999999999998</c:v>
                </c:pt>
                <c:pt idx="61">
                  <c:v>0.41749999999999998</c:v>
                </c:pt>
                <c:pt idx="62">
                  <c:v>0.49259999999999998</c:v>
                </c:pt>
                <c:pt idx="63">
                  <c:v>0.44779999999999998</c:v>
                </c:pt>
                <c:pt idx="64">
                  <c:v>0.39219999999999999</c:v>
                </c:pt>
                <c:pt idx="65">
                  <c:v>0.33539999999999998</c:v>
                </c:pt>
                <c:pt idx="66">
                  <c:v>0.23380000000000001</c:v>
                </c:pt>
                <c:pt idx="67">
                  <c:v>0.20810000000000001</c:v>
                </c:pt>
                <c:pt idx="68">
                  <c:v>0.183</c:v>
                </c:pt>
                <c:pt idx="69">
                  <c:v>0.1729</c:v>
                </c:pt>
                <c:pt idx="70">
                  <c:v>0.1719</c:v>
                </c:pt>
                <c:pt idx="71">
                  <c:v>0.1799</c:v>
                </c:pt>
                <c:pt idx="72">
                  <c:v>0.20080000000000001</c:v>
                </c:pt>
                <c:pt idx="73">
                  <c:v>0.21790000000000001</c:v>
                </c:pt>
                <c:pt idx="74">
                  <c:v>0.2205</c:v>
                </c:pt>
                <c:pt idx="75">
                  <c:v>0.21290000000000001</c:v>
                </c:pt>
                <c:pt idx="76">
                  <c:v>0.2281</c:v>
                </c:pt>
                <c:pt idx="77">
                  <c:v>0.24429999999999999</c:v>
                </c:pt>
                <c:pt idx="78">
                  <c:v>0.22059999999999999</c:v>
                </c:pt>
                <c:pt idx="79">
                  <c:v>0.19980000000000001</c:v>
                </c:pt>
                <c:pt idx="80">
                  <c:v>0.19819999999999999</c:v>
                </c:pt>
                <c:pt idx="81">
                  <c:v>0.22459999999999999</c:v>
                </c:pt>
                <c:pt idx="82">
                  <c:v>0.2437</c:v>
                </c:pt>
                <c:pt idx="83">
                  <c:v>0.23749999999999999</c:v>
                </c:pt>
                <c:pt idx="84">
                  <c:v>0.21879999999999999</c:v>
                </c:pt>
                <c:pt idx="85">
                  <c:v>0.2422</c:v>
                </c:pt>
                <c:pt idx="86">
                  <c:v>0.2379</c:v>
                </c:pt>
                <c:pt idx="87">
                  <c:v>0.25330000000000003</c:v>
                </c:pt>
                <c:pt idx="88">
                  <c:v>0.28089999999999998</c:v>
                </c:pt>
                <c:pt idx="89">
                  <c:v>0.29899999999999999</c:v>
                </c:pt>
                <c:pt idx="90">
                  <c:v>0.28820000000000001</c:v>
                </c:pt>
                <c:pt idx="91">
                  <c:v>0.26929999999999998</c:v>
                </c:pt>
                <c:pt idx="92">
                  <c:v>0.29480000000000001</c:v>
                </c:pt>
                <c:pt idx="93">
                  <c:v>0.309</c:v>
                </c:pt>
                <c:pt idx="94">
                  <c:v>0.30220000000000002</c:v>
                </c:pt>
                <c:pt idx="95">
                  <c:v>0.26860000000000001</c:v>
                </c:pt>
                <c:pt idx="96">
                  <c:v>0.21779999999999999</c:v>
                </c:pt>
                <c:pt idx="97">
                  <c:v>0.2228</c:v>
                </c:pt>
                <c:pt idx="98">
                  <c:v>0.2099</c:v>
                </c:pt>
                <c:pt idx="99">
                  <c:v>0.20480000000000001</c:v>
                </c:pt>
                <c:pt idx="100">
                  <c:v>0.20530000000000001</c:v>
                </c:pt>
                <c:pt idx="101">
                  <c:v>0.21060000000000001</c:v>
                </c:pt>
                <c:pt idx="102">
                  <c:v>0.22500000000000001</c:v>
                </c:pt>
                <c:pt idx="103">
                  <c:v>0.25569999999999998</c:v>
                </c:pt>
                <c:pt idx="104">
                  <c:v>0.2427</c:v>
                </c:pt>
                <c:pt idx="105">
                  <c:v>0.3594</c:v>
                </c:pt>
                <c:pt idx="106">
                  <c:v>0.44900000000000001</c:v>
                </c:pt>
                <c:pt idx="107">
                  <c:v>0.45979999999999999</c:v>
                </c:pt>
                <c:pt idx="108">
                  <c:v>0.46550000000000002</c:v>
                </c:pt>
                <c:pt idx="109">
                  <c:v>0.47449999999999998</c:v>
                </c:pt>
                <c:pt idx="110">
                  <c:v>0.49030000000000001</c:v>
                </c:pt>
                <c:pt idx="111">
                  <c:v>0.41410000000000002</c:v>
                </c:pt>
                <c:pt idx="112">
                  <c:v>0.31369999999999998</c:v>
                </c:pt>
                <c:pt idx="113">
                  <c:v>0.2445</c:v>
                </c:pt>
                <c:pt idx="114">
                  <c:v>0.2137</c:v>
                </c:pt>
                <c:pt idx="115">
                  <c:v>0.1797</c:v>
                </c:pt>
                <c:pt idx="116">
                  <c:v>0.1857</c:v>
                </c:pt>
                <c:pt idx="117">
                  <c:v>0.19209999999999999</c:v>
                </c:pt>
                <c:pt idx="118">
                  <c:v>0.19670000000000001</c:v>
                </c:pt>
                <c:pt idx="119">
                  <c:v>0.1968</c:v>
                </c:pt>
                <c:pt idx="120">
                  <c:v>0.18820000000000001</c:v>
                </c:pt>
                <c:pt idx="121">
                  <c:v>0.1666</c:v>
                </c:pt>
                <c:pt idx="122">
                  <c:v>0.1825</c:v>
                </c:pt>
                <c:pt idx="123">
                  <c:v>0.2329</c:v>
                </c:pt>
                <c:pt idx="124">
                  <c:v>0.2949</c:v>
                </c:pt>
                <c:pt idx="125">
                  <c:v>0.3498</c:v>
                </c:pt>
                <c:pt idx="126">
                  <c:v>0.379</c:v>
                </c:pt>
                <c:pt idx="127">
                  <c:v>0.3231</c:v>
                </c:pt>
                <c:pt idx="128">
                  <c:v>0.2802</c:v>
                </c:pt>
                <c:pt idx="129">
                  <c:v>0.27210000000000001</c:v>
                </c:pt>
                <c:pt idx="130">
                  <c:v>0.28179999999999999</c:v>
                </c:pt>
                <c:pt idx="131">
                  <c:v>0.3155</c:v>
                </c:pt>
                <c:pt idx="132">
                  <c:v>0.37919999999999998</c:v>
                </c:pt>
                <c:pt idx="133">
                  <c:v>0.34970000000000001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data'!$D$10:$D$197</c:f>
              <c:numCache>
                <c:formatCode>General</c:formatCode>
                <c:ptCount val="188"/>
                <c:pt idx="0">
                  <c:v>0.34970000000000001</c:v>
                </c:pt>
                <c:pt idx="1">
                  <c:v>0.28720000000000001</c:v>
                </c:pt>
                <c:pt idx="2">
                  <c:v>0.30159999999999998</c:v>
                </c:pt>
                <c:pt idx="3">
                  <c:v>0.37</c:v>
                </c:pt>
                <c:pt idx="4">
                  <c:v>0.4365</c:v>
                </c:pt>
                <c:pt idx="5">
                  <c:v>0.43969999999999998</c:v>
                </c:pt>
                <c:pt idx="6">
                  <c:v>0.33339999999999997</c:v>
                </c:pt>
                <c:pt idx="7">
                  <c:v>0.28170000000000001</c:v>
                </c:pt>
                <c:pt idx="8">
                  <c:v>0.2351</c:v>
                </c:pt>
                <c:pt idx="9">
                  <c:v>0.20860000000000001</c:v>
                </c:pt>
                <c:pt idx="10">
                  <c:v>0.19639999999999999</c:v>
                </c:pt>
                <c:pt idx="11">
                  <c:v>0.1769</c:v>
                </c:pt>
                <c:pt idx="12">
                  <c:v>0.1615</c:v>
                </c:pt>
                <c:pt idx="13">
                  <c:v>0.1668</c:v>
                </c:pt>
                <c:pt idx="14">
                  <c:v>0.16900000000000001</c:v>
                </c:pt>
                <c:pt idx="15">
                  <c:v>0.16400000000000001</c:v>
                </c:pt>
                <c:pt idx="16">
                  <c:v>0.157</c:v>
                </c:pt>
                <c:pt idx="17">
                  <c:v>0.1603</c:v>
                </c:pt>
                <c:pt idx="18">
                  <c:v>0.18529999999999999</c:v>
                </c:pt>
                <c:pt idx="19">
                  <c:v>0.23649999999999999</c:v>
                </c:pt>
                <c:pt idx="20">
                  <c:v>0.2324</c:v>
                </c:pt>
                <c:pt idx="21">
                  <c:v>0.21099999999999999</c:v>
                </c:pt>
                <c:pt idx="22">
                  <c:v>0.2006</c:v>
                </c:pt>
                <c:pt idx="23">
                  <c:v>0.20449999999999999</c:v>
                </c:pt>
                <c:pt idx="24">
                  <c:v>0.22140000000000001</c:v>
                </c:pt>
                <c:pt idx="25">
                  <c:v>0.223</c:v>
                </c:pt>
                <c:pt idx="26">
                  <c:v>0.23549999999999999</c:v>
                </c:pt>
                <c:pt idx="27">
                  <c:v>0.25890000000000002</c:v>
                </c:pt>
                <c:pt idx="28">
                  <c:v>0.28610000000000002</c:v>
                </c:pt>
                <c:pt idx="29">
                  <c:v>0.30690000000000001</c:v>
                </c:pt>
                <c:pt idx="30">
                  <c:v>0.3216</c:v>
                </c:pt>
                <c:pt idx="31">
                  <c:v>0.31069999999999998</c:v>
                </c:pt>
                <c:pt idx="32">
                  <c:v>0.30640000000000001</c:v>
                </c:pt>
                <c:pt idx="33">
                  <c:v>0.31830000000000003</c:v>
                </c:pt>
                <c:pt idx="34">
                  <c:v>0.31890000000000002</c:v>
                </c:pt>
                <c:pt idx="35">
                  <c:v>0.27500000000000002</c:v>
                </c:pt>
                <c:pt idx="36">
                  <c:v>0.26750000000000002</c:v>
                </c:pt>
                <c:pt idx="37">
                  <c:v>0.2838</c:v>
                </c:pt>
                <c:pt idx="38">
                  <c:v>0.27610000000000001</c:v>
                </c:pt>
                <c:pt idx="39">
                  <c:v>0.2492</c:v>
                </c:pt>
                <c:pt idx="40">
                  <c:v>0.22170000000000001</c:v>
                </c:pt>
                <c:pt idx="41">
                  <c:v>0.219</c:v>
                </c:pt>
                <c:pt idx="42">
                  <c:v>0.24990000000000001</c:v>
                </c:pt>
                <c:pt idx="43">
                  <c:v>0.2666</c:v>
                </c:pt>
                <c:pt idx="44">
                  <c:v>0.25030000000000002</c:v>
                </c:pt>
                <c:pt idx="45">
                  <c:v>0.25879999999999997</c:v>
                </c:pt>
                <c:pt idx="46">
                  <c:v>0.30330000000000001</c:v>
                </c:pt>
                <c:pt idx="47">
                  <c:v>0.34699999999999998</c:v>
                </c:pt>
                <c:pt idx="48">
                  <c:v>0.31730000000000003</c:v>
                </c:pt>
                <c:pt idx="49">
                  <c:v>0.29749999999999999</c:v>
                </c:pt>
                <c:pt idx="50">
                  <c:v>0.37719999999999998</c:v>
                </c:pt>
                <c:pt idx="51">
                  <c:v>0.40210000000000001</c:v>
                </c:pt>
                <c:pt idx="52">
                  <c:v>0.35199999999999998</c:v>
                </c:pt>
                <c:pt idx="53">
                  <c:v>0.35060000000000002</c:v>
                </c:pt>
                <c:pt idx="54">
                  <c:v>0.31659999999999999</c:v>
                </c:pt>
                <c:pt idx="55">
                  <c:v>0.34620000000000001</c:v>
                </c:pt>
                <c:pt idx="56">
                  <c:v>0.35639999999999999</c:v>
                </c:pt>
                <c:pt idx="57">
                  <c:v>0.4007</c:v>
                </c:pt>
                <c:pt idx="58">
                  <c:v>0.47610000000000002</c:v>
                </c:pt>
                <c:pt idx="59">
                  <c:v>0.50190000000000001</c:v>
                </c:pt>
                <c:pt idx="60">
                  <c:v>0.42520000000000002</c:v>
                </c:pt>
                <c:pt idx="61">
                  <c:v>0.35820000000000002</c:v>
                </c:pt>
                <c:pt idx="62">
                  <c:v>0.3241</c:v>
                </c:pt>
                <c:pt idx="63">
                  <c:v>0.31590000000000001</c:v>
                </c:pt>
                <c:pt idx="64">
                  <c:v>0.36899999999999999</c:v>
                </c:pt>
                <c:pt idx="65">
                  <c:v>0.51590000000000003</c:v>
                </c:pt>
                <c:pt idx="66">
                  <c:v>0.58630000000000004</c:v>
                </c:pt>
                <c:pt idx="67">
                  <c:v>0.43359999999999999</c:v>
                </c:pt>
                <c:pt idx="68">
                  <c:v>0.3</c:v>
                </c:pt>
                <c:pt idx="69">
                  <c:v>0.2341</c:v>
                </c:pt>
                <c:pt idx="70">
                  <c:v>0.2198</c:v>
                </c:pt>
                <c:pt idx="71">
                  <c:v>0.21179999999999999</c:v>
                </c:pt>
                <c:pt idx="72">
                  <c:v>0.21829999999999999</c:v>
                </c:pt>
                <c:pt idx="73">
                  <c:v>0.23180000000000001</c:v>
                </c:pt>
                <c:pt idx="74">
                  <c:v>0.2261</c:v>
                </c:pt>
                <c:pt idx="75">
                  <c:v>0.21940000000000001</c:v>
                </c:pt>
                <c:pt idx="76">
                  <c:v>0.2238</c:v>
                </c:pt>
                <c:pt idx="77">
                  <c:v>0.2349</c:v>
                </c:pt>
                <c:pt idx="78">
                  <c:v>0.2341</c:v>
                </c:pt>
                <c:pt idx="79">
                  <c:v>0.23319999999999999</c:v>
                </c:pt>
                <c:pt idx="80">
                  <c:v>0.22600000000000001</c:v>
                </c:pt>
                <c:pt idx="81">
                  <c:v>0.21890000000000001</c:v>
                </c:pt>
                <c:pt idx="82">
                  <c:v>0.22009999999999999</c:v>
                </c:pt>
                <c:pt idx="83">
                  <c:v>0.23250000000000001</c:v>
                </c:pt>
                <c:pt idx="84">
                  <c:v>0.23649999999999999</c:v>
                </c:pt>
                <c:pt idx="85">
                  <c:v>0.29420000000000002</c:v>
                </c:pt>
                <c:pt idx="86">
                  <c:v>0.26779999999999998</c:v>
                </c:pt>
                <c:pt idx="87">
                  <c:v>0.23699999999999999</c:v>
                </c:pt>
                <c:pt idx="88">
                  <c:v>0.23880000000000001</c:v>
                </c:pt>
                <c:pt idx="89">
                  <c:v>0.2344</c:v>
                </c:pt>
                <c:pt idx="90">
                  <c:v>0.2268</c:v>
                </c:pt>
                <c:pt idx="91">
                  <c:v>0.25159999999999999</c:v>
                </c:pt>
                <c:pt idx="92">
                  <c:v>0.24840000000000001</c:v>
                </c:pt>
                <c:pt idx="93">
                  <c:v>0.23880000000000001</c:v>
                </c:pt>
                <c:pt idx="94">
                  <c:v>0.2427</c:v>
                </c:pt>
                <c:pt idx="95">
                  <c:v>0.26290000000000002</c:v>
                </c:pt>
                <c:pt idx="96">
                  <c:v>0.28539999999999999</c:v>
                </c:pt>
                <c:pt idx="97">
                  <c:v>0.30830000000000002</c:v>
                </c:pt>
                <c:pt idx="98">
                  <c:v>0.3</c:v>
                </c:pt>
                <c:pt idx="99">
                  <c:v>0.28939999999999999</c:v>
                </c:pt>
                <c:pt idx="100">
                  <c:v>0.28000000000000003</c:v>
                </c:pt>
                <c:pt idx="101">
                  <c:v>0.25430000000000003</c:v>
                </c:pt>
                <c:pt idx="102">
                  <c:v>0.26519999999999999</c:v>
                </c:pt>
                <c:pt idx="103">
                  <c:v>0.2326</c:v>
                </c:pt>
                <c:pt idx="104">
                  <c:v>0.21329999999999999</c:v>
                </c:pt>
                <c:pt idx="105">
                  <c:v>0.2384</c:v>
                </c:pt>
                <c:pt idx="106">
                  <c:v>0.29820000000000002</c:v>
                </c:pt>
                <c:pt idx="107">
                  <c:v>0.35370000000000001</c:v>
                </c:pt>
                <c:pt idx="108">
                  <c:v>0.47289999999999999</c:v>
                </c:pt>
                <c:pt idx="109">
                  <c:v>0.4637</c:v>
                </c:pt>
                <c:pt idx="110">
                  <c:v>0.4078</c:v>
                </c:pt>
                <c:pt idx="111">
                  <c:v>0.40239999999999998</c:v>
                </c:pt>
                <c:pt idx="112">
                  <c:v>0.42780000000000001</c:v>
                </c:pt>
                <c:pt idx="113">
                  <c:v>0.38890000000000002</c:v>
                </c:pt>
                <c:pt idx="114">
                  <c:v>0.33169999999999999</c:v>
                </c:pt>
                <c:pt idx="115">
                  <c:v>0.2949</c:v>
                </c:pt>
                <c:pt idx="116">
                  <c:v>0.2555</c:v>
                </c:pt>
                <c:pt idx="117">
                  <c:v>0.20549999999999999</c:v>
                </c:pt>
                <c:pt idx="118">
                  <c:v>0.16869999999999999</c:v>
                </c:pt>
                <c:pt idx="119">
                  <c:v>0.18970000000000001</c:v>
                </c:pt>
                <c:pt idx="120">
                  <c:v>0.2157</c:v>
                </c:pt>
                <c:pt idx="121">
                  <c:v>0.1847</c:v>
                </c:pt>
                <c:pt idx="122">
                  <c:v>0.17169999999999999</c:v>
                </c:pt>
                <c:pt idx="123">
                  <c:v>0.17699999999999999</c:v>
                </c:pt>
                <c:pt idx="124">
                  <c:v>0.18390000000000001</c:v>
                </c:pt>
                <c:pt idx="125">
                  <c:v>0.1779</c:v>
                </c:pt>
                <c:pt idx="126">
                  <c:v>0.2021</c:v>
                </c:pt>
                <c:pt idx="127">
                  <c:v>0.253</c:v>
                </c:pt>
                <c:pt idx="128">
                  <c:v>0.31909999999999999</c:v>
                </c:pt>
                <c:pt idx="129">
                  <c:v>0.35599999999999998</c:v>
                </c:pt>
                <c:pt idx="130">
                  <c:v>0.33860000000000001</c:v>
                </c:pt>
                <c:pt idx="131">
                  <c:v>0.2873</c:v>
                </c:pt>
                <c:pt idx="132">
                  <c:v>0.26479999999999998</c:v>
                </c:pt>
                <c:pt idx="133">
                  <c:v>0.23280000000000001</c:v>
                </c:pt>
                <c:pt idx="134">
                  <c:v>0.21440000000000001</c:v>
                </c:pt>
                <c:pt idx="135">
                  <c:v>0.2024</c:v>
                </c:pt>
                <c:pt idx="136">
                  <c:v>0.189</c:v>
                </c:pt>
                <c:pt idx="137">
                  <c:v>0.1709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02016"/>
        <c:axId val="139303936"/>
      </c:scatterChart>
      <c:valAx>
        <c:axId val="13930201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03936"/>
        <c:crosses val="autoZero"/>
        <c:crossBetween val="midCat"/>
      </c:valAx>
      <c:valAx>
        <c:axId val="139303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302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</a:t>
            </a:r>
            <a:r>
              <a:rPr lang="en-US" baseline="0"/>
              <a:t> v</a:t>
            </a:r>
            <a:r>
              <a:rPr lang="en-US"/>
              <a:t>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data'!$F$10:$F$194</c:f>
              <c:numCache>
                <c:formatCode>General</c:formatCode>
                <c:ptCount val="185"/>
                <c:pt idx="0">
                  <c:v>52.8</c:v>
                </c:pt>
                <c:pt idx="1">
                  <c:v>57.4</c:v>
                </c:pt>
                <c:pt idx="2">
                  <c:v>61</c:v>
                </c:pt>
                <c:pt idx="3">
                  <c:v>64.400000000000006</c:v>
                </c:pt>
                <c:pt idx="4">
                  <c:v>67</c:v>
                </c:pt>
                <c:pt idx="5">
                  <c:v>66.3</c:v>
                </c:pt>
                <c:pt idx="6">
                  <c:v>89.8</c:v>
                </c:pt>
                <c:pt idx="7">
                  <c:v>102.8</c:v>
                </c:pt>
                <c:pt idx="8">
                  <c:v>96.3</c:v>
                </c:pt>
                <c:pt idx="9">
                  <c:v>68.599999999999994</c:v>
                </c:pt>
                <c:pt idx="10">
                  <c:v>54.7</c:v>
                </c:pt>
                <c:pt idx="11">
                  <c:v>49.3</c:v>
                </c:pt>
                <c:pt idx="12">
                  <c:v>44.3</c:v>
                </c:pt>
                <c:pt idx="13">
                  <c:v>35.200000000000003</c:v>
                </c:pt>
                <c:pt idx="14">
                  <c:v>33.9</c:v>
                </c:pt>
                <c:pt idx="15">
                  <c:v>31.6</c:v>
                </c:pt>
                <c:pt idx="16">
                  <c:v>27.2</c:v>
                </c:pt>
                <c:pt idx="17">
                  <c:v>25.5</c:v>
                </c:pt>
                <c:pt idx="18">
                  <c:v>22.5</c:v>
                </c:pt>
                <c:pt idx="19">
                  <c:v>21.1</c:v>
                </c:pt>
                <c:pt idx="20">
                  <c:v>20.8</c:v>
                </c:pt>
                <c:pt idx="21">
                  <c:v>18.5</c:v>
                </c:pt>
                <c:pt idx="22">
                  <c:v>18.5</c:v>
                </c:pt>
                <c:pt idx="23">
                  <c:v>18.2</c:v>
                </c:pt>
                <c:pt idx="24">
                  <c:v>16.3</c:v>
                </c:pt>
                <c:pt idx="25">
                  <c:v>16.100000000000001</c:v>
                </c:pt>
                <c:pt idx="26">
                  <c:v>16.100000000000001</c:v>
                </c:pt>
                <c:pt idx="27">
                  <c:v>16.3</c:v>
                </c:pt>
                <c:pt idx="28">
                  <c:v>17.600000000000001</c:v>
                </c:pt>
                <c:pt idx="29">
                  <c:v>20</c:v>
                </c:pt>
                <c:pt idx="30">
                  <c:v>20</c:v>
                </c:pt>
                <c:pt idx="31">
                  <c:v>27.2</c:v>
                </c:pt>
                <c:pt idx="32">
                  <c:v>32.9</c:v>
                </c:pt>
                <c:pt idx="33">
                  <c:v>47.1</c:v>
                </c:pt>
                <c:pt idx="34">
                  <c:v>52.1</c:v>
                </c:pt>
                <c:pt idx="35">
                  <c:v>56.8</c:v>
                </c:pt>
                <c:pt idx="36">
                  <c:v>58.4</c:v>
                </c:pt>
                <c:pt idx="37">
                  <c:v>61.1</c:v>
                </c:pt>
                <c:pt idx="38">
                  <c:v>60.4</c:v>
                </c:pt>
                <c:pt idx="39">
                  <c:v>56.9</c:v>
                </c:pt>
                <c:pt idx="40">
                  <c:v>53.5</c:v>
                </c:pt>
                <c:pt idx="41">
                  <c:v>50.6</c:v>
                </c:pt>
                <c:pt idx="42">
                  <c:v>44.7</c:v>
                </c:pt>
                <c:pt idx="43">
                  <c:v>41.9</c:v>
                </c:pt>
                <c:pt idx="44">
                  <c:v>41.5</c:v>
                </c:pt>
                <c:pt idx="45">
                  <c:v>40.6</c:v>
                </c:pt>
                <c:pt idx="46">
                  <c:v>40.299999999999997</c:v>
                </c:pt>
                <c:pt idx="47">
                  <c:v>40.299999999999997</c:v>
                </c:pt>
                <c:pt idx="48">
                  <c:v>43.6</c:v>
                </c:pt>
                <c:pt idx="49">
                  <c:v>49.8</c:v>
                </c:pt>
                <c:pt idx="50">
                  <c:v>52.5</c:v>
                </c:pt>
                <c:pt idx="51">
                  <c:v>68.3</c:v>
                </c:pt>
                <c:pt idx="52">
                  <c:v>68.3</c:v>
                </c:pt>
                <c:pt idx="53">
                  <c:v>64.2</c:v>
                </c:pt>
                <c:pt idx="54">
                  <c:v>63.3</c:v>
                </c:pt>
                <c:pt idx="55">
                  <c:v>65.8</c:v>
                </c:pt>
                <c:pt idx="56">
                  <c:v>65.8</c:v>
                </c:pt>
                <c:pt idx="57">
                  <c:v>67.599999999999994</c:v>
                </c:pt>
                <c:pt idx="58">
                  <c:v>68.599999999999994</c:v>
                </c:pt>
                <c:pt idx="59">
                  <c:v>69.8</c:v>
                </c:pt>
                <c:pt idx="60">
                  <c:v>77.099999999999994</c:v>
                </c:pt>
                <c:pt idx="61">
                  <c:v>78.400000000000006</c:v>
                </c:pt>
                <c:pt idx="62">
                  <c:v>79.400000000000006</c:v>
                </c:pt>
                <c:pt idx="63">
                  <c:v>82.2</c:v>
                </c:pt>
                <c:pt idx="64">
                  <c:v>75.5</c:v>
                </c:pt>
                <c:pt idx="65">
                  <c:v>70.400000000000006</c:v>
                </c:pt>
                <c:pt idx="66">
                  <c:v>69.900000000000006</c:v>
                </c:pt>
                <c:pt idx="67">
                  <c:v>69.900000000000006</c:v>
                </c:pt>
                <c:pt idx="68">
                  <c:v>65.2</c:v>
                </c:pt>
                <c:pt idx="69">
                  <c:v>54</c:v>
                </c:pt>
                <c:pt idx="70">
                  <c:v>48</c:v>
                </c:pt>
                <c:pt idx="71">
                  <c:v>40.5</c:v>
                </c:pt>
                <c:pt idx="72">
                  <c:v>37</c:v>
                </c:pt>
                <c:pt idx="73">
                  <c:v>34.4</c:v>
                </c:pt>
                <c:pt idx="74">
                  <c:v>32.4</c:v>
                </c:pt>
                <c:pt idx="75">
                  <c:v>29.6</c:v>
                </c:pt>
                <c:pt idx="76">
                  <c:v>27.5</c:v>
                </c:pt>
                <c:pt idx="77">
                  <c:v>25</c:v>
                </c:pt>
                <c:pt idx="78">
                  <c:v>24.2</c:v>
                </c:pt>
                <c:pt idx="79">
                  <c:v>22.3</c:v>
                </c:pt>
                <c:pt idx="80">
                  <c:v>20.3</c:v>
                </c:pt>
                <c:pt idx="81">
                  <c:v>20.2</c:v>
                </c:pt>
                <c:pt idx="82">
                  <c:v>21.2</c:v>
                </c:pt>
                <c:pt idx="83">
                  <c:v>23.3</c:v>
                </c:pt>
                <c:pt idx="84">
                  <c:v>24.9</c:v>
                </c:pt>
                <c:pt idx="85">
                  <c:v>24.9</c:v>
                </c:pt>
                <c:pt idx="86">
                  <c:v>25.2</c:v>
                </c:pt>
                <c:pt idx="87">
                  <c:v>28.9</c:v>
                </c:pt>
                <c:pt idx="88">
                  <c:v>41.9</c:v>
                </c:pt>
                <c:pt idx="89">
                  <c:v>47</c:v>
                </c:pt>
                <c:pt idx="90">
                  <c:v>52.2</c:v>
                </c:pt>
                <c:pt idx="91">
                  <c:v>53.3</c:v>
                </c:pt>
                <c:pt idx="92">
                  <c:v>52.2</c:v>
                </c:pt>
                <c:pt idx="93">
                  <c:v>44.8</c:v>
                </c:pt>
                <c:pt idx="94">
                  <c:v>44.7</c:v>
                </c:pt>
                <c:pt idx="95">
                  <c:v>44.5</c:v>
                </c:pt>
                <c:pt idx="96">
                  <c:v>44.4</c:v>
                </c:pt>
                <c:pt idx="97">
                  <c:v>46.4</c:v>
                </c:pt>
                <c:pt idx="98">
                  <c:v>51</c:v>
                </c:pt>
                <c:pt idx="99">
                  <c:v>52.3</c:v>
                </c:pt>
                <c:pt idx="100">
                  <c:v>50.7</c:v>
                </c:pt>
                <c:pt idx="101">
                  <c:v>47.9</c:v>
                </c:pt>
                <c:pt idx="102">
                  <c:v>44.3</c:v>
                </c:pt>
                <c:pt idx="103">
                  <c:v>43.2</c:v>
                </c:pt>
                <c:pt idx="104">
                  <c:v>39.700000000000003</c:v>
                </c:pt>
                <c:pt idx="105">
                  <c:v>36.200000000000003</c:v>
                </c:pt>
                <c:pt idx="106">
                  <c:v>37</c:v>
                </c:pt>
                <c:pt idx="107">
                  <c:v>42.2</c:v>
                </c:pt>
                <c:pt idx="108">
                  <c:v>50.5</c:v>
                </c:pt>
                <c:pt idx="109">
                  <c:v>52</c:v>
                </c:pt>
                <c:pt idx="110">
                  <c:v>52.4</c:v>
                </c:pt>
                <c:pt idx="111">
                  <c:v>58.5</c:v>
                </c:pt>
                <c:pt idx="112">
                  <c:v>59.7</c:v>
                </c:pt>
                <c:pt idx="113">
                  <c:v>60.9</c:v>
                </c:pt>
                <c:pt idx="114">
                  <c:v>60.3</c:v>
                </c:pt>
                <c:pt idx="115">
                  <c:v>61.8</c:v>
                </c:pt>
                <c:pt idx="116">
                  <c:v>62.5</c:v>
                </c:pt>
                <c:pt idx="117">
                  <c:v>54.2</c:v>
                </c:pt>
                <c:pt idx="118">
                  <c:v>45.9</c:v>
                </c:pt>
                <c:pt idx="119">
                  <c:v>37.1</c:v>
                </c:pt>
                <c:pt idx="120">
                  <c:v>34.5</c:v>
                </c:pt>
                <c:pt idx="121">
                  <c:v>31</c:v>
                </c:pt>
                <c:pt idx="122">
                  <c:v>29.2</c:v>
                </c:pt>
                <c:pt idx="123">
                  <c:v>28.6</c:v>
                </c:pt>
                <c:pt idx="124">
                  <c:v>28.2</c:v>
                </c:pt>
                <c:pt idx="125">
                  <c:v>26.2</c:v>
                </c:pt>
                <c:pt idx="126">
                  <c:v>29.3</c:v>
                </c:pt>
                <c:pt idx="127">
                  <c:v>33.4</c:v>
                </c:pt>
                <c:pt idx="128">
                  <c:v>40.4</c:v>
                </c:pt>
                <c:pt idx="129">
                  <c:v>58.1</c:v>
                </c:pt>
                <c:pt idx="130">
                  <c:v>56.9</c:v>
                </c:pt>
                <c:pt idx="131">
                  <c:v>53</c:v>
                </c:pt>
                <c:pt idx="132">
                  <c:v>52.4</c:v>
                </c:pt>
                <c:pt idx="133">
                  <c:v>50.2</c:v>
                </c:pt>
                <c:pt idx="134">
                  <c:v>50.6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data'!$F$10:$F$195</c:f>
              <c:numCache>
                <c:formatCode>General</c:formatCode>
                <c:ptCount val="186"/>
                <c:pt idx="0">
                  <c:v>50.6</c:v>
                </c:pt>
                <c:pt idx="1">
                  <c:v>57.5</c:v>
                </c:pt>
                <c:pt idx="2">
                  <c:v>59.3</c:v>
                </c:pt>
                <c:pt idx="3">
                  <c:v>63.3</c:v>
                </c:pt>
                <c:pt idx="4">
                  <c:v>69.5</c:v>
                </c:pt>
                <c:pt idx="5">
                  <c:v>77.099999999999994</c:v>
                </c:pt>
                <c:pt idx="6">
                  <c:v>80.900000000000006</c:v>
                </c:pt>
                <c:pt idx="7">
                  <c:v>86.1</c:v>
                </c:pt>
                <c:pt idx="8">
                  <c:v>85.7</c:v>
                </c:pt>
                <c:pt idx="9">
                  <c:v>76.099999999999994</c:v>
                </c:pt>
                <c:pt idx="10">
                  <c:v>62.2</c:v>
                </c:pt>
                <c:pt idx="11">
                  <c:v>53</c:v>
                </c:pt>
                <c:pt idx="12">
                  <c:v>49.8</c:v>
                </c:pt>
                <c:pt idx="13">
                  <c:v>43.7</c:v>
                </c:pt>
                <c:pt idx="14">
                  <c:v>36.6</c:v>
                </c:pt>
                <c:pt idx="15">
                  <c:v>33.9</c:v>
                </c:pt>
                <c:pt idx="16">
                  <c:v>32.799999999999997</c:v>
                </c:pt>
                <c:pt idx="17">
                  <c:v>32.4</c:v>
                </c:pt>
                <c:pt idx="18">
                  <c:v>31.5</c:v>
                </c:pt>
                <c:pt idx="19">
                  <c:v>31.4</c:v>
                </c:pt>
                <c:pt idx="20">
                  <c:v>31.4</c:v>
                </c:pt>
                <c:pt idx="21">
                  <c:v>31.2</c:v>
                </c:pt>
                <c:pt idx="22">
                  <c:v>29.6</c:v>
                </c:pt>
                <c:pt idx="23">
                  <c:v>27.9</c:v>
                </c:pt>
                <c:pt idx="24">
                  <c:v>27.3</c:v>
                </c:pt>
                <c:pt idx="25">
                  <c:v>25.9</c:v>
                </c:pt>
                <c:pt idx="26">
                  <c:v>25.5</c:v>
                </c:pt>
                <c:pt idx="27">
                  <c:v>24.4</c:v>
                </c:pt>
                <c:pt idx="28">
                  <c:v>24.4</c:v>
                </c:pt>
                <c:pt idx="29">
                  <c:v>25.8</c:v>
                </c:pt>
                <c:pt idx="30">
                  <c:v>31.9</c:v>
                </c:pt>
                <c:pt idx="31">
                  <c:v>42.7</c:v>
                </c:pt>
                <c:pt idx="32">
                  <c:v>43.1</c:v>
                </c:pt>
                <c:pt idx="33">
                  <c:v>46.2</c:v>
                </c:pt>
                <c:pt idx="34">
                  <c:v>50.8</c:v>
                </c:pt>
                <c:pt idx="35">
                  <c:v>51.6</c:v>
                </c:pt>
                <c:pt idx="36">
                  <c:v>52.5</c:v>
                </c:pt>
                <c:pt idx="37">
                  <c:v>60.7</c:v>
                </c:pt>
                <c:pt idx="38">
                  <c:v>59.3</c:v>
                </c:pt>
                <c:pt idx="39">
                  <c:v>56.4</c:v>
                </c:pt>
                <c:pt idx="40">
                  <c:v>55.7</c:v>
                </c:pt>
                <c:pt idx="41">
                  <c:v>55.8</c:v>
                </c:pt>
                <c:pt idx="42">
                  <c:v>55.8</c:v>
                </c:pt>
                <c:pt idx="43">
                  <c:v>54.6</c:v>
                </c:pt>
                <c:pt idx="44">
                  <c:v>47</c:v>
                </c:pt>
                <c:pt idx="45">
                  <c:v>43.4</c:v>
                </c:pt>
                <c:pt idx="46">
                  <c:v>42.5</c:v>
                </c:pt>
                <c:pt idx="47">
                  <c:v>42.3</c:v>
                </c:pt>
                <c:pt idx="48">
                  <c:v>44.6</c:v>
                </c:pt>
                <c:pt idx="49">
                  <c:v>53.9</c:v>
                </c:pt>
                <c:pt idx="50">
                  <c:v>55.2</c:v>
                </c:pt>
                <c:pt idx="51">
                  <c:v>65.2</c:v>
                </c:pt>
                <c:pt idx="52">
                  <c:v>68.5</c:v>
                </c:pt>
                <c:pt idx="53">
                  <c:v>64.900000000000006</c:v>
                </c:pt>
                <c:pt idx="54">
                  <c:v>64.8</c:v>
                </c:pt>
                <c:pt idx="55">
                  <c:v>65.099999999999994</c:v>
                </c:pt>
                <c:pt idx="56">
                  <c:v>67.400000000000006</c:v>
                </c:pt>
                <c:pt idx="57">
                  <c:v>66.8</c:v>
                </c:pt>
                <c:pt idx="58">
                  <c:v>65.099999999999994</c:v>
                </c:pt>
                <c:pt idx="59">
                  <c:v>65.099999999999994</c:v>
                </c:pt>
                <c:pt idx="60">
                  <c:v>65.099999999999994</c:v>
                </c:pt>
                <c:pt idx="61">
                  <c:v>76.400000000000006</c:v>
                </c:pt>
                <c:pt idx="62">
                  <c:v>84.3</c:v>
                </c:pt>
                <c:pt idx="63">
                  <c:v>86</c:v>
                </c:pt>
                <c:pt idx="64">
                  <c:v>85.8</c:v>
                </c:pt>
                <c:pt idx="65">
                  <c:v>84.1</c:v>
                </c:pt>
                <c:pt idx="66">
                  <c:v>81</c:v>
                </c:pt>
                <c:pt idx="67">
                  <c:v>77.400000000000006</c:v>
                </c:pt>
                <c:pt idx="68">
                  <c:v>66.8</c:v>
                </c:pt>
                <c:pt idx="69">
                  <c:v>58.5</c:v>
                </c:pt>
                <c:pt idx="70">
                  <c:v>51.9</c:v>
                </c:pt>
                <c:pt idx="71">
                  <c:v>43.1</c:v>
                </c:pt>
                <c:pt idx="72">
                  <c:v>41</c:v>
                </c:pt>
                <c:pt idx="73">
                  <c:v>36.9</c:v>
                </c:pt>
                <c:pt idx="74">
                  <c:v>34.299999999999997</c:v>
                </c:pt>
                <c:pt idx="75">
                  <c:v>32.799999999999997</c:v>
                </c:pt>
                <c:pt idx="76">
                  <c:v>32.799999999999997</c:v>
                </c:pt>
                <c:pt idx="77">
                  <c:v>30</c:v>
                </c:pt>
                <c:pt idx="78">
                  <c:v>28.2</c:v>
                </c:pt>
                <c:pt idx="79">
                  <c:v>28.9</c:v>
                </c:pt>
                <c:pt idx="80">
                  <c:v>29.2</c:v>
                </c:pt>
                <c:pt idx="81">
                  <c:v>29.8</c:v>
                </c:pt>
                <c:pt idx="82">
                  <c:v>29.5</c:v>
                </c:pt>
                <c:pt idx="83">
                  <c:v>28.8</c:v>
                </c:pt>
                <c:pt idx="84">
                  <c:v>28.1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33.799999999999997</c:v>
                </c:pt>
                <c:pt idx="89">
                  <c:v>38.799999999999997</c:v>
                </c:pt>
                <c:pt idx="90">
                  <c:v>38.799999999999997</c:v>
                </c:pt>
                <c:pt idx="91">
                  <c:v>39.299999999999997</c:v>
                </c:pt>
                <c:pt idx="92">
                  <c:v>42.6</c:v>
                </c:pt>
                <c:pt idx="93">
                  <c:v>45.9</c:v>
                </c:pt>
                <c:pt idx="94">
                  <c:v>48.4</c:v>
                </c:pt>
                <c:pt idx="95">
                  <c:v>52.6</c:v>
                </c:pt>
                <c:pt idx="96">
                  <c:v>55.4</c:v>
                </c:pt>
                <c:pt idx="97">
                  <c:v>56.5</c:v>
                </c:pt>
                <c:pt idx="98">
                  <c:v>52</c:v>
                </c:pt>
                <c:pt idx="99">
                  <c:v>48.8</c:v>
                </c:pt>
                <c:pt idx="100">
                  <c:v>45</c:v>
                </c:pt>
                <c:pt idx="101">
                  <c:v>43.4</c:v>
                </c:pt>
                <c:pt idx="102">
                  <c:v>43.2</c:v>
                </c:pt>
                <c:pt idx="103">
                  <c:v>41.7</c:v>
                </c:pt>
                <c:pt idx="104">
                  <c:v>40.299999999999997</c:v>
                </c:pt>
                <c:pt idx="105">
                  <c:v>40.200000000000003</c:v>
                </c:pt>
                <c:pt idx="106">
                  <c:v>40.299999999999997</c:v>
                </c:pt>
                <c:pt idx="107">
                  <c:v>41.4</c:v>
                </c:pt>
                <c:pt idx="108">
                  <c:v>45.4</c:v>
                </c:pt>
                <c:pt idx="109">
                  <c:v>49.3</c:v>
                </c:pt>
                <c:pt idx="110">
                  <c:v>52.5</c:v>
                </c:pt>
                <c:pt idx="111">
                  <c:v>60.7</c:v>
                </c:pt>
                <c:pt idx="112">
                  <c:v>74.599999999999994</c:v>
                </c:pt>
                <c:pt idx="113">
                  <c:v>77.3</c:v>
                </c:pt>
                <c:pt idx="114">
                  <c:v>72.099999999999994</c:v>
                </c:pt>
                <c:pt idx="115">
                  <c:v>68.5</c:v>
                </c:pt>
                <c:pt idx="116">
                  <c:v>60.8</c:v>
                </c:pt>
                <c:pt idx="117">
                  <c:v>51.1</c:v>
                </c:pt>
                <c:pt idx="118">
                  <c:v>44.9</c:v>
                </c:pt>
                <c:pt idx="119">
                  <c:v>39.299999999999997</c:v>
                </c:pt>
                <c:pt idx="120">
                  <c:v>35.9</c:v>
                </c:pt>
                <c:pt idx="121">
                  <c:v>29.6</c:v>
                </c:pt>
                <c:pt idx="122">
                  <c:v>28.3</c:v>
                </c:pt>
                <c:pt idx="123">
                  <c:v>26.4</c:v>
                </c:pt>
                <c:pt idx="124">
                  <c:v>25.9</c:v>
                </c:pt>
                <c:pt idx="125">
                  <c:v>25.1</c:v>
                </c:pt>
                <c:pt idx="126">
                  <c:v>25.9</c:v>
                </c:pt>
                <c:pt idx="127">
                  <c:v>33.6</c:v>
                </c:pt>
                <c:pt idx="128">
                  <c:v>45.7</c:v>
                </c:pt>
                <c:pt idx="129">
                  <c:v>56.3</c:v>
                </c:pt>
                <c:pt idx="130">
                  <c:v>54.7</c:v>
                </c:pt>
                <c:pt idx="131">
                  <c:v>53.2</c:v>
                </c:pt>
                <c:pt idx="132">
                  <c:v>50.9</c:v>
                </c:pt>
                <c:pt idx="133">
                  <c:v>50.4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data'!$F$10:$F$197</c:f>
              <c:numCache>
                <c:formatCode>General</c:formatCode>
                <c:ptCount val="188"/>
                <c:pt idx="0">
                  <c:v>50.4</c:v>
                </c:pt>
                <c:pt idx="1">
                  <c:v>52.4</c:v>
                </c:pt>
                <c:pt idx="2">
                  <c:v>64.3</c:v>
                </c:pt>
                <c:pt idx="3">
                  <c:v>63.6</c:v>
                </c:pt>
                <c:pt idx="4">
                  <c:v>64.3</c:v>
                </c:pt>
                <c:pt idx="5">
                  <c:v>68.900000000000006</c:v>
                </c:pt>
                <c:pt idx="6">
                  <c:v>82.1</c:v>
                </c:pt>
                <c:pt idx="7">
                  <c:v>86.5</c:v>
                </c:pt>
                <c:pt idx="8">
                  <c:v>82.2</c:v>
                </c:pt>
                <c:pt idx="9">
                  <c:v>75.400000000000006</c:v>
                </c:pt>
                <c:pt idx="10">
                  <c:v>67.5</c:v>
                </c:pt>
                <c:pt idx="11">
                  <c:v>60.6</c:v>
                </c:pt>
                <c:pt idx="12">
                  <c:v>54.5</c:v>
                </c:pt>
                <c:pt idx="13">
                  <c:v>45.8</c:v>
                </c:pt>
                <c:pt idx="14">
                  <c:v>43.5</c:v>
                </c:pt>
                <c:pt idx="15">
                  <c:v>39.4</c:v>
                </c:pt>
                <c:pt idx="16">
                  <c:v>35.1</c:v>
                </c:pt>
                <c:pt idx="17">
                  <c:v>33.9</c:v>
                </c:pt>
                <c:pt idx="18">
                  <c:v>32.299999999999997</c:v>
                </c:pt>
                <c:pt idx="19">
                  <c:v>29.6</c:v>
                </c:pt>
                <c:pt idx="20">
                  <c:v>28</c:v>
                </c:pt>
                <c:pt idx="21">
                  <c:v>28.5</c:v>
                </c:pt>
                <c:pt idx="22">
                  <c:v>31.8</c:v>
                </c:pt>
                <c:pt idx="23">
                  <c:v>31.8</c:v>
                </c:pt>
                <c:pt idx="24">
                  <c:v>30.9</c:v>
                </c:pt>
                <c:pt idx="25">
                  <c:v>28.6</c:v>
                </c:pt>
                <c:pt idx="26">
                  <c:v>28.4</c:v>
                </c:pt>
                <c:pt idx="27">
                  <c:v>28.1</c:v>
                </c:pt>
                <c:pt idx="28">
                  <c:v>27.6</c:v>
                </c:pt>
                <c:pt idx="29">
                  <c:v>27.6</c:v>
                </c:pt>
                <c:pt idx="30">
                  <c:v>33.700000000000003</c:v>
                </c:pt>
                <c:pt idx="31">
                  <c:v>39.4</c:v>
                </c:pt>
                <c:pt idx="32">
                  <c:v>40.1</c:v>
                </c:pt>
                <c:pt idx="33">
                  <c:v>43.8</c:v>
                </c:pt>
                <c:pt idx="34">
                  <c:v>51.9</c:v>
                </c:pt>
                <c:pt idx="35">
                  <c:v>53</c:v>
                </c:pt>
                <c:pt idx="36">
                  <c:v>58.3</c:v>
                </c:pt>
                <c:pt idx="37">
                  <c:v>59.5</c:v>
                </c:pt>
                <c:pt idx="38">
                  <c:v>57.6</c:v>
                </c:pt>
                <c:pt idx="39">
                  <c:v>54.8</c:v>
                </c:pt>
                <c:pt idx="40">
                  <c:v>53.2</c:v>
                </c:pt>
                <c:pt idx="41">
                  <c:v>53.1</c:v>
                </c:pt>
                <c:pt idx="42">
                  <c:v>52.8</c:v>
                </c:pt>
                <c:pt idx="43">
                  <c:v>48.5</c:v>
                </c:pt>
                <c:pt idx="44">
                  <c:v>46.6</c:v>
                </c:pt>
                <c:pt idx="45">
                  <c:v>46</c:v>
                </c:pt>
                <c:pt idx="46">
                  <c:v>44.6</c:v>
                </c:pt>
                <c:pt idx="47">
                  <c:v>40.9</c:v>
                </c:pt>
                <c:pt idx="48">
                  <c:v>41.4</c:v>
                </c:pt>
                <c:pt idx="49">
                  <c:v>43.5</c:v>
                </c:pt>
                <c:pt idx="50">
                  <c:v>52.4</c:v>
                </c:pt>
                <c:pt idx="51">
                  <c:v>52.4</c:v>
                </c:pt>
                <c:pt idx="52">
                  <c:v>54.5</c:v>
                </c:pt>
                <c:pt idx="53">
                  <c:v>63.9</c:v>
                </c:pt>
                <c:pt idx="54">
                  <c:v>70.099999999999994</c:v>
                </c:pt>
                <c:pt idx="55">
                  <c:v>70.5</c:v>
                </c:pt>
                <c:pt idx="56">
                  <c:v>65.2</c:v>
                </c:pt>
                <c:pt idx="57">
                  <c:v>66.599999999999994</c:v>
                </c:pt>
                <c:pt idx="58">
                  <c:v>69.400000000000006</c:v>
                </c:pt>
                <c:pt idx="59">
                  <c:v>69.400000000000006</c:v>
                </c:pt>
                <c:pt idx="60">
                  <c:v>67.8</c:v>
                </c:pt>
                <c:pt idx="61">
                  <c:v>70.8</c:v>
                </c:pt>
                <c:pt idx="62">
                  <c:v>82.5</c:v>
                </c:pt>
                <c:pt idx="63">
                  <c:v>85.8</c:v>
                </c:pt>
                <c:pt idx="64">
                  <c:v>83.3</c:v>
                </c:pt>
                <c:pt idx="65">
                  <c:v>83.3</c:v>
                </c:pt>
                <c:pt idx="66">
                  <c:v>83.3</c:v>
                </c:pt>
                <c:pt idx="67">
                  <c:v>84.6</c:v>
                </c:pt>
                <c:pt idx="68">
                  <c:v>93.6</c:v>
                </c:pt>
                <c:pt idx="69">
                  <c:v>95.9</c:v>
                </c:pt>
                <c:pt idx="70">
                  <c:v>81.3</c:v>
                </c:pt>
                <c:pt idx="71">
                  <c:v>67.7</c:v>
                </c:pt>
                <c:pt idx="72">
                  <c:v>58.7</c:v>
                </c:pt>
                <c:pt idx="73">
                  <c:v>50.7</c:v>
                </c:pt>
                <c:pt idx="74">
                  <c:v>45.8</c:v>
                </c:pt>
                <c:pt idx="75">
                  <c:v>44.7</c:v>
                </c:pt>
                <c:pt idx="76">
                  <c:v>44.5</c:v>
                </c:pt>
                <c:pt idx="77">
                  <c:v>41.8</c:v>
                </c:pt>
                <c:pt idx="78">
                  <c:v>38.200000000000003</c:v>
                </c:pt>
                <c:pt idx="79">
                  <c:v>33.6</c:v>
                </c:pt>
                <c:pt idx="80">
                  <c:v>30.9</c:v>
                </c:pt>
                <c:pt idx="81">
                  <c:v>30.4</c:v>
                </c:pt>
                <c:pt idx="82">
                  <c:v>30</c:v>
                </c:pt>
                <c:pt idx="83">
                  <c:v>30.1</c:v>
                </c:pt>
                <c:pt idx="84">
                  <c:v>25.6</c:v>
                </c:pt>
                <c:pt idx="85">
                  <c:v>25.5</c:v>
                </c:pt>
                <c:pt idx="86">
                  <c:v>26.1</c:v>
                </c:pt>
                <c:pt idx="87">
                  <c:v>27.8</c:v>
                </c:pt>
                <c:pt idx="88">
                  <c:v>29.4</c:v>
                </c:pt>
                <c:pt idx="89">
                  <c:v>30.1</c:v>
                </c:pt>
                <c:pt idx="90">
                  <c:v>30.1</c:v>
                </c:pt>
                <c:pt idx="91">
                  <c:v>33.9</c:v>
                </c:pt>
                <c:pt idx="92">
                  <c:v>34.9</c:v>
                </c:pt>
                <c:pt idx="93">
                  <c:v>37.5</c:v>
                </c:pt>
                <c:pt idx="94">
                  <c:v>39.6</c:v>
                </c:pt>
                <c:pt idx="95">
                  <c:v>39.700000000000003</c:v>
                </c:pt>
                <c:pt idx="96">
                  <c:v>41.5</c:v>
                </c:pt>
                <c:pt idx="97">
                  <c:v>43.8</c:v>
                </c:pt>
                <c:pt idx="98">
                  <c:v>47</c:v>
                </c:pt>
                <c:pt idx="99">
                  <c:v>50</c:v>
                </c:pt>
                <c:pt idx="100">
                  <c:v>53.3</c:v>
                </c:pt>
                <c:pt idx="101">
                  <c:v>57.1</c:v>
                </c:pt>
                <c:pt idx="102">
                  <c:v>57.6</c:v>
                </c:pt>
                <c:pt idx="103">
                  <c:v>57.6</c:v>
                </c:pt>
                <c:pt idx="104">
                  <c:v>56.7</c:v>
                </c:pt>
                <c:pt idx="105">
                  <c:v>54.8</c:v>
                </c:pt>
                <c:pt idx="106">
                  <c:v>53.4</c:v>
                </c:pt>
                <c:pt idx="107">
                  <c:v>51.3</c:v>
                </c:pt>
                <c:pt idx="108">
                  <c:v>49.7</c:v>
                </c:pt>
                <c:pt idx="109">
                  <c:v>53.5</c:v>
                </c:pt>
                <c:pt idx="110">
                  <c:v>63.6</c:v>
                </c:pt>
                <c:pt idx="111">
                  <c:v>66.2</c:v>
                </c:pt>
                <c:pt idx="112">
                  <c:v>65.599999999999994</c:v>
                </c:pt>
                <c:pt idx="113">
                  <c:v>74</c:v>
                </c:pt>
                <c:pt idx="114">
                  <c:v>76.400000000000006</c:v>
                </c:pt>
                <c:pt idx="115">
                  <c:v>77</c:v>
                </c:pt>
                <c:pt idx="116">
                  <c:v>79.7</c:v>
                </c:pt>
                <c:pt idx="117">
                  <c:v>76.400000000000006</c:v>
                </c:pt>
                <c:pt idx="118">
                  <c:v>73.8</c:v>
                </c:pt>
                <c:pt idx="119">
                  <c:v>68</c:v>
                </c:pt>
                <c:pt idx="120">
                  <c:v>63.5</c:v>
                </c:pt>
                <c:pt idx="121">
                  <c:v>52.6</c:v>
                </c:pt>
                <c:pt idx="122">
                  <c:v>47.2</c:v>
                </c:pt>
                <c:pt idx="123">
                  <c:v>41.6</c:v>
                </c:pt>
                <c:pt idx="124">
                  <c:v>39.4</c:v>
                </c:pt>
                <c:pt idx="125">
                  <c:v>35.6</c:v>
                </c:pt>
                <c:pt idx="126">
                  <c:v>31.9</c:v>
                </c:pt>
                <c:pt idx="127">
                  <c:v>29.7</c:v>
                </c:pt>
                <c:pt idx="128">
                  <c:v>29.6</c:v>
                </c:pt>
                <c:pt idx="129">
                  <c:v>29.7</c:v>
                </c:pt>
                <c:pt idx="130">
                  <c:v>34.9</c:v>
                </c:pt>
                <c:pt idx="131">
                  <c:v>45.6</c:v>
                </c:pt>
                <c:pt idx="132">
                  <c:v>52.6</c:v>
                </c:pt>
                <c:pt idx="133">
                  <c:v>55</c:v>
                </c:pt>
                <c:pt idx="134">
                  <c:v>54.9</c:v>
                </c:pt>
                <c:pt idx="135">
                  <c:v>54.7</c:v>
                </c:pt>
                <c:pt idx="136">
                  <c:v>51.4</c:v>
                </c:pt>
                <c:pt idx="137">
                  <c:v>49.1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51552"/>
        <c:axId val="139353472"/>
      </c:scatterChart>
      <c:valAx>
        <c:axId val="1393515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53472"/>
        <c:crosses val="autoZero"/>
        <c:crossBetween val="midCat"/>
      </c:valAx>
      <c:valAx>
        <c:axId val="139353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351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data'!$H$10:$H$194</c:f>
              <c:numCache>
                <c:formatCode>General</c:formatCode>
                <c:ptCount val="185"/>
                <c:pt idx="0">
                  <c:v>7789</c:v>
                </c:pt>
                <c:pt idx="1">
                  <c:v>7665.3</c:v>
                </c:pt>
                <c:pt idx="2">
                  <c:v>7876.9</c:v>
                </c:pt>
                <c:pt idx="3">
                  <c:v>8240.7000000000007</c:v>
                </c:pt>
                <c:pt idx="4">
                  <c:v>8551.9</c:v>
                </c:pt>
                <c:pt idx="5">
                  <c:v>8216.4</c:v>
                </c:pt>
                <c:pt idx="6">
                  <c:v>7793.1</c:v>
                </c:pt>
                <c:pt idx="7">
                  <c:v>7488.2</c:v>
                </c:pt>
                <c:pt idx="8">
                  <c:v>6887.2</c:v>
                </c:pt>
                <c:pt idx="9">
                  <c:v>6299.7</c:v>
                </c:pt>
                <c:pt idx="10">
                  <c:v>6659.3</c:v>
                </c:pt>
                <c:pt idx="11">
                  <c:v>7322.8</c:v>
                </c:pt>
                <c:pt idx="12">
                  <c:v>7754.8</c:v>
                </c:pt>
                <c:pt idx="13">
                  <c:v>7404.7</c:v>
                </c:pt>
                <c:pt idx="14">
                  <c:v>6973.3</c:v>
                </c:pt>
                <c:pt idx="15">
                  <c:v>6588.7</c:v>
                </c:pt>
                <c:pt idx="16">
                  <c:v>6851.5</c:v>
                </c:pt>
                <c:pt idx="17">
                  <c:v>7572.5</c:v>
                </c:pt>
                <c:pt idx="18">
                  <c:v>8290</c:v>
                </c:pt>
                <c:pt idx="19">
                  <c:v>7498.6</c:v>
                </c:pt>
                <c:pt idx="20">
                  <c:v>6133.8</c:v>
                </c:pt>
                <c:pt idx="21">
                  <c:v>6184.6</c:v>
                </c:pt>
                <c:pt idx="22">
                  <c:v>8593</c:v>
                </c:pt>
                <c:pt idx="23">
                  <c:v>10220.200000000001</c:v>
                </c:pt>
                <c:pt idx="24">
                  <c:v>10979.4</c:v>
                </c:pt>
                <c:pt idx="25">
                  <c:v>10612.2</c:v>
                </c:pt>
                <c:pt idx="26">
                  <c:v>10306</c:v>
                </c:pt>
                <c:pt idx="27">
                  <c:v>10425.5</c:v>
                </c:pt>
                <c:pt idx="28">
                  <c:v>10644.8</c:v>
                </c:pt>
                <c:pt idx="29">
                  <c:v>11085.7</c:v>
                </c:pt>
                <c:pt idx="30">
                  <c:v>10498.3</c:v>
                </c:pt>
                <c:pt idx="31">
                  <c:v>9444.7999999999993</c:v>
                </c:pt>
                <c:pt idx="32">
                  <c:v>8462.6</c:v>
                </c:pt>
                <c:pt idx="33">
                  <c:v>7774.5</c:v>
                </c:pt>
                <c:pt idx="34">
                  <c:v>7283.8</c:v>
                </c:pt>
                <c:pt idx="35">
                  <c:v>6914.8</c:v>
                </c:pt>
                <c:pt idx="36">
                  <c:v>6501.5</c:v>
                </c:pt>
                <c:pt idx="37">
                  <c:v>6464.2</c:v>
                </c:pt>
                <c:pt idx="38">
                  <c:v>6480.1</c:v>
                </c:pt>
                <c:pt idx="39">
                  <c:v>6119.4</c:v>
                </c:pt>
                <c:pt idx="40">
                  <c:v>6185.8</c:v>
                </c:pt>
                <c:pt idx="41">
                  <c:v>6370.7</c:v>
                </c:pt>
                <c:pt idx="42">
                  <c:v>6109.7</c:v>
                </c:pt>
                <c:pt idx="43">
                  <c:v>6470.7</c:v>
                </c:pt>
                <c:pt idx="44">
                  <c:v>6756.7</c:v>
                </c:pt>
                <c:pt idx="45">
                  <c:v>6600.1</c:v>
                </c:pt>
                <c:pt idx="46">
                  <c:v>6713.4</c:v>
                </c:pt>
                <c:pt idx="47">
                  <c:v>6566.8</c:v>
                </c:pt>
                <c:pt idx="48">
                  <c:v>6404.8</c:v>
                </c:pt>
                <c:pt idx="49">
                  <c:v>6252.1</c:v>
                </c:pt>
                <c:pt idx="50">
                  <c:v>6254.7</c:v>
                </c:pt>
                <c:pt idx="51">
                  <c:v>6264.8</c:v>
                </c:pt>
                <c:pt idx="52">
                  <c:v>6757.8</c:v>
                </c:pt>
                <c:pt idx="53">
                  <c:v>7190.9</c:v>
                </c:pt>
                <c:pt idx="54">
                  <c:v>6969.1</c:v>
                </c:pt>
                <c:pt idx="55">
                  <c:v>6662</c:v>
                </c:pt>
                <c:pt idx="56">
                  <c:v>6936.8</c:v>
                </c:pt>
                <c:pt idx="57">
                  <c:v>6911.1</c:v>
                </c:pt>
                <c:pt idx="58">
                  <c:v>6982.6</c:v>
                </c:pt>
                <c:pt idx="59">
                  <c:v>6816</c:v>
                </c:pt>
                <c:pt idx="60">
                  <c:v>6958.8</c:v>
                </c:pt>
                <c:pt idx="61">
                  <c:v>6909.1</c:v>
                </c:pt>
                <c:pt idx="62">
                  <c:v>6690.3</c:v>
                </c:pt>
                <c:pt idx="63">
                  <c:v>6672.1</c:v>
                </c:pt>
                <c:pt idx="64">
                  <c:v>6422.8</c:v>
                </c:pt>
                <c:pt idx="65">
                  <c:v>5862.9</c:v>
                </c:pt>
                <c:pt idx="66">
                  <c:v>5469.9</c:v>
                </c:pt>
                <c:pt idx="67">
                  <c:v>5534.4</c:v>
                </c:pt>
                <c:pt idx="68">
                  <c:v>5672.6</c:v>
                </c:pt>
                <c:pt idx="69">
                  <c:v>5719.8</c:v>
                </c:pt>
                <c:pt idx="70">
                  <c:v>5715</c:v>
                </c:pt>
                <c:pt idx="71">
                  <c:v>6088.7</c:v>
                </c:pt>
                <c:pt idx="72">
                  <c:v>6723.6</c:v>
                </c:pt>
                <c:pt idx="73">
                  <c:v>7269.3</c:v>
                </c:pt>
                <c:pt idx="74">
                  <c:v>7211.2</c:v>
                </c:pt>
                <c:pt idx="75">
                  <c:v>6722.8</c:v>
                </c:pt>
                <c:pt idx="76">
                  <c:v>6263.7</c:v>
                </c:pt>
                <c:pt idx="77">
                  <c:v>5723.1</c:v>
                </c:pt>
                <c:pt idx="78">
                  <c:v>5444.6</c:v>
                </c:pt>
                <c:pt idx="79">
                  <c:v>5860.4</c:v>
                </c:pt>
                <c:pt idx="80">
                  <c:v>6312.8</c:v>
                </c:pt>
                <c:pt idx="81">
                  <c:v>6691.9</c:v>
                </c:pt>
                <c:pt idx="82">
                  <c:v>6800.1</c:v>
                </c:pt>
                <c:pt idx="83">
                  <c:v>6957.3</c:v>
                </c:pt>
                <c:pt idx="84">
                  <c:v>7406.9</c:v>
                </c:pt>
                <c:pt idx="85">
                  <c:v>8126.4</c:v>
                </c:pt>
                <c:pt idx="86">
                  <c:v>8170.4</c:v>
                </c:pt>
                <c:pt idx="87">
                  <c:v>8197.7000000000007</c:v>
                </c:pt>
                <c:pt idx="88">
                  <c:v>7881.6</c:v>
                </c:pt>
                <c:pt idx="89">
                  <c:v>7558.8</c:v>
                </c:pt>
                <c:pt idx="90">
                  <c:v>6940</c:v>
                </c:pt>
                <c:pt idx="91">
                  <c:v>6315.2</c:v>
                </c:pt>
                <c:pt idx="92">
                  <c:v>6157.8</c:v>
                </c:pt>
                <c:pt idx="93">
                  <c:v>6204</c:v>
                </c:pt>
                <c:pt idx="94">
                  <c:v>6106.1</c:v>
                </c:pt>
                <c:pt idx="95">
                  <c:v>6144.4</c:v>
                </c:pt>
                <c:pt idx="96">
                  <c:v>6077</c:v>
                </c:pt>
                <c:pt idx="97">
                  <c:v>5640.8</c:v>
                </c:pt>
                <c:pt idx="98">
                  <c:v>5413.2</c:v>
                </c:pt>
                <c:pt idx="99">
                  <c:v>5421.3</c:v>
                </c:pt>
                <c:pt idx="100">
                  <c:v>5547.7</c:v>
                </c:pt>
                <c:pt idx="101">
                  <c:v>5710.4</c:v>
                </c:pt>
                <c:pt idx="102">
                  <c:v>5594.2</c:v>
                </c:pt>
                <c:pt idx="103">
                  <c:v>5779.9</c:v>
                </c:pt>
                <c:pt idx="104">
                  <c:v>5957</c:v>
                </c:pt>
                <c:pt idx="105">
                  <c:v>5833.1</c:v>
                </c:pt>
                <c:pt idx="106">
                  <c:v>6365.8</c:v>
                </c:pt>
                <c:pt idx="107">
                  <c:v>7052.4</c:v>
                </c:pt>
                <c:pt idx="108">
                  <c:v>7168.4</c:v>
                </c:pt>
                <c:pt idx="109">
                  <c:v>7023.5</c:v>
                </c:pt>
                <c:pt idx="110">
                  <c:v>6250.3</c:v>
                </c:pt>
                <c:pt idx="111">
                  <c:v>5787.5</c:v>
                </c:pt>
                <c:pt idx="112">
                  <c:v>5775.9</c:v>
                </c:pt>
                <c:pt idx="113">
                  <c:v>5965.9</c:v>
                </c:pt>
                <c:pt idx="114">
                  <c:v>5932.1</c:v>
                </c:pt>
                <c:pt idx="115">
                  <c:v>5678.6</c:v>
                </c:pt>
                <c:pt idx="116">
                  <c:v>5743.1</c:v>
                </c:pt>
                <c:pt idx="117">
                  <c:v>6107.2</c:v>
                </c:pt>
                <c:pt idx="118">
                  <c:v>6984.3</c:v>
                </c:pt>
                <c:pt idx="119">
                  <c:v>7693.1</c:v>
                </c:pt>
                <c:pt idx="120">
                  <c:v>8188.4</c:v>
                </c:pt>
                <c:pt idx="121">
                  <c:v>8850.5</c:v>
                </c:pt>
                <c:pt idx="122">
                  <c:v>8671.7999999999993</c:v>
                </c:pt>
                <c:pt idx="123">
                  <c:v>8826.6</c:v>
                </c:pt>
                <c:pt idx="124">
                  <c:v>8186</c:v>
                </c:pt>
                <c:pt idx="125">
                  <c:v>7837.1</c:v>
                </c:pt>
                <c:pt idx="126">
                  <c:v>7078.8</c:v>
                </c:pt>
                <c:pt idx="127">
                  <c:v>6471.7</c:v>
                </c:pt>
                <c:pt idx="128">
                  <c:v>6004.8</c:v>
                </c:pt>
                <c:pt idx="129">
                  <c:v>5722</c:v>
                </c:pt>
                <c:pt idx="130">
                  <c:v>5505.9</c:v>
                </c:pt>
                <c:pt idx="131">
                  <c:v>5646.3</c:v>
                </c:pt>
                <c:pt idx="132">
                  <c:v>5851</c:v>
                </c:pt>
                <c:pt idx="133">
                  <c:v>5915.4</c:v>
                </c:pt>
                <c:pt idx="134">
                  <c:v>5734.9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data'!$H$10:$H$195</c:f>
              <c:numCache>
                <c:formatCode>General</c:formatCode>
                <c:ptCount val="186"/>
                <c:pt idx="0">
                  <c:v>5734.9</c:v>
                </c:pt>
                <c:pt idx="1">
                  <c:v>5764.2</c:v>
                </c:pt>
                <c:pt idx="2">
                  <c:v>5797.8</c:v>
                </c:pt>
                <c:pt idx="3">
                  <c:v>5555.7</c:v>
                </c:pt>
                <c:pt idx="4">
                  <c:v>5737.3</c:v>
                </c:pt>
                <c:pt idx="5">
                  <c:v>5982.6</c:v>
                </c:pt>
                <c:pt idx="6">
                  <c:v>5914.7</c:v>
                </c:pt>
                <c:pt idx="7">
                  <c:v>5621.4</c:v>
                </c:pt>
                <c:pt idx="8">
                  <c:v>5338.7</c:v>
                </c:pt>
                <c:pt idx="9">
                  <c:v>5374.1</c:v>
                </c:pt>
                <c:pt idx="10">
                  <c:v>5460.8</c:v>
                </c:pt>
                <c:pt idx="11">
                  <c:v>6467.2</c:v>
                </c:pt>
                <c:pt idx="12">
                  <c:v>8295.6</c:v>
                </c:pt>
                <c:pt idx="13">
                  <c:v>9307.4</c:v>
                </c:pt>
                <c:pt idx="14">
                  <c:v>10044.4</c:v>
                </c:pt>
                <c:pt idx="15">
                  <c:v>10384.4</c:v>
                </c:pt>
                <c:pt idx="16">
                  <c:v>10171.6</c:v>
                </c:pt>
                <c:pt idx="17">
                  <c:v>10302.200000000001</c:v>
                </c:pt>
                <c:pt idx="18">
                  <c:v>10562.4</c:v>
                </c:pt>
                <c:pt idx="19">
                  <c:v>11181.1</c:v>
                </c:pt>
                <c:pt idx="20">
                  <c:v>11466.2</c:v>
                </c:pt>
                <c:pt idx="21">
                  <c:v>11490.6</c:v>
                </c:pt>
                <c:pt idx="22">
                  <c:v>11862.9</c:v>
                </c:pt>
                <c:pt idx="23">
                  <c:v>12117.9</c:v>
                </c:pt>
                <c:pt idx="24">
                  <c:v>11745.4</c:v>
                </c:pt>
                <c:pt idx="25">
                  <c:v>11826.1</c:v>
                </c:pt>
                <c:pt idx="26">
                  <c:v>12186.4</c:v>
                </c:pt>
                <c:pt idx="27">
                  <c:v>11998.8</c:v>
                </c:pt>
                <c:pt idx="28">
                  <c:v>11356.9</c:v>
                </c:pt>
                <c:pt idx="29">
                  <c:v>9836</c:v>
                </c:pt>
                <c:pt idx="30">
                  <c:v>8475.9</c:v>
                </c:pt>
                <c:pt idx="31">
                  <c:v>7288</c:v>
                </c:pt>
                <c:pt idx="32">
                  <c:v>6468.1</c:v>
                </c:pt>
                <c:pt idx="33">
                  <c:v>6070.4</c:v>
                </c:pt>
                <c:pt idx="34">
                  <c:v>5810.4</c:v>
                </c:pt>
                <c:pt idx="35">
                  <c:v>5593.8</c:v>
                </c:pt>
                <c:pt idx="36">
                  <c:v>5361.7</c:v>
                </c:pt>
                <c:pt idx="37">
                  <c:v>5200.3</c:v>
                </c:pt>
                <c:pt idx="38">
                  <c:v>5186.1000000000004</c:v>
                </c:pt>
                <c:pt idx="39">
                  <c:v>5118.7</c:v>
                </c:pt>
                <c:pt idx="40">
                  <c:v>4910.1000000000004</c:v>
                </c:pt>
                <c:pt idx="41">
                  <c:v>4959.2</c:v>
                </c:pt>
                <c:pt idx="42">
                  <c:v>5160</c:v>
                </c:pt>
                <c:pt idx="43">
                  <c:v>6004.5</c:v>
                </c:pt>
                <c:pt idx="44">
                  <c:v>7101.9</c:v>
                </c:pt>
                <c:pt idx="45">
                  <c:v>6786.4</c:v>
                </c:pt>
                <c:pt idx="46">
                  <c:v>6444.1</c:v>
                </c:pt>
                <c:pt idx="47">
                  <c:v>6196.3</c:v>
                </c:pt>
                <c:pt idx="48">
                  <c:v>5585.5</c:v>
                </c:pt>
                <c:pt idx="49">
                  <c:v>5279.4</c:v>
                </c:pt>
                <c:pt idx="50">
                  <c:v>5064.3999999999996</c:v>
                </c:pt>
                <c:pt idx="51">
                  <c:v>4905.3</c:v>
                </c:pt>
                <c:pt idx="52">
                  <c:v>5072.1000000000004</c:v>
                </c:pt>
                <c:pt idx="53">
                  <c:v>5360.7</c:v>
                </c:pt>
                <c:pt idx="54">
                  <c:v>5650.3</c:v>
                </c:pt>
                <c:pt idx="55">
                  <c:v>5548.1</c:v>
                </c:pt>
                <c:pt idx="56">
                  <c:v>5521.3</c:v>
                </c:pt>
                <c:pt idx="57">
                  <c:v>5331.8</c:v>
                </c:pt>
                <c:pt idx="58">
                  <c:v>5052.8999999999996</c:v>
                </c:pt>
                <c:pt idx="59">
                  <c:v>5119.6000000000004</c:v>
                </c:pt>
                <c:pt idx="60">
                  <c:v>5419.4</c:v>
                </c:pt>
                <c:pt idx="61">
                  <c:v>5387.1</c:v>
                </c:pt>
                <c:pt idx="62">
                  <c:v>5298.3</c:v>
                </c:pt>
                <c:pt idx="63">
                  <c:v>5266.2</c:v>
                </c:pt>
                <c:pt idx="64">
                  <c:v>5262.1</c:v>
                </c:pt>
                <c:pt idx="65">
                  <c:v>5179.2</c:v>
                </c:pt>
                <c:pt idx="66">
                  <c:v>4683</c:v>
                </c:pt>
                <c:pt idx="67">
                  <c:v>4536</c:v>
                </c:pt>
                <c:pt idx="68">
                  <c:v>4591.8999999999996</c:v>
                </c:pt>
                <c:pt idx="69">
                  <c:v>4581</c:v>
                </c:pt>
                <c:pt idx="70">
                  <c:v>4603</c:v>
                </c:pt>
                <c:pt idx="71">
                  <c:v>4799.2</c:v>
                </c:pt>
                <c:pt idx="72">
                  <c:v>5434.7</c:v>
                </c:pt>
                <c:pt idx="73">
                  <c:v>6272.7</c:v>
                </c:pt>
                <c:pt idx="74">
                  <c:v>7081.6</c:v>
                </c:pt>
                <c:pt idx="75">
                  <c:v>7492.4</c:v>
                </c:pt>
                <c:pt idx="76">
                  <c:v>7702.5</c:v>
                </c:pt>
                <c:pt idx="77">
                  <c:v>7940.3</c:v>
                </c:pt>
                <c:pt idx="78">
                  <c:v>7849.7</c:v>
                </c:pt>
                <c:pt idx="79">
                  <c:v>7327.6</c:v>
                </c:pt>
                <c:pt idx="80">
                  <c:v>7216.7</c:v>
                </c:pt>
                <c:pt idx="81">
                  <c:v>7659.8</c:v>
                </c:pt>
                <c:pt idx="82">
                  <c:v>8832.5</c:v>
                </c:pt>
                <c:pt idx="83">
                  <c:v>9175.2000000000007</c:v>
                </c:pt>
                <c:pt idx="84">
                  <c:v>8745.6</c:v>
                </c:pt>
                <c:pt idx="85">
                  <c:v>8078.6</c:v>
                </c:pt>
                <c:pt idx="86">
                  <c:v>7306.9</c:v>
                </c:pt>
                <c:pt idx="87">
                  <c:v>6876.7</c:v>
                </c:pt>
                <c:pt idx="88">
                  <c:v>6410</c:v>
                </c:pt>
                <c:pt idx="89">
                  <c:v>6380</c:v>
                </c:pt>
                <c:pt idx="90">
                  <c:v>6021.1</c:v>
                </c:pt>
                <c:pt idx="91">
                  <c:v>5416.3</c:v>
                </c:pt>
                <c:pt idx="92">
                  <c:v>5140.6000000000004</c:v>
                </c:pt>
                <c:pt idx="93">
                  <c:v>4875</c:v>
                </c:pt>
                <c:pt idx="94">
                  <c:v>4855.2</c:v>
                </c:pt>
                <c:pt idx="95">
                  <c:v>4949.7</c:v>
                </c:pt>
                <c:pt idx="96">
                  <c:v>4914.3999999999996</c:v>
                </c:pt>
                <c:pt idx="97">
                  <c:v>4802.1000000000004</c:v>
                </c:pt>
                <c:pt idx="98">
                  <c:v>4445.7</c:v>
                </c:pt>
                <c:pt idx="99">
                  <c:v>4461.2</c:v>
                </c:pt>
                <c:pt idx="100">
                  <c:v>4627.2</c:v>
                </c:pt>
                <c:pt idx="101">
                  <c:v>5233.1000000000004</c:v>
                </c:pt>
                <c:pt idx="102">
                  <c:v>5656.4</c:v>
                </c:pt>
                <c:pt idx="103">
                  <c:v>5596.7</c:v>
                </c:pt>
                <c:pt idx="104">
                  <c:v>4948.3999999999996</c:v>
                </c:pt>
                <c:pt idx="105">
                  <c:v>4759.3999999999996</c:v>
                </c:pt>
                <c:pt idx="106">
                  <c:v>5696.8</c:v>
                </c:pt>
                <c:pt idx="107">
                  <c:v>6103.7</c:v>
                </c:pt>
                <c:pt idx="108">
                  <c:v>6165.6</c:v>
                </c:pt>
                <c:pt idx="109">
                  <c:v>6272.8</c:v>
                </c:pt>
                <c:pt idx="110">
                  <c:v>6047.9</c:v>
                </c:pt>
                <c:pt idx="111">
                  <c:v>5724.2</c:v>
                </c:pt>
                <c:pt idx="112">
                  <c:v>5437.4</c:v>
                </c:pt>
                <c:pt idx="113">
                  <c:v>5069.5</c:v>
                </c:pt>
                <c:pt idx="114">
                  <c:v>4761.1000000000004</c:v>
                </c:pt>
                <c:pt idx="115">
                  <c:v>4806.3999999999996</c:v>
                </c:pt>
                <c:pt idx="116">
                  <c:v>4721.2</c:v>
                </c:pt>
                <c:pt idx="117">
                  <c:v>4954.7</c:v>
                </c:pt>
                <c:pt idx="118">
                  <c:v>5045.8</c:v>
                </c:pt>
                <c:pt idx="119">
                  <c:v>5064.3</c:v>
                </c:pt>
                <c:pt idx="120">
                  <c:v>4888.8</c:v>
                </c:pt>
                <c:pt idx="121">
                  <c:v>4792.3999999999996</c:v>
                </c:pt>
                <c:pt idx="122">
                  <c:v>4566.6000000000004</c:v>
                </c:pt>
                <c:pt idx="123">
                  <c:v>4661</c:v>
                </c:pt>
                <c:pt idx="124">
                  <c:v>5389.3</c:v>
                </c:pt>
                <c:pt idx="125">
                  <c:v>5363.9</c:v>
                </c:pt>
                <c:pt idx="126">
                  <c:v>5114.6000000000004</c:v>
                </c:pt>
                <c:pt idx="127">
                  <c:v>4964.1000000000004</c:v>
                </c:pt>
                <c:pt idx="128">
                  <c:v>4643.8</c:v>
                </c:pt>
                <c:pt idx="129">
                  <c:v>4460.7</c:v>
                </c:pt>
                <c:pt idx="130">
                  <c:v>4222.7</c:v>
                </c:pt>
                <c:pt idx="131">
                  <c:v>4235.2</c:v>
                </c:pt>
                <c:pt idx="132">
                  <c:v>4329.5</c:v>
                </c:pt>
                <c:pt idx="133">
                  <c:v>4332.6000000000004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data'!$H$10:$H$197</c:f>
              <c:numCache>
                <c:formatCode>General</c:formatCode>
                <c:ptCount val="188"/>
                <c:pt idx="0">
                  <c:v>4332.6000000000004</c:v>
                </c:pt>
                <c:pt idx="1">
                  <c:v>4649.3999999999996</c:v>
                </c:pt>
                <c:pt idx="2">
                  <c:v>4813.3</c:v>
                </c:pt>
                <c:pt idx="3">
                  <c:v>4804.5</c:v>
                </c:pt>
                <c:pt idx="4">
                  <c:v>4550.6000000000004</c:v>
                </c:pt>
                <c:pt idx="5">
                  <c:v>4709.8</c:v>
                </c:pt>
                <c:pt idx="6">
                  <c:v>4839.3</c:v>
                </c:pt>
                <c:pt idx="7">
                  <c:v>4912.8999999999996</c:v>
                </c:pt>
                <c:pt idx="8">
                  <c:v>4711.6000000000004</c:v>
                </c:pt>
                <c:pt idx="9">
                  <c:v>4480.3</c:v>
                </c:pt>
                <c:pt idx="10">
                  <c:v>4770.2</c:v>
                </c:pt>
                <c:pt idx="11">
                  <c:v>5006.8</c:v>
                </c:pt>
                <c:pt idx="12">
                  <c:v>5040.3999999999996</c:v>
                </c:pt>
                <c:pt idx="13">
                  <c:v>5153.8</c:v>
                </c:pt>
                <c:pt idx="14">
                  <c:v>5281.3</c:v>
                </c:pt>
                <c:pt idx="15">
                  <c:v>5076.1000000000004</c:v>
                </c:pt>
                <c:pt idx="16">
                  <c:v>4871.1000000000004</c:v>
                </c:pt>
                <c:pt idx="17">
                  <c:v>4688.8</c:v>
                </c:pt>
                <c:pt idx="18">
                  <c:v>5170.3999999999996</c:v>
                </c:pt>
                <c:pt idx="19">
                  <c:v>6558.1</c:v>
                </c:pt>
                <c:pt idx="20">
                  <c:v>7930.3</c:v>
                </c:pt>
                <c:pt idx="21">
                  <c:v>8581.5</c:v>
                </c:pt>
                <c:pt idx="22">
                  <c:v>9111.2000000000007</c:v>
                </c:pt>
                <c:pt idx="23">
                  <c:v>9697.7000000000007</c:v>
                </c:pt>
                <c:pt idx="24">
                  <c:v>9978.9</c:v>
                </c:pt>
                <c:pt idx="25">
                  <c:v>9959.4</c:v>
                </c:pt>
                <c:pt idx="26">
                  <c:v>10276.9</c:v>
                </c:pt>
                <c:pt idx="27">
                  <c:v>10997.2</c:v>
                </c:pt>
                <c:pt idx="28">
                  <c:v>10016.200000000001</c:v>
                </c:pt>
                <c:pt idx="29">
                  <c:v>8447.2000000000007</c:v>
                </c:pt>
                <c:pt idx="30">
                  <c:v>7305.7</c:v>
                </c:pt>
                <c:pt idx="31">
                  <c:v>6653</c:v>
                </c:pt>
                <c:pt idx="32">
                  <c:v>6085.9</c:v>
                </c:pt>
                <c:pt idx="33">
                  <c:v>5813.1</c:v>
                </c:pt>
                <c:pt idx="34">
                  <c:v>5691.9</c:v>
                </c:pt>
                <c:pt idx="35">
                  <c:v>5419.1</c:v>
                </c:pt>
                <c:pt idx="36">
                  <c:v>5036.3999999999996</c:v>
                </c:pt>
                <c:pt idx="37">
                  <c:v>4763.1000000000004</c:v>
                </c:pt>
                <c:pt idx="38">
                  <c:v>4629.8</c:v>
                </c:pt>
                <c:pt idx="39">
                  <c:v>4483.8999999999996</c:v>
                </c:pt>
                <c:pt idx="40">
                  <c:v>4405.3</c:v>
                </c:pt>
                <c:pt idx="41">
                  <c:v>5285.3</c:v>
                </c:pt>
                <c:pt idx="42">
                  <c:v>6768.8</c:v>
                </c:pt>
                <c:pt idx="43">
                  <c:v>6802.1</c:v>
                </c:pt>
                <c:pt idx="44">
                  <c:v>6364.3</c:v>
                </c:pt>
                <c:pt idx="45">
                  <c:v>6324.8</c:v>
                </c:pt>
                <c:pt idx="46">
                  <c:v>7267.8</c:v>
                </c:pt>
                <c:pt idx="47">
                  <c:v>6897.5</c:v>
                </c:pt>
                <c:pt idx="48">
                  <c:v>5908.1</c:v>
                </c:pt>
                <c:pt idx="49">
                  <c:v>5236.3</c:v>
                </c:pt>
                <c:pt idx="50">
                  <c:v>4792.6000000000004</c:v>
                </c:pt>
                <c:pt idx="51">
                  <c:v>4756.7</c:v>
                </c:pt>
                <c:pt idx="52">
                  <c:v>4858.3</c:v>
                </c:pt>
                <c:pt idx="53">
                  <c:v>5174.5</c:v>
                </c:pt>
                <c:pt idx="54">
                  <c:v>5410.9</c:v>
                </c:pt>
                <c:pt idx="55">
                  <c:v>5608.4</c:v>
                </c:pt>
                <c:pt idx="56">
                  <c:v>5565.8</c:v>
                </c:pt>
                <c:pt idx="57">
                  <c:v>5544.1</c:v>
                </c:pt>
                <c:pt idx="58">
                  <c:v>5940.1</c:v>
                </c:pt>
                <c:pt idx="59">
                  <c:v>5906.3</c:v>
                </c:pt>
                <c:pt idx="60">
                  <c:v>5627.4</c:v>
                </c:pt>
                <c:pt idx="61">
                  <c:v>5405.8</c:v>
                </c:pt>
                <c:pt idx="62">
                  <c:v>5219.8999999999996</c:v>
                </c:pt>
                <c:pt idx="63">
                  <c:v>5323.2</c:v>
                </c:pt>
                <c:pt idx="64">
                  <c:v>5403</c:v>
                </c:pt>
                <c:pt idx="65">
                  <c:v>5284.7</c:v>
                </c:pt>
                <c:pt idx="66">
                  <c:v>5210.8999999999996</c:v>
                </c:pt>
                <c:pt idx="67">
                  <c:v>5006.3</c:v>
                </c:pt>
                <c:pt idx="68">
                  <c:v>4538.3</c:v>
                </c:pt>
                <c:pt idx="69">
                  <c:v>4459.5</c:v>
                </c:pt>
                <c:pt idx="70">
                  <c:v>4827.5</c:v>
                </c:pt>
                <c:pt idx="71">
                  <c:v>5262.3</c:v>
                </c:pt>
                <c:pt idx="72">
                  <c:v>5482.4</c:v>
                </c:pt>
                <c:pt idx="73">
                  <c:v>5754</c:v>
                </c:pt>
                <c:pt idx="74">
                  <c:v>5952.4</c:v>
                </c:pt>
                <c:pt idx="75">
                  <c:v>6276</c:v>
                </c:pt>
                <c:pt idx="76">
                  <c:v>7671</c:v>
                </c:pt>
                <c:pt idx="77">
                  <c:v>9061.2000000000007</c:v>
                </c:pt>
                <c:pt idx="78">
                  <c:v>9844.7999999999993</c:v>
                </c:pt>
                <c:pt idx="79">
                  <c:v>9951.6</c:v>
                </c:pt>
                <c:pt idx="80">
                  <c:v>9829.2999999999993</c:v>
                </c:pt>
                <c:pt idx="81">
                  <c:v>9476.2999999999993</c:v>
                </c:pt>
                <c:pt idx="82">
                  <c:v>9203.5</c:v>
                </c:pt>
                <c:pt idx="83">
                  <c:v>9477.2000000000007</c:v>
                </c:pt>
                <c:pt idx="84">
                  <c:v>9781.1</c:v>
                </c:pt>
                <c:pt idx="85">
                  <c:v>10039.5</c:v>
                </c:pt>
                <c:pt idx="86">
                  <c:v>9605.7999999999993</c:v>
                </c:pt>
                <c:pt idx="87">
                  <c:v>8317.1</c:v>
                </c:pt>
                <c:pt idx="88">
                  <c:v>7591.4</c:v>
                </c:pt>
                <c:pt idx="89">
                  <c:v>6850</c:v>
                </c:pt>
                <c:pt idx="90">
                  <c:v>6269.1</c:v>
                </c:pt>
                <c:pt idx="91">
                  <c:v>6073.4</c:v>
                </c:pt>
                <c:pt idx="92">
                  <c:v>5981.2</c:v>
                </c:pt>
                <c:pt idx="93">
                  <c:v>5850.5</c:v>
                </c:pt>
                <c:pt idx="94">
                  <c:v>5695.3</c:v>
                </c:pt>
                <c:pt idx="95">
                  <c:v>5258</c:v>
                </c:pt>
                <c:pt idx="96">
                  <c:v>4974.5</c:v>
                </c:pt>
                <c:pt idx="97">
                  <c:v>4878.2</c:v>
                </c:pt>
                <c:pt idx="98">
                  <c:v>4580.1000000000004</c:v>
                </c:pt>
                <c:pt idx="99">
                  <c:v>4406.8999999999996</c:v>
                </c:pt>
                <c:pt idx="100">
                  <c:v>4346</c:v>
                </c:pt>
                <c:pt idx="101">
                  <c:v>4319.1000000000004</c:v>
                </c:pt>
                <c:pt idx="102">
                  <c:v>4303.3999999999996</c:v>
                </c:pt>
                <c:pt idx="103">
                  <c:v>4283.3999999999996</c:v>
                </c:pt>
                <c:pt idx="104">
                  <c:v>4192.7</c:v>
                </c:pt>
                <c:pt idx="105">
                  <c:v>4231.6000000000004</c:v>
                </c:pt>
                <c:pt idx="106">
                  <c:v>4177.8999999999996</c:v>
                </c:pt>
                <c:pt idx="107">
                  <c:v>4275.2</c:v>
                </c:pt>
                <c:pt idx="108">
                  <c:v>4487.8</c:v>
                </c:pt>
                <c:pt idx="109">
                  <c:v>4809.8</c:v>
                </c:pt>
                <c:pt idx="110">
                  <c:v>5174.3999999999996</c:v>
                </c:pt>
                <c:pt idx="111">
                  <c:v>5675.5</c:v>
                </c:pt>
                <c:pt idx="112">
                  <c:v>5898.2</c:v>
                </c:pt>
                <c:pt idx="113">
                  <c:v>5817.1</c:v>
                </c:pt>
                <c:pt idx="114">
                  <c:v>5698</c:v>
                </c:pt>
                <c:pt idx="115">
                  <c:v>5428.5</c:v>
                </c:pt>
                <c:pt idx="116">
                  <c:v>4907</c:v>
                </c:pt>
                <c:pt idx="117">
                  <c:v>4552.3999999999996</c:v>
                </c:pt>
                <c:pt idx="118">
                  <c:v>4178.8999999999996</c:v>
                </c:pt>
                <c:pt idx="119">
                  <c:v>4123.5</c:v>
                </c:pt>
                <c:pt idx="120">
                  <c:v>4903.8999999999996</c:v>
                </c:pt>
                <c:pt idx="121">
                  <c:v>5276.4</c:v>
                </c:pt>
                <c:pt idx="122">
                  <c:v>4932.3999999999996</c:v>
                </c:pt>
                <c:pt idx="123">
                  <c:v>4727.2</c:v>
                </c:pt>
                <c:pt idx="124">
                  <c:v>4852.3999999999996</c:v>
                </c:pt>
                <c:pt idx="125">
                  <c:v>4726.3999999999996</c:v>
                </c:pt>
                <c:pt idx="126">
                  <c:v>4645</c:v>
                </c:pt>
                <c:pt idx="127">
                  <c:v>4914.3999999999996</c:v>
                </c:pt>
                <c:pt idx="128">
                  <c:v>5157.3999999999996</c:v>
                </c:pt>
                <c:pt idx="129">
                  <c:v>5186.5</c:v>
                </c:pt>
                <c:pt idx="130">
                  <c:v>4838.2</c:v>
                </c:pt>
                <c:pt idx="131">
                  <c:v>4633</c:v>
                </c:pt>
                <c:pt idx="132">
                  <c:v>4635.8</c:v>
                </c:pt>
                <c:pt idx="133">
                  <c:v>4528.5</c:v>
                </c:pt>
                <c:pt idx="134">
                  <c:v>4415.8999999999996</c:v>
                </c:pt>
                <c:pt idx="135">
                  <c:v>4514.7</c:v>
                </c:pt>
                <c:pt idx="136">
                  <c:v>5331.2</c:v>
                </c:pt>
                <c:pt idx="137">
                  <c:v>5796.6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36800"/>
        <c:axId val="139067392"/>
      </c:scatterChart>
      <c:valAx>
        <c:axId val="128636800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067392"/>
        <c:crossesAt val="-10"/>
        <c:crossBetween val="midCat"/>
      </c:valAx>
      <c:valAx>
        <c:axId val="13906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636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data'!$J$10:$J$194</c:f>
              <c:numCache>
                <c:formatCode>General</c:formatCode>
                <c:ptCount val="185"/>
                <c:pt idx="0">
                  <c:v>10.65</c:v>
                </c:pt>
                <c:pt idx="1">
                  <c:v>10.5</c:v>
                </c:pt>
                <c:pt idx="2">
                  <c:v>10.35</c:v>
                </c:pt>
                <c:pt idx="3">
                  <c:v>10.199999999999999</c:v>
                </c:pt>
                <c:pt idx="4">
                  <c:v>9.9499999999999993</c:v>
                </c:pt>
                <c:pt idx="5">
                  <c:v>9.8000000000000007</c:v>
                </c:pt>
                <c:pt idx="6">
                  <c:v>9.5500000000000007</c:v>
                </c:pt>
                <c:pt idx="7">
                  <c:v>9.1999999999999993</c:v>
                </c:pt>
                <c:pt idx="8">
                  <c:v>8.85</c:v>
                </c:pt>
                <c:pt idx="9">
                  <c:v>8.8000000000000007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8.8000000000000007</c:v>
                </c:pt>
                <c:pt idx="13">
                  <c:v>8.9</c:v>
                </c:pt>
                <c:pt idx="14">
                  <c:v>9.15</c:v>
                </c:pt>
                <c:pt idx="15">
                  <c:v>9.3000000000000007</c:v>
                </c:pt>
                <c:pt idx="16">
                  <c:v>9.4</c:v>
                </c:pt>
                <c:pt idx="17">
                  <c:v>9.4</c:v>
                </c:pt>
                <c:pt idx="18">
                  <c:v>9.4499999999999993</c:v>
                </c:pt>
                <c:pt idx="19">
                  <c:v>9.59</c:v>
                </c:pt>
                <c:pt idx="20">
                  <c:v>9.85</c:v>
                </c:pt>
                <c:pt idx="21">
                  <c:v>10.09</c:v>
                </c:pt>
                <c:pt idx="22">
                  <c:v>10.35</c:v>
                </c:pt>
                <c:pt idx="23">
                  <c:v>10.5</c:v>
                </c:pt>
                <c:pt idx="24">
                  <c:v>10.9</c:v>
                </c:pt>
                <c:pt idx="25">
                  <c:v>11.38</c:v>
                </c:pt>
                <c:pt idx="26">
                  <c:v>11.99</c:v>
                </c:pt>
                <c:pt idx="27">
                  <c:v>12.5</c:v>
                </c:pt>
                <c:pt idx="28">
                  <c:v>12.75</c:v>
                </c:pt>
                <c:pt idx="29">
                  <c:v>12.9</c:v>
                </c:pt>
                <c:pt idx="30">
                  <c:v>13</c:v>
                </c:pt>
                <c:pt idx="31">
                  <c:v>13</c:v>
                </c:pt>
                <c:pt idx="32">
                  <c:v>12.96</c:v>
                </c:pt>
                <c:pt idx="33">
                  <c:v>12.71</c:v>
                </c:pt>
                <c:pt idx="34">
                  <c:v>12.41</c:v>
                </c:pt>
                <c:pt idx="35">
                  <c:v>12.02</c:v>
                </c:pt>
                <c:pt idx="36">
                  <c:v>11.62</c:v>
                </c:pt>
                <c:pt idx="37">
                  <c:v>11.1</c:v>
                </c:pt>
                <c:pt idx="38">
                  <c:v>10.62</c:v>
                </c:pt>
                <c:pt idx="39">
                  <c:v>10.199999999999999</c:v>
                </c:pt>
                <c:pt idx="40">
                  <c:v>9.9499999999999993</c:v>
                </c:pt>
                <c:pt idx="41">
                  <c:v>9.8000000000000007</c:v>
                </c:pt>
                <c:pt idx="42">
                  <c:v>9.6</c:v>
                </c:pt>
                <c:pt idx="43">
                  <c:v>9.6</c:v>
                </c:pt>
                <c:pt idx="44">
                  <c:v>9.6</c:v>
                </c:pt>
                <c:pt idx="45">
                  <c:v>9.6999999999999993</c:v>
                </c:pt>
                <c:pt idx="46">
                  <c:v>9.8000000000000007</c:v>
                </c:pt>
                <c:pt idx="47">
                  <c:v>9.9</c:v>
                </c:pt>
                <c:pt idx="48">
                  <c:v>10.039999999999999</c:v>
                </c:pt>
                <c:pt idx="49">
                  <c:v>10.1</c:v>
                </c:pt>
                <c:pt idx="50">
                  <c:v>10.1</c:v>
                </c:pt>
                <c:pt idx="51">
                  <c:v>10.1</c:v>
                </c:pt>
                <c:pt idx="52">
                  <c:v>9.85</c:v>
                </c:pt>
                <c:pt idx="53">
                  <c:v>9.6999999999999993</c:v>
                </c:pt>
                <c:pt idx="54">
                  <c:v>9.4600000000000009</c:v>
                </c:pt>
                <c:pt idx="55">
                  <c:v>9.2100000000000009</c:v>
                </c:pt>
                <c:pt idx="56">
                  <c:v>8.86</c:v>
                </c:pt>
                <c:pt idx="57">
                  <c:v>8.6999999999999993</c:v>
                </c:pt>
                <c:pt idx="58">
                  <c:v>8.4600000000000009</c:v>
                </c:pt>
                <c:pt idx="59">
                  <c:v>8.3000000000000007</c:v>
                </c:pt>
                <c:pt idx="60">
                  <c:v>8.1</c:v>
                </c:pt>
                <c:pt idx="61">
                  <c:v>8</c:v>
                </c:pt>
                <c:pt idx="62">
                  <c:v>7.86</c:v>
                </c:pt>
                <c:pt idx="63">
                  <c:v>7.8</c:v>
                </c:pt>
                <c:pt idx="64">
                  <c:v>7.7</c:v>
                </c:pt>
                <c:pt idx="65">
                  <c:v>7.61</c:v>
                </c:pt>
                <c:pt idx="66">
                  <c:v>7.6</c:v>
                </c:pt>
                <c:pt idx="67">
                  <c:v>7.5</c:v>
                </c:pt>
                <c:pt idx="68">
                  <c:v>7.5</c:v>
                </c:pt>
                <c:pt idx="69">
                  <c:v>7.6</c:v>
                </c:pt>
                <c:pt idx="70">
                  <c:v>7.84</c:v>
                </c:pt>
                <c:pt idx="71">
                  <c:v>7.99</c:v>
                </c:pt>
                <c:pt idx="72">
                  <c:v>8.1999999999999993</c:v>
                </c:pt>
                <c:pt idx="73">
                  <c:v>8.39</c:v>
                </c:pt>
                <c:pt idx="74">
                  <c:v>8.64</c:v>
                </c:pt>
                <c:pt idx="75">
                  <c:v>8.89</c:v>
                </c:pt>
                <c:pt idx="76">
                  <c:v>9.1</c:v>
                </c:pt>
                <c:pt idx="77">
                  <c:v>9.1</c:v>
                </c:pt>
                <c:pt idx="78">
                  <c:v>9.1</c:v>
                </c:pt>
                <c:pt idx="79">
                  <c:v>9.1</c:v>
                </c:pt>
                <c:pt idx="80">
                  <c:v>9.1</c:v>
                </c:pt>
                <c:pt idx="81">
                  <c:v>9.1</c:v>
                </c:pt>
                <c:pt idx="82">
                  <c:v>9.14</c:v>
                </c:pt>
                <c:pt idx="83">
                  <c:v>9.1999999999999993</c:v>
                </c:pt>
                <c:pt idx="84">
                  <c:v>9.44</c:v>
                </c:pt>
                <c:pt idx="85">
                  <c:v>9.69</c:v>
                </c:pt>
                <c:pt idx="86">
                  <c:v>9.94</c:v>
                </c:pt>
                <c:pt idx="87">
                  <c:v>10.29</c:v>
                </c:pt>
                <c:pt idx="88">
                  <c:v>10.78</c:v>
                </c:pt>
                <c:pt idx="89">
                  <c:v>11.1</c:v>
                </c:pt>
                <c:pt idx="90">
                  <c:v>11.2</c:v>
                </c:pt>
                <c:pt idx="91">
                  <c:v>11.2</c:v>
                </c:pt>
                <c:pt idx="92">
                  <c:v>11.2</c:v>
                </c:pt>
                <c:pt idx="93">
                  <c:v>11.2</c:v>
                </c:pt>
                <c:pt idx="94">
                  <c:v>11.06</c:v>
                </c:pt>
                <c:pt idx="95">
                  <c:v>10.81</c:v>
                </c:pt>
                <c:pt idx="96">
                  <c:v>10.7</c:v>
                </c:pt>
                <c:pt idx="97">
                  <c:v>10.6</c:v>
                </c:pt>
                <c:pt idx="98">
                  <c:v>10.56</c:v>
                </c:pt>
                <c:pt idx="99">
                  <c:v>10.5</c:v>
                </c:pt>
                <c:pt idx="100">
                  <c:v>10.4</c:v>
                </c:pt>
                <c:pt idx="101">
                  <c:v>10.4</c:v>
                </c:pt>
                <c:pt idx="102">
                  <c:v>10.26</c:v>
                </c:pt>
                <c:pt idx="103">
                  <c:v>10.11</c:v>
                </c:pt>
                <c:pt idx="104">
                  <c:v>10.06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10.1</c:v>
                </c:pt>
                <c:pt idx="109">
                  <c:v>10.19</c:v>
                </c:pt>
                <c:pt idx="110">
                  <c:v>10.199999999999999</c:v>
                </c:pt>
                <c:pt idx="111">
                  <c:v>10.01</c:v>
                </c:pt>
                <c:pt idx="112">
                  <c:v>9.76</c:v>
                </c:pt>
                <c:pt idx="113">
                  <c:v>9.51</c:v>
                </c:pt>
                <c:pt idx="114">
                  <c:v>9.1199999999999992</c:v>
                </c:pt>
                <c:pt idx="115">
                  <c:v>8.81</c:v>
                </c:pt>
                <c:pt idx="116">
                  <c:v>8.5</c:v>
                </c:pt>
                <c:pt idx="117">
                  <c:v>8.4</c:v>
                </c:pt>
                <c:pt idx="118">
                  <c:v>8.34</c:v>
                </c:pt>
                <c:pt idx="119">
                  <c:v>8.67</c:v>
                </c:pt>
                <c:pt idx="120">
                  <c:v>8.94</c:v>
                </c:pt>
                <c:pt idx="121">
                  <c:v>9.2799999999999994</c:v>
                </c:pt>
                <c:pt idx="122">
                  <c:v>9.68</c:v>
                </c:pt>
                <c:pt idx="123">
                  <c:v>10.17</c:v>
                </c:pt>
                <c:pt idx="124">
                  <c:v>10.68</c:v>
                </c:pt>
                <c:pt idx="125">
                  <c:v>11.1</c:v>
                </c:pt>
                <c:pt idx="126">
                  <c:v>11.44</c:v>
                </c:pt>
                <c:pt idx="127">
                  <c:v>11.68</c:v>
                </c:pt>
                <c:pt idx="128">
                  <c:v>11.8</c:v>
                </c:pt>
                <c:pt idx="129">
                  <c:v>11.61</c:v>
                </c:pt>
                <c:pt idx="130">
                  <c:v>11.31</c:v>
                </c:pt>
                <c:pt idx="131">
                  <c:v>11.01</c:v>
                </c:pt>
                <c:pt idx="132">
                  <c:v>10.66</c:v>
                </c:pt>
                <c:pt idx="133">
                  <c:v>10.32</c:v>
                </c:pt>
                <c:pt idx="134">
                  <c:v>9.9600000000000009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data'!$J$10:$J$195</c:f>
              <c:numCache>
                <c:formatCode>General</c:formatCode>
                <c:ptCount val="186"/>
                <c:pt idx="0">
                  <c:v>9.9600000000000009</c:v>
                </c:pt>
                <c:pt idx="1">
                  <c:v>9.8000000000000007</c:v>
                </c:pt>
                <c:pt idx="2">
                  <c:v>9.67</c:v>
                </c:pt>
                <c:pt idx="3">
                  <c:v>9.5</c:v>
                </c:pt>
                <c:pt idx="4">
                  <c:v>9.4600000000000009</c:v>
                </c:pt>
                <c:pt idx="5">
                  <c:v>9.32</c:v>
                </c:pt>
                <c:pt idx="6">
                  <c:v>9.06</c:v>
                </c:pt>
                <c:pt idx="7">
                  <c:v>8.73</c:v>
                </c:pt>
                <c:pt idx="8">
                  <c:v>8.4600000000000009</c:v>
                </c:pt>
                <c:pt idx="9">
                  <c:v>8.31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8.24</c:v>
                </c:pt>
                <c:pt idx="13">
                  <c:v>8.3800000000000008</c:v>
                </c:pt>
                <c:pt idx="14">
                  <c:v>8.8800000000000008</c:v>
                </c:pt>
                <c:pt idx="15">
                  <c:v>9.3800000000000008</c:v>
                </c:pt>
                <c:pt idx="16">
                  <c:v>9.7799999999999994</c:v>
                </c:pt>
                <c:pt idx="17">
                  <c:v>10.27</c:v>
                </c:pt>
                <c:pt idx="18">
                  <c:v>10.79</c:v>
                </c:pt>
                <c:pt idx="19">
                  <c:v>11.29</c:v>
                </c:pt>
                <c:pt idx="20">
                  <c:v>11.64</c:v>
                </c:pt>
                <c:pt idx="21">
                  <c:v>11.99</c:v>
                </c:pt>
                <c:pt idx="22">
                  <c:v>12.24</c:v>
                </c:pt>
                <c:pt idx="23">
                  <c:v>12.4</c:v>
                </c:pt>
                <c:pt idx="24">
                  <c:v>12.53</c:v>
                </c:pt>
                <c:pt idx="25">
                  <c:v>12.6</c:v>
                </c:pt>
                <c:pt idx="26">
                  <c:v>12.7</c:v>
                </c:pt>
                <c:pt idx="27">
                  <c:v>12.7</c:v>
                </c:pt>
                <c:pt idx="28">
                  <c:v>12.7</c:v>
                </c:pt>
                <c:pt idx="29">
                  <c:v>12.7</c:v>
                </c:pt>
                <c:pt idx="30">
                  <c:v>12.7</c:v>
                </c:pt>
                <c:pt idx="31">
                  <c:v>12.52</c:v>
                </c:pt>
                <c:pt idx="32">
                  <c:v>12.26</c:v>
                </c:pt>
                <c:pt idx="33">
                  <c:v>12.01</c:v>
                </c:pt>
                <c:pt idx="34">
                  <c:v>11.62</c:v>
                </c:pt>
                <c:pt idx="35">
                  <c:v>11.21</c:v>
                </c:pt>
                <c:pt idx="36">
                  <c:v>10.72</c:v>
                </c:pt>
                <c:pt idx="37">
                  <c:v>10.23</c:v>
                </c:pt>
                <c:pt idx="38">
                  <c:v>9.76</c:v>
                </c:pt>
                <c:pt idx="39">
                  <c:v>9.42</c:v>
                </c:pt>
                <c:pt idx="40">
                  <c:v>9.16</c:v>
                </c:pt>
                <c:pt idx="41">
                  <c:v>9</c:v>
                </c:pt>
                <c:pt idx="42">
                  <c:v>8.9</c:v>
                </c:pt>
                <c:pt idx="43">
                  <c:v>8.81</c:v>
                </c:pt>
                <c:pt idx="44">
                  <c:v>8.84</c:v>
                </c:pt>
                <c:pt idx="45">
                  <c:v>8.98</c:v>
                </c:pt>
                <c:pt idx="46">
                  <c:v>9.14</c:v>
                </c:pt>
                <c:pt idx="47">
                  <c:v>9.2899999999999991</c:v>
                </c:pt>
                <c:pt idx="48">
                  <c:v>9.5399999999999991</c:v>
                </c:pt>
                <c:pt idx="49">
                  <c:v>9.6999999999999993</c:v>
                </c:pt>
                <c:pt idx="50">
                  <c:v>9.9</c:v>
                </c:pt>
                <c:pt idx="51">
                  <c:v>9.9</c:v>
                </c:pt>
                <c:pt idx="52">
                  <c:v>9.9</c:v>
                </c:pt>
                <c:pt idx="53">
                  <c:v>9.7200000000000006</c:v>
                </c:pt>
                <c:pt idx="54">
                  <c:v>9.4600000000000009</c:v>
                </c:pt>
                <c:pt idx="55">
                  <c:v>9.2100000000000009</c:v>
                </c:pt>
                <c:pt idx="56">
                  <c:v>8.86</c:v>
                </c:pt>
                <c:pt idx="57">
                  <c:v>8.51</c:v>
                </c:pt>
                <c:pt idx="58">
                  <c:v>8.26</c:v>
                </c:pt>
                <c:pt idx="59">
                  <c:v>8.1199999999999992</c:v>
                </c:pt>
                <c:pt idx="60">
                  <c:v>7.86</c:v>
                </c:pt>
                <c:pt idx="61">
                  <c:v>7.72</c:v>
                </c:pt>
                <c:pt idx="62">
                  <c:v>7.56</c:v>
                </c:pt>
                <c:pt idx="63">
                  <c:v>7.5</c:v>
                </c:pt>
                <c:pt idx="64">
                  <c:v>7.4</c:v>
                </c:pt>
                <c:pt idx="65">
                  <c:v>7.32</c:v>
                </c:pt>
                <c:pt idx="66">
                  <c:v>7.2</c:v>
                </c:pt>
                <c:pt idx="67">
                  <c:v>7.1</c:v>
                </c:pt>
                <c:pt idx="68">
                  <c:v>7.1</c:v>
                </c:pt>
                <c:pt idx="69">
                  <c:v>7.1</c:v>
                </c:pt>
                <c:pt idx="70">
                  <c:v>7.24</c:v>
                </c:pt>
                <c:pt idx="71">
                  <c:v>7.39</c:v>
                </c:pt>
                <c:pt idx="72">
                  <c:v>7.5</c:v>
                </c:pt>
                <c:pt idx="73">
                  <c:v>7.6</c:v>
                </c:pt>
                <c:pt idx="74">
                  <c:v>7.84</c:v>
                </c:pt>
                <c:pt idx="75">
                  <c:v>8.09</c:v>
                </c:pt>
                <c:pt idx="76">
                  <c:v>8.34</c:v>
                </c:pt>
                <c:pt idx="77">
                  <c:v>8.5</c:v>
                </c:pt>
                <c:pt idx="78">
                  <c:v>8.8699999999999992</c:v>
                </c:pt>
                <c:pt idx="79">
                  <c:v>9.2799999999999994</c:v>
                </c:pt>
                <c:pt idx="80">
                  <c:v>9.64</c:v>
                </c:pt>
                <c:pt idx="81">
                  <c:v>9.98</c:v>
                </c:pt>
                <c:pt idx="82">
                  <c:v>10.34</c:v>
                </c:pt>
                <c:pt idx="83">
                  <c:v>10.68</c:v>
                </c:pt>
                <c:pt idx="84">
                  <c:v>11.04</c:v>
                </c:pt>
                <c:pt idx="85">
                  <c:v>11.28</c:v>
                </c:pt>
                <c:pt idx="86">
                  <c:v>11.4</c:v>
                </c:pt>
                <c:pt idx="87">
                  <c:v>11.4</c:v>
                </c:pt>
                <c:pt idx="88">
                  <c:v>11.5</c:v>
                </c:pt>
                <c:pt idx="89">
                  <c:v>11.5</c:v>
                </c:pt>
                <c:pt idx="90">
                  <c:v>11.37</c:v>
                </c:pt>
                <c:pt idx="91">
                  <c:v>11.22</c:v>
                </c:pt>
                <c:pt idx="92">
                  <c:v>10.96</c:v>
                </c:pt>
                <c:pt idx="93">
                  <c:v>10.81</c:v>
                </c:pt>
                <c:pt idx="94">
                  <c:v>10.46</c:v>
                </c:pt>
                <c:pt idx="95">
                  <c:v>10.210000000000001</c:v>
                </c:pt>
                <c:pt idx="96">
                  <c:v>9.9600000000000009</c:v>
                </c:pt>
                <c:pt idx="97">
                  <c:v>9.7100000000000009</c:v>
                </c:pt>
                <c:pt idx="98">
                  <c:v>9.5</c:v>
                </c:pt>
                <c:pt idx="99">
                  <c:v>9.31</c:v>
                </c:pt>
                <c:pt idx="100">
                  <c:v>9.1999999999999993</c:v>
                </c:pt>
                <c:pt idx="101">
                  <c:v>9.1</c:v>
                </c:pt>
                <c:pt idx="102">
                  <c:v>9</c:v>
                </c:pt>
                <c:pt idx="103">
                  <c:v>9</c:v>
                </c:pt>
                <c:pt idx="104">
                  <c:v>9.14</c:v>
                </c:pt>
                <c:pt idx="105">
                  <c:v>9.2799999999999994</c:v>
                </c:pt>
                <c:pt idx="106">
                  <c:v>9.5</c:v>
                </c:pt>
                <c:pt idx="107">
                  <c:v>9.69</c:v>
                </c:pt>
                <c:pt idx="108">
                  <c:v>9.8000000000000007</c:v>
                </c:pt>
                <c:pt idx="109">
                  <c:v>9.9</c:v>
                </c:pt>
                <c:pt idx="110">
                  <c:v>9.9</c:v>
                </c:pt>
                <c:pt idx="111">
                  <c:v>9.82</c:v>
                </c:pt>
                <c:pt idx="112">
                  <c:v>9.57</c:v>
                </c:pt>
                <c:pt idx="113">
                  <c:v>9.1199999999999992</c:v>
                </c:pt>
                <c:pt idx="114">
                  <c:v>8.73</c:v>
                </c:pt>
                <c:pt idx="115">
                  <c:v>8.41</c:v>
                </c:pt>
                <c:pt idx="116">
                  <c:v>8.06</c:v>
                </c:pt>
                <c:pt idx="117">
                  <c:v>7.91</c:v>
                </c:pt>
                <c:pt idx="118">
                  <c:v>7.9</c:v>
                </c:pt>
                <c:pt idx="119">
                  <c:v>8.08</c:v>
                </c:pt>
                <c:pt idx="120">
                  <c:v>8.36</c:v>
                </c:pt>
                <c:pt idx="121">
                  <c:v>8.68</c:v>
                </c:pt>
                <c:pt idx="122">
                  <c:v>8.94</c:v>
                </c:pt>
                <c:pt idx="123">
                  <c:v>9.18</c:v>
                </c:pt>
                <c:pt idx="124">
                  <c:v>9.3000000000000007</c:v>
                </c:pt>
                <c:pt idx="125">
                  <c:v>9.4</c:v>
                </c:pt>
                <c:pt idx="126">
                  <c:v>9.4</c:v>
                </c:pt>
                <c:pt idx="127">
                  <c:v>9.32</c:v>
                </c:pt>
                <c:pt idx="128">
                  <c:v>9.16</c:v>
                </c:pt>
                <c:pt idx="129">
                  <c:v>9</c:v>
                </c:pt>
                <c:pt idx="130">
                  <c:v>8.9</c:v>
                </c:pt>
                <c:pt idx="131">
                  <c:v>8.9</c:v>
                </c:pt>
                <c:pt idx="132">
                  <c:v>8.9</c:v>
                </c:pt>
                <c:pt idx="133">
                  <c:v>8.82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data'!$J$10:$J$197</c:f>
              <c:numCache>
                <c:formatCode>General</c:formatCode>
                <c:ptCount val="188"/>
                <c:pt idx="0">
                  <c:v>8.82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8.6999999999999993</c:v>
                </c:pt>
                <c:pt idx="5">
                  <c:v>8.6</c:v>
                </c:pt>
                <c:pt idx="6">
                  <c:v>8.42</c:v>
                </c:pt>
                <c:pt idx="7">
                  <c:v>8.14</c:v>
                </c:pt>
                <c:pt idx="8">
                  <c:v>7.9</c:v>
                </c:pt>
                <c:pt idx="9">
                  <c:v>7.77</c:v>
                </c:pt>
                <c:pt idx="10">
                  <c:v>7.7</c:v>
                </c:pt>
                <c:pt idx="11">
                  <c:v>7.7</c:v>
                </c:pt>
                <c:pt idx="12">
                  <c:v>7.7</c:v>
                </c:pt>
                <c:pt idx="13">
                  <c:v>7.83</c:v>
                </c:pt>
                <c:pt idx="14">
                  <c:v>8.08</c:v>
                </c:pt>
                <c:pt idx="15">
                  <c:v>8.23</c:v>
                </c:pt>
                <c:pt idx="16">
                  <c:v>8.4</c:v>
                </c:pt>
                <c:pt idx="17">
                  <c:v>8.6</c:v>
                </c:pt>
                <c:pt idx="18">
                  <c:v>8.68</c:v>
                </c:pt>
                <c:pt idx="19">
                  <c:v>8.67</c:v>
                </c:pt>
                <c:pt idx="20">
                  <c:v>8.6</c:v>
                </c:pt>
                <c:pt idx="21">
                  <c:v>8.73</c:v>
                </c:pt>
                <c:pt idx="22">
                  <c:v>8.98</c:v>
                </c:pt>
                <c:pt idx="23">
                  <c:v>9.1</c:v>
                </c:pt>
                <c:pt idx="24">
                  <c:v>9.2799999999999994</c:v>
                </c:pt>
                <c:pt idx="25">
                  <c:v>9.66</c:v>
                </c:pt>
                <c:pt idx="26">
                  <c:v>10.16</c:v>
                </c:pt>
                <c:pt idx="27">
                  <c:v>10.76</c:v>
                </c:pt>
                <c:pt idx="28">
                  <c:v>11.33</c:v>
                </c:pt>
                <c:pt idx="29">
                  <c:v>11.76</c:v>
                </c:pt>
                <c:pt idx="30">
                  <c:v>12.08</c:v>
                </c:pt>
                <c:pt idx="31">
                  <c:v>12.2</c:v>
                </c:pt>
                <c:pt idx="32">
                  <c:v>12.2</c:v>
                </c:pt>
                <c:pt idx="33">
                  <c:v>12.07</c:v>
                </c:pt>
                <c:pt idx="34">
                  <c:v>11.82</c:v>
                </c:pt>
                <c:pt idx="35">
                  <c:v>11.34</c:v>
                </c:pt>
                <c:pt idx="36">
                  <c:v>10.83</c:v>
                </c:pt>
                <c:pt idx="37">
                  <c:v>10.34</c:v>
                </c:pt>
                <c:pt idx="38">
                  <c:v>9.84</c:v>
                </c:pt>
                <c:pt idx="39">
                  <c:v>9.4700000000000006</c:v>
                </c:pt>
                <c:pt idx="40">
                  <c:v>9.1300000000000008</c:v>
                </c:pt>
                <c:pt idx="41">
                  <c:v>8.8699999999999992</c:v>
                </c:pt>
                <c:pt idx="42">
                  <c:v>8.7200000000000006</c:v>
                </c:pt>
                <c:pt idx="43">
                  <c:v>8.6999999999999993</c:v>
                </c:pt>
                <c:pt idx="44">
                  <c:v>8.8800000000000008</c:v>
                </c:pt>
                <c:pt idx="45">
                  <c:v>9.0299999999999994</c:v>
                </c:pt>
                <c:pt idx="46">
                  <c:v>9.1999999999999993</c:v>
                </c:pt>
                <c:pt idx="47">
                  <c:v>9.5299999999999994</c:v>
                </c:pt>
                <c:pt idx="48">
                  <c:v>9.8800000000000008</c:v>
                </c:pt>
                <c:pt idx="49">
                  <c:v>10.23</c:v>
                </c:pt>
                <c:pt idx="50">
                  <c:v>10.4</c:v>
                </c:pt>
                <c:pt idx="51">
                  <c:v>10.4</c:v>
                </c:pt>
                <c:pt idx="52">
                  <c:v>10.4</c:v>
                </c:pt>
                <c:pt idx="53">
                  <c:v>10.27</c:v>
                </c:pt>
                <c:pt idx="54">
                  <c:v>9.9499999999999993</c:v>
                </c:pt>
                <c:pt idx="55">
                  <c:v>9.5399999999999991</c:v>
                </c:pt>
                <c:pt idx="56">
                  <c:v>9.15</c:v>
                </c:pt>
                <c:pt idx="57">
                  <c:v>8.77</c:v>
                </c:pt>
                <c:pt idx="58">
                  <c:v>8.4499999999999993</c:v>
                </c:pt>
                <c:pt idx="59">
                  <c:v>8.17</c:v>
                </c:pt>
                <c:pt idx="60">
                  <c:v>7.93</c:v>
                </c:pt>
                <c:pt idx="61">
                  <c:v>7.7</c:v>
                </c:pt>
                <c:pt idx="62">
                  <c:v>7.52</c:v>
                </c:pt>
                <c:pt idx="63">
                  <c:v>7.4</c:v>
                </c:pt>
                <c:pt idx="64">
                  <c:v>7.3</c:v>
                </c:pt>
                <c:pt idx="65">
                  <c:v>7.3</c:v>
                </c:pt>
                <c:pt idx="66">
                  <c:v>7.3</c:v>
                </c:pt>
                <c:pt idx="67">
                  <c:v>7.3</c:v>
                </c:pt>
                <c:pt idx="68">
                  <c:v>7.2</c:v>
                </c:pt>
                <c:pt idx="69">
                  <c:v>7.1</c:v>
                </c:pt>
                <c:pt idx="70">
                  <c:v>7.03</c:v>
                </c:pt>
                <c:pt idx="71">
                  <c:v>7.03</c:v>
                </c:pt>
                <c:pt idx="72">
                  <c:v>7.18</c:v>
                </c:pt>
                <c:pt idx="73">
                  <c:v>7.23</c:v>
                </c:pt>
                <c:pt idx="74">
                  <c:v>7.38</c:v>
                </c:pt>
                <c:pt idx="75">
                  <c:v>7.66</c:v>
                </c:pt>
                <c:pt idx="76">
                  <c:v>7.98</c:v>
                </c:pt>
                <c:pt idx="77">
                  <c:v>8.36</c:v>
                </c:pt>
                <c:pt idx="78">
                  <c:v>8.86</c:v>
                </c:pt>
                <c:pt idx="79">
                  <c:v>9.36</c:v>
                </c:pt>
                <c:pt idx="80">
                  <c:v>9.68</c:v>
                </c:pt>
                <c:pt idx="81">
                  <c:v>9.93</c:v>
                </c:pt>
                <c:pt idx="82">
                  <c:v>10.18</c:v>
                </c:pt>
                <c:pt idx="83">
                  <c:v>10.43</c:v>
                </c:pt>
                <c:pt idx="84">
                  <c:v>10.67</c:v>
                </c:pt>
                <c:pt idx="85">
                  <c:v>10.93</c:v>
                </c:pt>
                <c:pt idx="86">
                  <c:v>11.07</c:v>
                </c:pt>
                <c:pt idx="87">
                  <c:v>11.2</c:v>
                </c:pt>
                <c:pt idx="88">
                  <c:v>11.2</c:v>
                </c:pt>
                <c:pt idx="89">
                  <c:v>11.2</c:v>
                </c:pt>
                <c:pt idx="90">
                  <c:v>11.2</c:v>
                </c:pt>
                <c:pt idx="91">
                  <c:v>11.2</c:v>
                </c:pt>
                <c:pt idx="92">
                  <c:v>11.03</c:v>
                </c:pt>
                <c:pt idx="93">
                  <c:v>10.87</c:v>
                </c:pt>
                <c:pt idx="94">
                  <c:v>10.62</c:v>
                </c:pt>
                <c:pt idx="95">
                  <c:v>10.47</c:v>
                </c:pt>
                <c:pt idx="96">
                  <c:v>10.33</c:v>
                </c:pt>
                <c:pt idx="97">
                  <c:v>10.199999999999999</c:v>
                </c:pt>
                <c:pt idx="98">
                  <c:v>10.029999999999999</c:v>
                </c:pt>
                <c:pt idx="99">
                  <c:v>9.9</c:v>
                </c:pt>
                <c:pt idx="100">
                  <c:v>9.7200000000000006</c:v>
                </c:pt>
                <c:pt idx="101">
                  <c:v>9.57</c:v>
                </c:pt>
                <c:pt idx="102">
                  <c:v>9.42</c:v>
                </c:pt>
                <c:pt idx="103">
                  <c:v>9.27</c:v>
                </c:pt>
                <c:pt idx="104">
                  <c:v>9.1</c:v>
                </c:pt>
                <c:pt idx="105">
                  <c:v>8.9700000000000006</c:v>
                </c:pt>
                <c:pt idx="106">
                  <c:v>8.9</c:v>
                </c:pt>
                <c:pt idx="107">
                  <c:v>8.8000000000000007</c:v>
                </c:pt>
                <c:pt idx="108">
                  <c:v>8.8000000000000007</c:v>
                </c:pt>
                <c:pt idx="109">
                  <c:v>8.8000000000000007</c:v>
                </c:pt>
                <c:pt idx="110">
                  <c:v>8.8000000000000007</c:v>
                </c:pt>
                <c:pt idx="111">
                  <c:v>8.8000000000000007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8.5299999999999994</c:v>
                </c:pt>
                <c:pt idx="115">
                  <c:v>8.27</c:v>
                </c:pt>
                <c:pt idx="116">
                  <c:v>8.1300000000000008</c:v>
                </c:pt>
                <c:pt idx="117">
                  <c:v>7.87</c:v>
                </c:pt>
                <c:pt idx="118">
                  <c:v>7.73</c:v>
                </c:pt>
                <c:pt idx="119">
                  <c:v>7.67</c:v>
                </c:pt>
                <c:pt idx="120">
                  <c:v>7.6</c:v>
                </c:pt>
                <c:pt idx="121">
                  <c:v>7.63</c:v>
                </c:pt>
                <c:pt idx="122">
                  <c:v>7.97</c:v>
                </c:pt>
                <c:pt idx="123">
                  <c:v>8.33</c:v>
                </c:pt>
                <c:pt idx="124">
                  <c:v>8.48</c:v>
                </c:pt>
                <c:pt idx="125">
                  <c:v>8.5299999999999994</c:v>
                </c:pt>
                <c:pt idx="126">
                  <c:v>8.77</c:v>
                </c:pt>
                <c:pt idx="127">
                  <c:v>9</c:v>
                </c:pt>
                <c:pt idx="128">
                  <c:v>9.1</c:v>
                </c:pt>
                <c:pt idx="129">
                  <c:v>9.1</c:v>
                </c:pt>
                <c:pt idx="130">
                  <c:v>9.1</c:v>
                </c:pt>
                <c:pt idx="131">
                  <c:v>9</c:v>
                </c:pt>
                <c:pt idx="132">
                  <c:v>9</c:v>
                </c:pt>
                <c:pt idx="133">
                  <c:v>8.9</c:v>
                </c:pt>
                <c:pt idx="134">
                  <c:v>8.9</c:v>
                </c:pt>
                <c:pt idx="135">
                  <c:v>8.9</c:v>
                </c:pt>
                <c:pt idx="136">
                  <c:v>8.9</c:v>
                </c:pt>
                <c:pt idx="137">
                  <c:v>8.9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90176"/>
        <c:axId val="139100544"/>
      </c:scatterChart>
      <c:valAx>
        <c:axId val="13909017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100544"/>
        <c:crosses val="autoZero"/>
        <c:crossBetween val="midCat"/>
      </c:valAx>
      <c:valAx>
        <c:axId val="13910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09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data'!$BU$10:$BU$194</c:f>
              <c:numCache>
                <c:formatCode>General</c:formatCode>
                <c:ptCount val="185"/>
                <c:pt idx="0">
                  <c:v>20.945136999999999</c:v>
                </c:pt>
                <c:pt idx="1">
                  <c:v>17.485372999999999</c:v>
                </c:pt>
                <c:pt idx="2">
                  <c:v>15.292059</c:v>
                </c:pt>
                <c:pt idx="3">
                  <c:v>14.296132999999999</c:v>
                </c:pt>
                <c:pt idx="4">
                  <c:v>17.390491000000001</c:v>
                </c:pt>
                <c:pt idx="5">
                  <c:v>20.693719000000002</c:v>
                </c:pt>
                <c:pt idx="6">
                  <c:v>19.034271</c:v>
                </c:pt>
                <c:pt idx="7">
                  <c:v>13.202677</c:v>
                </c:pt>
                <c:pt idx="8">
                  <c:v>9.3111270000000008</c:v>
                </c:pt>
                <c:pt idx="9">
                  <c:v>8.2592400000000001</c:v>
                </c:pt>
                <c:pt idx="10">
                  <c:v>7.1624600000000003</c:v>
                </c:pt>
                <c:pt idx="11">
                  <c:v>6.5952169999999999</c:v>
                </c:pt>
                <c:pt idx="12">
                  <c:v>5.6157620000000001</c:v>
                </c:pt>
                <c:pt idx="13">
                  <c:v>4.9981289999999996</c:v>
                </c:pt>
                <c:pt idx="14">
                  <c:v>3.720243</c:v>
                </c:pt>
                <c:pt idx="15">
                  <c:v>2.747166</c:v>
                </c:pt>
                <c:pt idx="16">
                  <c:v>3.1831299999999998</c:v>
                </c:pt>
                <c:pt idx="17">
                  <c:v>4.3900990000000002</c:v>
                </c:pt>
                <c:pt idx="18">
                  <c:v>4.2495349999999998</c:v>
                </c:pt>
                <c:pt idx="19">
                  <c:v>3.8697759999999999</c:v>
                </c:pt>
                <c:pt idx="20">
                  <c:v>4.2073029999999996</c:v>
                </c:pt>
                <c:pt idx="21">
                  <c:v>5.040387</c:v>
                </c:pt>
                <c:pt idx="22">
                  <c:v>5.0458059999999998</c:v>
                </c:pt>
                <c:pt idx="23">
                  <c:v>4.680002</c:v>
                </c:pt>
                <c:pt idx="24">
                  <c:v>4.3592829999999996</c:v>
                </c:pt>
                <c:pt idx="25">
                  <c:v>4.8606670000000003</c:v>
                </c:pt>
                <c:pt idx="26">
                  <c:v>6.8979480000000004</c:v>
                </c:pt>
                <c:pt idx="27">
                  <c:v>8.2546940000000006</c:v>
                </c:pt>
                <c:pt idx="28">
                  <c:v>8.1818950000000008</c:v>
                </c:pt>
                <c:pt idx="29">
                  <c:v>10.620660000000001</c:v>
                </c:pt>
                <c:pt idx="30">
                  <c:v>13.55663</c:v>
                </c:pt>
                <c:pt idx="31">
                  <c:v>14.918556000000001</c:v>
                </c:pt>
                <c:pt idx="32">
                  <c:v>14.292272000000001</c:v>
                </c:pt>
                <c:pt idx="33">
                  <c:v>13.299303</c:v>
                </c:pt>
                <c:pt idx="34">
                  <c:v>13.457046999999999</c:v>
                </c:pt>
                <c:pt idx="35">
                  <c:v>13.963343</c:v>
                </c:pt>
                <c:pt idx="36">
                  <c:v>12.868333</c:v>
                </c:pt>
                <c:pt idx="37">
                  <c:v>11.961019</c:v>
                </c:pt>
                <c:pt idx="38">
                  <c:v>9.7118540000000007</c:v>
                </c:pt>
                <c:pt idx="39">
                  <c:v>9.5400340000000003</c:v>
                </c:pt>
                <c:pt idx="40">
                  <c:v>9.4731000000000005</c:v>
                </c:pt>
                <c:pt idx="41">
                  <c:v>9.3167480000000005</c:v>
                </c:pt>
                <c:pt idx="42">
                  <c:v>9.2117400000000007</c:v>
                </c:pt>
                <c:pt idx="43">
                  <c:v>9.6502219999999994</c:v>
                </c:pt>
                <c:pt idx="44">
                  <c:v>9.5546229999999994</c:v>
                </c:pt>
                <c:pt idx="45">
                  <c:v>9.9197919999999993</c:v>
                </c:pt>
                <c:pt idx="46">
                  <c:v>10.524425000000001</c:v>
                </c:pt>
                <c:pt idx="47">
                  <c:v>12.366573000000001</c:v>
                </c:pt>
                <c:pt idx="48">
                  <c:v>12.512195999999999</c:v>
                </c:pt>
                <c:pt idx="49">
                  <c:v>13.918891</c:v>
                </c:pt>
                <c:pt idx="50">
                  <c:v>13.893573999999999</c:v>
                </c:pt>
                <c:pt idx="51">
                  <c:v>14.385477</c:v>
                </c:pt>
                <c:pt idx="52">
                  <c:v>14.566459999999999</c:v>
                </c:pt>
                <c:pt idx="53">
                  <c:v>15.794959</c:v>
                </c:pt>
                <c:pt idx="54">
                  <c:v>15.762065</c:v>
                </c:pt>
                <c:pt idx="55">
                  <c:v>17.129490000000001</c:v>
                </c:pt>
                <c:pt idx="56">
                  <c:v>17.094373000000001</c:v>
                </c:pt>
                <c:pt idx="57">
                  <c:v>15.958762999999999</c:v>
                </c:pt>
                <c:pt idx="58">
                  <c:v>16.643013</c:v>
                </c:pt>
                <c:pt idx="59">
                  <c:v>16.869451000000002</c:v>
                </c:pt>
                <c:pt idx="60">
                  <c:v>16.073179</c:v>
                </c:pt>
                <c:pt idx="61">
                  <c:v>15.728659</c:v>
                </c:pt>
                <c:pt idx="62">
                  <c:v>15.590172000000001</c:v>
                </c:pt>
                <c:pt idx="63">
                  <c:v>14.359401</c:v>
                </c:pt>
                <c:pt idx="64">
                  <c:v>15.367717000000001</c:v>
                </c:pt>
                <c:pt idx="65">
                  <c:v>14.897392999999999</c:v>
                </c:pt>
                <c:pt idx="66">
                  <c:v>10.903597</c:v>
                </c:pt>
                <c:pt idx="67">
                  <c:v>7.5790959999999998</c:v>
                </c:pt>
                <c:pt idx="68">
                  <c:v>6.47865</c:v>
                </c:pt>
                <c:pt idx="69">
                  <c:v>5.4041579999999998</c:v>
                </c:pt>
                <c:pt idx="70">
                  <c:v>4.6668050000000001</c:v>
                </c:pt>
                <c:pt idx="71">
                  <c:v>4.6218130000000004</c:v>
                </c:pt>
                <c:pt idx="72">
                  <c:v>4.6673669999999996</c:v>
                </c:pt>
                <c:pt idx="73">
                  <c:v>4.9913109999999996</c:v>
                </c:pt>
                <c:pt idx="74">
                  <c:v>4.6179300000000003</c:v>
                </c:pt>
                <c:pt idx="75">
                  <c:v>4.5649490000000004</c:v>
                </c:pt>
                <c:pt idx="76">
                  <c:v>3.970996</c:v>
                </c:pt>
                <c:pt idx="77">
                  <c:v>2.8058890000000001</c:v>
                </c:pt>
                <c:pt idx="78">
                  <c:v>2.0125259999999998</c:v>
                </c:pt>
                <c:pt idx="79">
                  <c:v>2.776662</c:v>
                </c:pt>
                <c:pt idx="80">
                  <c:v>4.5265579999999996</c:v>
                </c:pt>
                <c:pt idx="81">
                  <c:v>4.2184010000000001</c:v>
                </c:pt>
                <c:pt idx="82">
                  <c:v>4.4176399999999996</c:v>
                </c:pt>
                <c:pt idx="83">
                  <c:v>7.0263179999999998</c:v>
                </c:pt>
                <c:pt idx="84">
                  <c:v>6.7606580000000003</c:v>
                </c:pt>
                <c:pt idx="85">
                  <c:v>6.0262140000000004</c:v>
                </c:pt>
                <c:pt idx="86">
                  <c:v>7.5239159999999998</c:v>
                </c:pt>
                <c:pt idx="87">
                  <c:v>9.5866779999999991</c:v>
                </c:pt>
                <c:pt idx="88">
                  <c:v>10.591345</c:v>
                </c:pt>
                <c:pt idx="89">
                  <c:v>10.964665999999999</c:v>
                </c:pt>
                <c:pt idx="90">
                  <c:v>9.7780299999999993</c:v>
                </c:pt>
                <c:pt idx="91">
                  <c:v>9.7136859999999992</c:v>
                </c:pt>
                <c:pt idx="92">
                  <c:v>10.152804</c:v>
                </c:pt>
                <c:pt idx="93">
                  <c:v>9.3865169999999996</c:v>
                </c:pt>
                <c:pt idx="94">
                  <c:v>7.1421279999999996</c:v>
                </c:pt>
                <c:pt idx="95">
                  <c:v>8.6076940000000004</c:v>
                </c:pt>
                <c:pt idx="96">
                  <c:v>11.870882</c:v>
                </c:pt>
                <c:pt idx="97">
                  <c:v>12.567693</c:v>
                </c:pt>
                <c:pt idx="98">
                  <c:v>11.00015</c:v>
                </c:pt>
                <c:pt idx="99">
                  <c:v>9.0139669999999992</c:v>
                </c:pt>
                <c:pt idx="100">
                  <c:v>9.3645479999999992</c:v>
                </c:pt>
                <c:pt idx="101">
                  <c:v>8.5673960000000005</c:v>
                </c:pt>
                <c:pt idx="102">
                  <c:v>8.5497770000000006</c:v>
                </c:pt>
                <c:pt idx="103">
                  <c:v>8.3221769999999999</c:v>
                </c:pt>
                <c:pt idx="104">
                  <c:v>8.4176059999999993</c:v>
                </c:pt>
                <c:pt idx="105">
                  <c:v>8.9458350000000006</c:v>
                </c:pt>
                <c:pt idx="106">
                  <c:v>11.47673</c:v>
                </c:pt>
                <c:pt idx="107">
                  <c:v>14.812986</c:v>
                </c:pt>
                <c:pt idx="108">
                  <c:v>17.465236000000001</c:v>
                </c:pt>
                <c:pt idx="109">
                  <c:v>17.306417</c:v>
                </c:pt>
                <c:pt idx="110">
                  <c:v>15.735917000000001</c:v>
                </c:pt>
                <c:pt idx="111">
                  <c:v>14.730314</c:v>
                </c:pt>
                <c:pt idx="112">
                  <c:v>13.884166</c:v>
                </c:pt>
                <c:pt idx="113">
                  <c:v>14.419323</c:v>
                </c:pt>
                <c:pt idx="114">
                  <c:v>12.260097999999999</c:v>
                </c:pt>
                <c:pt idx="115">
                  <c:v>7.9123739999999998</c:v>
                </c:pt>
                <c:pt idx="116">
                  <c:v>4.9568300000000001</c:v>
                </c:pt>
                <c:pt idx="117">
                  <c:v>3.229978</c:v>
                </c:pt>
                <c:pt idx="118">
                  <c:v>2.1983000000000001</c:v>
                </c:pt>
                <c:pt idx="119">
                  <c:v>2.176647</c:v>
                </c:pt>
                <c:pt idx="120">
                  <c:v>3.6234289999999998</c:v>
                </c:pt>
                <c:pt idx="121">
                  <c:v>4.7559040000000001</c:v>
                </c:pt>
                <c:pt idx="122">
                  <c:v>5.0043850000000001</c:v>
                </c:pt>
                <c:pt idx="123">
                  <c:v>5.7701580000000003</c:v>
                </c:pt>
                <c:pt idx="124">
                  <c:v>7.1205990000000003</c:v>
                </c:pt>
                <c:pt idx="125">
                  <c:v>8.5394889999999997</c:v>
                </c:pt>
                <c:pt idx="126">
                  <c:v>9.6065280000000008</c:v>
                </c:pt>
                <c:pt idx="127">
                  <c:v>11.028204000000001</c:v>
                </c:pt>
                <c:pt idx="128">
                  <c:v>13.095152000000001</c:v>
                </c:pt>
                <c:pt idx="129">
                  <c:v>12.362467000000001</c:v>
                </c:pt>
                <c:pt idx="130">
                  <c:v>10.767333000000001</c:v>
                </c:pt>
                <c:pt idx="131">
                  <c:v>8.8829329999999995</c:v>
                </c:pt>
                <c:pt idx="132">
                  <c:v>8.6492369999999994</c:v>
                </c:pt>
                <c:pt idx="133">
                  <c:v>10.589525999999999</c:v>
                </c:pt>
                <c:pt idx="134">
                  <c:v>13.102043999999999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data'!$BU$10:$BU$195</c:f>
              <c:numCache>
                <c:formatCode>General</c:formatCode>
                <c:ptCount val="186"/>
                <c:pt idx="0">
                  <c:v>13.102043999999999</c:v>
                </c:pt>
                <c:pt idx="1">
                  <c:v>15.549264000000001</c:v>
                </c:pt>
                <c:pt idx="2">
                  <c:v>15.609429</c:v>
                </c:pt>
                <c:pt idx="3">
                  <c:v>13.642821</c:v>
                </c:pt>
                <c:pt idx="4">
                  <c:v>15.187124000000001</c:v>
                </c:pt>
                <c:pt idx="5">
                  <c:v>16.719477999999999</c:v>
                </c:pt>
                <c:pt idx="6">
                  <c:v>14.882682000000001</c:v>
                </c:pt>
                <c:pt idx="7">
                  <c:v>11.437434</c:v>
                </c:pt>
                <c:pt idx="8">
                  <c:v>8.4479209999999991</c:v>
                </c:pt>
                <c:pt idx="9">
                  <c:v>7.3400230000000004</c:v>
                </c:pt>
                <c:pt idx="10">
                  <c:v>5.7342829999999996</c:v>
                </c:pt>
                <c:pt idx="11">
                  <c:v>4.5104540000000002</c:v>
                </c:pt>
                <c:pt idx="12">
                  <c:v>4.0746849999999997</c:v>
                </c:pt>
                <c:pt idx="13">
                  <c:v>4.0220219999999998</c:v>
                </c:pt>
                <c:pt idx="14">
                  <c:v>4.4227480000000003</c:v>
                </c:pt>
                <c:pt idx="15">
                  <c:v>5.1352229999999999</c:v>
                </c:pt>
                <c:pt idx="16">
                  <c:v>5.9152680000000002</c:v>
                </c:pt>
                <c:pt idx="17">
                  <c:v>7.001881</c:v>
                </c:pt>
                <c:pt idx="18">
                  <c:v>7.3518999999999997</c:v>
                </c:pt>
                <c:pt idx="19">
                  <c:v>7.4974489999999996</c:v>
                </c:pt>
                <c:pt idx="20">
                  <c:v>7.0931249999999997</c:v>
                </c:pt>
                <c:pt idx="21">
                  <c:v>6.3492980000000001</c:v>
                </c:pt>
                <c:pt idx="22">
                  <c:v>5.3601460000000003</c:v>
                </c:pt>
                <c:pt idx="23">
                  <c:v>4.6168550000000002</c:v>
                </c:pt>
                <c:pt idx="24">
                  <c:v>4.3137559999999997</c:v>
                </c:pt>
                <c:pt idx="25">
                  <c:v>4.8532140000000004</c:v>
                </c:pt>
                <c:pt idx="26">
                  <c:v>5.640517</c:v>
                </c:pt>
                <c:pt idx="27">
                  <c:v>6.2777250000000002</c:v>
                </c:pt>
                <c:pt idx="28">
                  <c:v>7.9442159999999999</c:v>
                </c:pt>
                <c:pt idx="29">
                  <c:v>10.664353999999999</c:v>
                </c:pt>
                <c:pt idx="30">
                  <c:v>11.309504</c:v>
                </c:pt>
                <c:pt idx="31">
                  <c:v>9.5772279999999999</c:v>
                </c:pt>
                <c:pt idx="32">
                  <c:v>9.9392440000000004</c:v>
                </c:pt>
                <c:pt idx="33">
                  <c:v>11.191055</c:v>
                </c:pt>
                <c:pt idx="34">
                  <c:v>12.499684</c:v>
                </c:pt>
                <c:pt idx="35">
                  <c:v>11.224069999999999</c:v>
                </c:pt>
                <c:pt idx="36">
                  <c:v>9.7338640000000005</c:v>
                </c:pt>
                <c:pt idx="37">
                  <c:v>8.3145959999999999</c:v>
                </c:pt>
                <c:pt idx="38">
                  <c:v>8.3059150000000006</c:v>
                </c:pt>
                <c:pt idx="39">
                  <c:v>9.9427149999999997</c:v>
                </c:pt>
                <c:pt idx="40">
                  <c:v>9.4231490000000004</c:v>
                </c:pt>
                <c:pt idx="41">
                  <c:v>8.3299620000000001</c:v>
                </c:pt>
                <c:pt idx="42">
                  <c:v>6.8928900000000004</c:v>
                </c:pt>
                <c:pt idx="43">
                  <c:v>6.7225849999999996</c:v>
                </c:pt>
                <c:pt idx="44">
                  <c:v>6.6763009999999996</c:v>
                </c:pt>
                <c:pt idx="45">
                  <c:v>6.8834819999999999</c:v>
                </c:pt>
                <c:pt idx="46">
                  <c:v>8.3350939999999998</c:v>
                </c:pt>
                <c:pt idx="47">
                  <c:v>11.278127</c:v>
                </c:pt>
                <c:pt idx="48">
                  <c:v>12.070365000000001</c:v>
                </c:pt>
                <c:pt idx="49">
                  <c:v>14.391415</c:v>
                </c:pt>
                <c:pt idx="50">
                  <c:v>14.721857999999999</c:v>
                </c:pt>
                <c:pt idx="51">
                  <c:v>15.070802</c:v>
                </c:pt>
                <c:pt idx="52">
                  <c:v>15.690657</c:v>
                </c:pt>
                <c:pt idx="53">
                  <c:v>16.524177999999999</c:v>
                </c:pt>
                <c:pt idx="54">
                  <c:v>14.956948000000001</c:v>
                </c:pt>
                <c:pt idx="55">
                  <c:v>14.060654</c:v>
                </c:pt>
                <c:pt idx="56">
                  <c:v>14.064954999999999</c:v>
                </c:pt>
                <c:pt idx="57">
                  <c:v>15.180232999999999</c:v>
                </c:pt>
                <c:pt idx="58">
                  <c:v>14.882438</c:v>
                </c:pt>
                <c:pt idx="59">
                  <c:v>15.521796</c:v>
                </c:pt>
                <c:pt idx="60">
                  <c:v>16.775048999999999</c:v>
                </c:pt>
                <c:pt idx="61">
                  <c:v>16.198397</c:v>
                </c:pt>
                <c:pt idx="62">
                  <c:v>15.300148</c:v>
                </c:pt>
                <c:pt idx="63">
                  <c:v>15.411728999999999</c:v>
                </c:pt>
                <c:pt idx="64">
                  <c:v>15.665635</c:v>
                </c:pt>
                <c:pt idx="65">
                  <c:v>13.427478000000001</c:v>
                </c:pt>
                <c:pt idx="66">
                  <c:v>9.1826840000000001</c:v>
                </c:pt>
                <c:pt idx="67">
                  <c:v>6.9711879999999997</c:v>
                </c:pt>
                <c:pt idx="68">
                  <c:v>5.7435200000000002</c:v>
                </c:pt>
                <c:pt idx="69">
                  <c:v>5.0625989999999996</c:v>
                </c:pt>
                <c:pt idx="70">
                  <c:v>4.577388</c:v>
                </c:pt>
                <c:pt idx="71">
                  <c:v>4.4994079999999999</c:v>
                </c:pt>
                <c:pt idx="72">
                  <c:v>5.4472899999999997</c:v>
                </c:pt>
                <c:pt idx="73">
                  <c:v>5.6356539999999997</c:v>
                </c:pt>
                <c:pt idx="74">
                  <c:v>5.5999749999999997</c:v>
                </c:pt>
                <c:pt idx="75">
                  <c:v>5.2965600000000004</c:v>
                </c:pt>
                <c:pt idx="76">
                  <c:v>5.3070430000000002</c:v>
                </c:pt>
                <c:pt idx="77">
                  <c:v>5.8480160000000003</c:v>
                </c:pt>
                <c:pt idx="78">
                  <c:v>6.1823689999999996</c:v>
                </c:pt>
                <c:pt idx="79">
                  <c:v>5.9220860000000002</c:v>
                </c:pt>
                <c:pt idx="80">
                  <c:v>6.112088</c:v>
                </c:pt>
                <c:pt idx="81">
                  <c:v>5.5506609999999998</c:v>
                </c:pt>
                <c:pt idx="82">
                  <c:v>5.9123599999999996</c:v>
                </c:pt>
                <c:pt idx="83">
                  <c:v>6.137918</c:v>
                </c:pt>
                <c:pt idx="84">
                  <c:v>6.2447590000000002</c:v>
                </c:pt>
                <c:pt idx="85">
                  <c:v>6.3716869999999997</c:v>
                </c:pt>
                <c:pt idx="86">
                  <c:v>7.7495950000000002</c:v>
                </c:pt>
                <c:pt idx="87">
                  <c:v>8.618544</c:v>
                </c:pt>
                <c:pt idx="88">
                  <c:v>9.2334650000000007</c:v>
                </c:pt>
                <c:pt idx="89">
                  <c:v>10.470173000000001</c:v>
                </c:pt>
                <c:pt idx="90">
                  <c:v>10.209254</c:v>
                </c:pt>
                <c:pt idx="91">
                  <c:v>9.6333610000000007</c:v>
                </c:pt>
                <c:pt idx="92">
                  <c:v>9.0651150000000005</c:v>
                </c:pt>
                <c:pt idx="93">
                  <c:v>9.7798630000000006</c:v>
                </c:pt>
                <c:pt idx="94">
                  <c:v>10.665869000000001</c:v>
                </c:pt>
                <c:pt idx="95">
                  <c:v>11.527486</c:v>
                </c:pt>
                <c:pt idx="96">
                  <c:v>10.085991</c:v>
                </c:pt>
                <c:pt idx="97">
                  <c:v>8.8653139999999997</c:v>
                </c:pt>
                <c:pt idx="98">
                  <c:v>7.3008740000000003</c:v>
                </c:pt>
                <c:pt idx="99">
                  <c:v>6.7093889999999998</c:v>
                </c:pt>
                <c:pt idx="100">
                  <c:v>7.1992139999999996</c:v>
                </c:pt>
                <c:pt idx="101">
                  <c:v>7.4813460000000003</c:v>
                </c:pt>
                <c:pt idx="102">
                  <c:v>6.8229259999999998</c:v>
                </c:pt>
                <c:pt idx="103">
                  <c:v>7.3691880000000003</c:v>
                </c:pt>
                <c:pt idx="104">
                  <c:v>8.4582130000000006</c:v>
                </c:pt>
                <c:pt idx="105">
                  <c:v>10.059794999999999</c:v>
                </c:pt>
                <c:pt idx="106">
                  <c:v>11.941604</c:v>
                </c:pt>
                <c:pt idx="107">
                  <c:v>13.41108</c:v>
                </c:pt>
                <c:pt idx="108">
                  <c:v>15.883495</c:v>
                </c:pt>
                <c:pt idx="109">
                  <c:v>17.182153</c:v>
                </c:pt>
                <c:pt idx="110">
                  <c:v>17.719778000000002</c:v>
                </c:pt>
                <c:pt idx="111">
                  <c:v>17.428605000000001</c:v>
                </c:pt>
                <c:pt idx="112">
                  <c:v>15.037201</c:v>
                </c:pt>
                <c:pt idx="113">
                  <c:v>11.450631</c:v>
                </c:pt>
                <c:pt idx="114">
                  <c:v>8.9906050000000004</c:v>
                </c:pt>
                <c:pt idx="115">
                  <c:v>8.794079</c:v>
                </c:pt>
                <c:pt idx="116">
                  <c:v>5.3819929999999996</c:v>
                </c:pt>
                <c:pt idx="117">
                  <c:v>3.8169170000000001</c:v>
                </c:pt>
                <c:pt idx="118">
                  <c:v>2.5226829999999998</c:v>
                </c:pt>
                <c:pt idx="119">
                  <c:v>2.7748650000000001</c:v>
                </c:pt>
                <c:pt idx="120">
                  <c:v>3.1381030000000001</c:v>
                </c:pt>
                <c:pt idx="121">
                  <c:v>3.5347870000000001</c:v>
                </c:pt>
                <c:pt idx="122">
                  <c:v>3.7967810000000002</c:v>
                </c:pt>
                <c:pt idx="123">
                  <c:v>5.0185339999999998</c:v>
                </c:pt>
                <c:pt idx="124">
                  <c:v>6.4868610000000002</c:v>
                </c:pt>
                <c:pt idx="125">
                  <c:v>7.0942059999999998</c:v>
                </c:pt>
                <c:pt idx="126">
                  <c:v>9.7273960000000006</c:v>
                </c:pt>
                <c:pt idx="127">
                  <c:v>11.613116</c:v>
                </c:pt>
                <c:pt idx="128">
                  <c:v>10.942062</c:v>
                </c:pt>
                <c:pt idx="129">
                  <c:v>9.8690840000000009</c:v>
                </c:pt>
                <c:pt idx="130">
                  <c:v>9.1208080000000002</c:v>
                </c:pt>
                <c:pt idx="131">
                  <c:v>10.122941000000001</c:v>
                </c:pt>
                <c:pt idx="132">
                  <c:v>12.547556</c:v>
                </c:pt>
                <c:pt idx="133">
                  <c:v>13.701226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data'!$BU$10:$BU$197</c:f>
              <c:numCache>
                <c:formatCode>General</c:formatCode>
                <c:ptCount val="188"/>
                <c:pt idx="0">
                  <c:v>13.701226</c:v>
                </c:pt>
                <c:pt idx="1">
                  <c:v>13.124453000000001</c:v>
                </c:pt>
                <c:pt idx="2">
                  <c:v>12.654572999999999</c:v>
                </c:pt>
                <c:pt idx="3">
                  <c:v>11.750597000000001</c:v>
                </c:pt>
                <c:pt idx="4">
                  <c:v>11.848717000000001</c:v>
                </c:pt>
                <c:pt idx="5">
                  <c:v>12.333484</c:v>
                </c:pt>
                <c:pt idx="6">
                  <c:v>11.707077999999999</c:v>
                </c:pt>
                <c:pt idx="7">
                  <c:v>11.071068</c:v>
                </c:pt>
                <c:pt idx="8">
                  <c:v>9.5198239999999998</c:v>
                </c:pt>
                <c:pt idx="9">
                  <c:v>8.1212649999999993</c:v>
                </c:pt>
                <c:pt idx="10">
                  <c:v>6.8887840000000002</c:v>
                </c:pt>
                <c:pt idx="11">
                  <c:v>6.1853999999999996</c:v>
                </c:pt>
                <c:pt idx="12">
                  <c:v>4.921468</c:v>
                </c:pt>
                <c:pt idx="13">
                  <c:v>3.5739359999999998</c:v>
                </c:pt>
                <c:pt idx="14">
                  <c:v>3.1610879999999999</c:v>
                </c:pt>
                <c:pt idx="15">
                  <c:v>3.2385060000000001</c:v>
                </c:pt>
                <c:pt idx="16">
                  <c:v>3.888471</c:v>
                </c:pt>
                <c:pt idx="17">
                  <c:v>4.9073929999999999</c:v>
                </c:pt>
                <c:pt idx="18">
                  <c:v>5.06325</c:v>
                </c:pt>
                <c:pt idx="19">
                  <c:v>5.2300409999999999</c:v>
                </c:pt>
                <c:pt idx="20">
                  <c:v>6.1992320000000003</c:v>
                </c:pt>
                <c:pt idx="21">
                  <c:v>5.7327690000000002</c:v>
                </c:pt>
                <c:pt idx="22">
                  <c:v>4.876576</c:v>
                </c:pt>
                <c:pt idx="23">
                  <c:v>5.3032550000000001</c:v>
                </c:pt>
                <c:pt idx="24">
                  <c:v>5.9266310000000004</c:v>
                </c:pt>
                <c:pt idx="25">
                  <c:v>6.2056100000000001</c:v>
                </c:pt>
                <c:pt idx="26">
                  <c:v>6.265409</c:v>
                </c:pt>
                <c:pt idx="27">
                  <c:v>6.7036470000000001</c:v>
                </c:pt>
                <c:pt idx="28">
                  <c:v>8.4901750000000007</c:v>
                </c:pt>
                <c:pt idx="29">
                  <c:v>9.7171570000000003</c:v>
                </c:pt>
                <c:pt idx="30">
                  <c:v>9.6478269999999995</c:v>
                </c:pt>
                <c:pt idx="31">
                  <c:v>10.302899</c:v>
                </c:pt>
                <c:pt idx="32">
                  <c:v>10.109548999999999</c:v>
                </c:pt>
                <c:pt idx="33">
                  <c:v>11.521499</c:v>
                </c:pt>
                <c:pt idx="34">
                  <c:v>13.053853</c:v>
                </c:pt>
                <c:pt idx="35">
                  <c:v>12.045854</c:v>
                </c:pt>
                <c:pt idx="36">
                  <c:v>10.850811999999999</c:v>
                </c:pt>
                <c:pt idx="37">
                  <c:v>9.0077119999999997</c:v>
                </c:pt>
                <c:pt idx="38">
                  <c:v>8.7748950000000008</c:v>
                </c:pt>
                <c:pt idx="39">
                  <c:v>9.2279669999999996</c:v>
                </c:pt>
                <c:pt idx="40">
                  <c:v>9.2238609999999994</c:v>
                </c:pt>
                <c:pt idx="41">
                  <c:v>8.3077970000000008</c:v>
                </c:pt>
                <c:pt idx="42">
                  <c:v>7.0296669999999999</c:v>
                </c:pt>
                <c:pt idx="43">
                  <c:v>7.8676769999999996</c:v>
                </c:pt>
                <c:pt idx="44">
                  <c:v>8.6218920000000008</c:v>
                </c:pt>
                <c:pt idx="45">
                  <c:v>8.4303019999999993</c:v>
                </c:pt>
                <c:pt idx="46">
                  <c:v>7.6571480000000003</c:v>
                </c:pt>
                <c:pt idx="47">
                  <c:v>8.7312010000000004</c:v>
                </c:pt>
                <c:pt idx="48">
                  <c:v>10.251628999999999</c:v>
                </c:pt>
                <c:pt idx="49">
                  <c:v>10.761590999999999</c:v>
                </c:pt>
                <c:pt idx="50">
                  <c:v>10.868505000000001</c:v>
                </c:pt>
                <c:pt idx="51">
                  <c:v>13.888026999999999</c:v>
                </c:pt>
                <c:pt idx="52">
                  <c:v>16.317677</c:v>
                </c:pt>
                <c:pt idx="53">
                  <c:v>14.889614999999999</c:v>
                </c:pt>
                <c:pt idx="54">
                  <c:v>15.201128000000001</c:v>
                </c:pt>
                <c:pt idx="55">
                  <c:v>14.898542000000001</c:v>
                </c:pt>
                <c:pt idx="56">
                  <c:v>15.191914000000001</c:v>
                </c:pt>
                <c:pt idx="57">
                  <c:v>14.536206999999999</c:v>
                </c:pt>
                <c:pt idx="58">
                  <c:v>14.974005</c:v>
                </c:pt>
                <c:pt idx="59">
                  <c:v>17.093689000000001</c:v>
                </c:pt>
                <c:pt idx="60">
                  <c:v>18.639752000000001</c:v>
                </c:pt>
                <c:pt idx="61">
                  <c:v>18.255375000000001</c:v>
                </c:pt>
                <c:pt idx="62">
                  <c:v>16.262301000000001</c:v>
                </c:pt>
                <c:pt idx="63">
                  <c:v>15.052106999999999</c:v>
                </c:pt>
                <c:pt idx="64">
                  <c:v>13.152483</c:v>
                </c:pt>
                <c:pt idx="65">
                  <c:v>11.942997999999999</c:v>
                </c:pt>
                <c:pt idx="66">
                  <c:v>14.151781</c:v>
                </c:pt>
                <c:pt idx="67">
                  <c:v>14.233475</c:v>
                </c:pt>
                <c:pt idx="68">
                  <c:v>9.9433989999999994</c:v>
                </c:pt>
                <c:pt idx="69">
                  <c:v>6.7738750000000003</c:v>
                </c:pt>
                <c:pt idx="70">
                  <c:v>6.137238</c:v>
                </c:pt>
                <c:pt idx="71">
                  <c:v>5.1646460000000003</c:v>
                </c:pt>
                <c:pt idx="72">
                  <c:v>4.7213010000000004</c:v>
                </c:pt>
                <c:pt idx="73">
                  <c:v>4.8732280000000001</c:v>
                </c:pt>
                <c:pt idx="74">
                  <c:v>5.1907940000000004</c:v>
                </c:pt>
                <c:pt idx="75">
                  <c:v>5.9996270000000003</c:v>
                </c:pt>
                <c:pt idx="76">
                  <c:v>5.5526160000000004</c:v>
                </c:pt>
                <c:pt idx="77">
                  <c:v>4.9841749999999996</c:v>
                </c:pt>
                <c:pt idx="78">
                  <c:v>4.5761900000000004</c:v>
                </c:pt>
                <c:pt idx="79">
                  <c:v>4.5578139999999996</c:v>
                </c:pt>
                <c:pt idx="80">
                  <c:v>4.3318149999999997</c:v>
                </c:pt>
                <c:pt idx="81">
                  <c:v>4.1713589999999998</c:v>
                </c:pt>
                <c:pt idx="82">
                  <c:v>3.765965</c:v>
                </c:pt>
                <c:pt idx="83">
                  <c:v>4.6114300000000004</c:v>
                </c:pt>
                <c:pt idx="84">
                  <c:v>5.5574789999999998</c:v>
                </c:pt>
                <c:pt idx="85">
                  <c:v>5.9692189999999998</c:v>
                </c:pt>
                <c:pt idx="86">
                  <c:v>7.6548080000000001</c:v>
                </c:pt>
                <c:pt idx="87">
                  <c:v>8.4659809999999993</c:v>
                </c:pt>
                <c:pt idx="88">
                  <c:v>7.7553380000000001</c:v>
                </c:pt>
                <c:pt idx="89">
                  <c:v>7.7143569999999997</c:v>
                </c:pt>
                <c:pt idx="90">
                  <c:v>7.3583999999999996</c:v>
                </c:pt>
                <c:pt idx="91">
                  <c:v>7.436331</c:v>
                </c:pt>
                <c:pt idx="92">
                  <c:v>8.7513380000000005</c:v>
                </c:pt>
                <c:pt idx="93">
                  <c:v>8.1899110000000004</c:v>
                </c:pt>
                <c:pt idx="94">
                  <c:v>8.0937979999999996</c:v>
                </c:pt>
                <c:pt idx="95">
                  <c:v>7.5808059999999999</c:v>
                </c:pt>
                <c:pt idx="96">
                  <c:v>8.5060830000000003</c:v>
                </c:pt>
                <c:pt idx="97">
                  <c:v>8.6276349999999997</c:v>
                </c:pt>
                <c:pt idx="98">
                  <c:v>8.0470729999999993</c:v>
                </c:pt>
                <c:pt idx="99">
                  <c:v>8.2947959999999998</c:v>
                </c:pt>
                <c:pt idx="100">
                  <c:v>8.5884859999999996</c:v>
                </c:pt>
                <c:pt idx="101">
                  <c:v>8.564209</c:v>
                </c:pt>
                <c:pt idx="102">
                  <c:v>8.7770989999999998</c:v>
                </c:pt>
                <c:pt idx="103">
                  <c:v>8.0787689999999994</c:v>
                </c:pt>
                <c:pt idx="104">
                  <c:v>6.9542039999999998</c:v>
                </c:pt>
                <c:pt idx="105">
                  <c:v>6.9999269999999996</c:v>
                </c:pt>
                <c:pt idx="106">
                  <c:v>8.4853109999999994</c:v>
                </c:pt>
                <c:pt idx="107">
                  <c:v>10.120791000000001</c:v>
                </c:pt>
                <c:pt idx="108">
                  <c:v>11.468959</c:v>
                </c:pt>
                <c:pt idx="109">
                  <c:v>13.089727</c:v>
                </c:pt>
                <c:pt idx="110">
                  <c:v>14.237653999999999</c:v>
                </c:pt>
                <c:pt idx="111">
                  <c:v>15.014986</c:v>
                </c:pt>
                <c:pt idx="112">
                  <c:v>16.794501</c:v>
                </c:pt>
                <c:pt idx="113">
                  <c:v>17.788544999999999</c:v>
                </c:pt>
                <c:pt idx="114">
                  <c:v>17.834634000000001</c:v>
                </c:pt>
                <c:pt idx="115">
                  <c:v>15.565417</c:v>
                </c:pt>
                <c:pt idx="116">
                  <c:v>13.111378999999999</c:v>
                </c:pt>
                <c:pt idx="117">
                  <c:v>11.076924999999999</c:v>
                </c:pt>
                <c:pt idx="118">
                  <c:v>7.0415960000000002</c:v>
                </c:pt>
                <c:pt idx="119">
                  <c:v>3.6228099999999999</c:v>
                </c:pt>
                <c:pt idx="120">
                  <c:v>3.2257500000000001</c:v>
                </c:pt>
                <c:pt idx="121">
                  <c:v>2.9415909999999998</c:v>
                </c:pt>
                <c:pt idx="122">
                  <c:v>2.1092010000000001</c:v>
                </c:pt>
                <c:pt idx="123">
                  <c:v>2.1654070000000001</c:v>
                </c:pt>
                <c:pt idx="124">
                  <c:v>3.29982</c:v>
                </c:pt>
                <c:pt idx="125">
                  <c:v>3.4080539999999999</c:v>
                </c:pt>
                <c:pt idx="126">
                  <c:v>4.496696</c:v>
                </c:pt>
                <c:pt idx="127">
                  <c:v>6.4164560000000002</c:v>
                </c:pt>
                <c:pt idx="128">
                  <c:v>7.5928040000000001</c:v>
                </c:pt>
                <c:pt idx="129">
                  <c:v>8.5862130000000008</c:v>
                </c:pt>
                <c:pt idx="130">
                  <c:v>8.6794180000000001</c:v>
                </c:pt>
                <c:pt idx="131">
                  <c:v>9.1888179999999995</c:v>
                </c:pt>
                <c:pt idx="132">
                  <c:v>9.9779540000000004</c:v>
                </c:pt>
                <c:pt idx="133">
                  <c:v>9.6808420000000002</c:v>
                </c:pt>
                <c:pt idx="134">
                  <c:v>7.7181449999999998</c:v>
                </c:pt>
                <c:pt idx="135">
                  <c:v>7.2324250000000001</c:v>
                </c:pt>
                <c:pt idx="136">
                  <c:v>5.8860200000000003</c:v>
                </c:pt>
                <c:pt idx="137">
                  <c:v>3.8273920000000001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33920"/>
        <c:axId val="139244288"/>
      </c:scatterChart>
      <c:valAx>
        <c:axId val="13923392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244288"/>
        <c:crosses val="autoZero"/>
        <c:crossBetween val="midCat"/>
      </c:valAx>
      <c:valAx>
        <c:axId val="13924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33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data'!$BY$10:$BY$194</c:f>
              <c:numCache>
                <c:formatCode>General</c:formatCode>
                <c:ptCount val="185"/>
                <c:pt idx="0">
                  <c:v>34131.890842767876</c:v>
                </c:pt>
                <c:pt idx="1">
                  <c:v>28353.775442093436</c:v>
                </c:pt>
                <c:pt idx="2">
                  <c:v>24579.441779205124</c:v>
                </c:pt>
                <c:pt idx="3">
                  <c:v>22640.813798195373</c:v>
                </c:pt>
                <c:pt idx="4">
                  <c:v>27385.525417104876</c:v>
                </c:pt>
                <c:pt idx="5">
                  <c:v>32994.813663958084</c:v>
                </c:pt>
                <c:pt idx="6">
                  <c:v>30632.503406573833</c:v>
                </c:pt>
                <c:pt idx="7">
                  <c:v>21570.26206920715</c:v>
                </c:pt>
                <c:pt idx="8">
                  <c:v>15405.747751746299</c:v>
                </c:pt>
                <c:pt idx="9">
                  <c:v>13745.491920745993</c:v>
                </c:pt>
                <c:pt idx="10">
                  <c:v>11807.270862638225</c:v>
                </c:pt>
                <c:pt idx="11">
                  <c:v>10815.052202092093</c:v>
                </c:pt>
                <c:pt idx="12">
                  <c:v>9289.4575203389322</c:v>
                </c:pt>
                <c:pt idx="13">
                  <c:v>8403.8708263388835</c:v>
                </c:pt>
                <c:pt idx="14">
                  <c:v>6281.8458281055746</c:v>
                </c:pt>
                <c:pt idx="15">
                  <c:v>4626.9030331096437</c:v>
                </c:pt>
                <c:pt idx="16">
                  <c:v>5271.5591111894364</c:v>
                </c:pt>
                <c:pt idx="17">
                  <c:v>7042.712861920927</c:v>
                </c:pt>
                <c:pt idx="18">
                  <c:v>6570.6482412152618</c:v>
                </c:pt>
                <c:pt idx="19">
                  <c:v>6005.4035838120963</c:v>
                </c:pt>
                <c:pt idx="20">
                  <c:v>6775.2396850310906</c:v>
                </c:pt>
                <c:pt idx="21">
                  <c:v>8151.6192635291036</c:v>
                </c:pt>
                <c:pt idx="22">
                  <c:v>7835.6292017500691</c:v>
                </c:pt>
                <c:pt idx="23">
                  <c:v>7021.1274921605527</c:v>
                </c:pt>
                <c:pt idx="24">
                  <c:v>6416.5689974317547</c:v>
                </c:pt>
                <c:pt idx="25">
                  <c:v>7375.7810043009858</c:v>
                </c:pt>
                <c:pt idx="26">
                  <c:v>10464.825376230492</c:v>
                </c:pt>
                <c:pt idx="27">
                  <c:v>12493.25473401218</c:v>
                </c:pt>
                <c:pt idx="28">
                  <c:v>12412.565481831236</c:v>
                </c:pt>
                <c:pt idx="29">
                  <c:v>16358.918325187033</c:v>
                </c:pt>
                <c:pt idx="30">
                  <c:v>21179.97217472925</c:v>
                </c:pt>
                <c:pt idx="31">
                  <c:v>23740.213925972588</c:v>
                </c:pt>
                <c:pt idx="32">
                  <c:v>23161.506902685127</c:v>
                </c:pt>
                <c:pt idx="33">
                  <c:v>21738.340720204229</c:v>
                </c:pt>
                <c:pt idx="34">
                  <c:v>22152.378053210225</c:v>
                </c:pt>
                <c:pt idx="35">
                  <c:v>23096.886291205516</c:v>
                </c:pt>
                <c:pt idx="36">
                  <c:v>21391.811375421428</c:v>
                </c:pt>
                <c:pt idx="37">
                  <c:v>19854.615113276901</c:v>
                </c:pt>
                <c:pt idx="38">
                  <c:v>16118.340042888283</c:v>
                </c:pt>
                <c:pt idx="39">
                  <c:v>15920.672399027666</c:v>
                </c:pt>
                <c:pt idx="40">
                  <c:v>15793.865864453041</c:v>
                </c:pt>
                <c:pt idx="41">
                  <c:v>15481.655131067439</c:v>
                </c:pt>
                <c:pt idx="42">
                  <c:v>15276.6202371117</c:v>
                </c:pt>
                <c:pt idx="43">
                  <c:v>15940.186354391826</c:v>
                </c:pt>
                <c:pt idx="44">
                  <c:v>15698.932560660925</c:v>
                </c:pt>
                <c:pt idx="45">
                  <c:v>16367.974152001703</c:v>
                </c:pt>
                <c:pt idx="46">
                  <c:v>17374.962863694534</c:v>
                </c:pt>
                <c:pt idx="47">
                  <c:v>20423.108422319605</c:v>
                </c:pt>
                <c:pt idx="48">
                  <c:v>20717.824994350645</c:v>
                </c:pt>
                <c:pt idx="49">
                  <c:v>23106.666717539229</c:v>
                </c:pt>
                <c:pt idx="50">
                  <c:v>22998.616236083508</c:v>
                </c:pt>
                <c:pt idx="51">
                  <c:v>23668.792934718924</c:v>
                </c:pt>
                <c:pt idx="52">
                  <c:v>24041.690565270579</c:v>
                </c:pt>
                <c:pt idx="53">
                  <c:v>25911.963519452886</c:v>
                </c:pt>
                <c:pt idx="54">
                  <c:v>26018.470867244818</c:v>
                </c:pt>
                <c:pt idx="55">
                  <c:v>28437.792198433843</c:v>
                </c:pt>
                <c:pt idx="56">
                  <c:v>28422.463183215048</c:v>
                </c:pt>
                <c:pt idx="57">
                  <c:v>26346.991211055272</c:v>
                </c:pt>
                <c:pt idx="58">
                  <c:v>27629.902855095166</c:v>
                </c:pt>
                <c:pt idx="59">
                  <c:v>28098.551283147877</c:v>
                </c:pt>
                <c:pt idx="60">
                  <c:v>26803.467264460935</c:v>
                </c:pt>
                <c:pt idx="61">
                  <c:v>26333.347930891854</c:v>
                </c:pt>
                <c:pt idx="62">
                  <c:v>26148.271575156246</c:v>
                </c:pt>
                <c:pt idx="63">
                  <c:v>24087.878092684692</c:v>
                </c:pt>
                <c:pt idx="64">
                  <c:v>25881.650138930949</c:v>
                </c:pt>
                <c:pt idx="65">
                  <c:v>25220.223208466472</c:v>
                </c:pt>
                <c:pt idx="66">
                  <c:v>18413.989225042362</c:v>
                </c:pt>
                <c:pt idx="67">
                  <c:v>12794.537119852655</c:v>
                </c:pt>
                <c:pt idx="68">
                  <c:v>11009.308945731482</c:v>
                </c:pt>
                <c:pt idx="69">
                  <c:v>9220.3101886895165</c:v>
                </c:pt>
                <c:pt idx="70">
                  <c:v>7943.4729414539079</c:v>
                </c:pt>
                <c:pt idx="71">
                  <c:v>7784.6262417142971</c:v>
                </c:pt>
                <c:pt idx="72">
                  <c:v>7767.114808448202</c:v>
                </c:pt>
                <c:pt idx="73">
                  <c:v>8278.3290411412618</c:v>
                </c:pt>
                <c:pt idx="74">
                  <c:v>7741.5680583897911</c:v>
                </c:pt>
                <c:pt idx="75">
                  <c:v>7739.6045122565556</c:v>
                </c:pt>
                <c:pt idx="76">
                  <c:v>6787.5562648114883</c:v>
                </c:pt>
                <c:pt idx="77">
                  <c:v>4809.0217784745419</c:v>
                </c:pt>
                <c:pt idx="78">
                  <c:v>3411.8795784166773</c:v>
                </c:pt>
                <c:pt idx="79">
                  <c:v>4644.7811612479873</c:v>
                </c:pt>
                <c:pt idx="80">
                  <c:v>7445.9252374605067</c:v>
                </c:pt>
                <c:pt idx="81">
                  <c:v>6845.5682094605718</c:v>
                </c:pt>
                <c:pt idx="82">
                  <c:v>7148.7506379710876</c:v>
                </c:pt>
                <c:pt idx="83">
                  <c:v>11434.606314608365</c:v>
                </c:pt>
                <c:pt idx="84">
                  <c:v>10868.861473264424</c:v>
                </c:pt>
                <c:pt idx="85">
                  <c:v>9428.6836246206058</c:v>
                </c:pt>
                <c:pt idx="86">
                  <c:v>12039.195140697435</c:v>
                </c:pt>
                <c:pt idx="87">
                  <c:v>15489.003389524716</c:v>
                </c:pt>
                <c:pt idx="88">
                  <c:v>17145.755102522078</c:v>
                </c:pt>
                <c:pt idx="89">
                  <c:v>17886.207118683651</c:v>
                </c:pt>
                <c:pt idx="90">
                  <c:v>16103.256754512726</c:v>
                </c:pt>
                <c:pt idx="91">
                  <c:v>16090.395337840242</c:v>
                </c:pt>
                <c:pt idx="92">
                  <c:v>16815.21723883388</c:v>
                </c:pt>
                <c:pt idx="93">
                  <c:v>15442.891042416941</c:v>
                </c:pt>
                <c:pt idx="94">
                  <c:v>11696.289413742192</c:v>
                </c:pt>
                <c:pt idx="95">
                  <c:v>14220.416091894791</c:v>
                </c:pt>
                <c:pt idx="96">
                  <c:v>19856.980325022763</c:v>
                </c:pt>
                <c:pt idx="97">
                  <c:v>21168.365595647836</c:v>
                </c:pt>
                <c:pt idx="98">
                  <c:v>18558.964363135772</c:v>
                </c:pt>
                <c:pt idx="99">
                  <c:v>15164.469610795619</c:v>
                </c:pt>
                <c:pt idx="100">
                  <c:v>15778.619513010621</c:v>
                </c:pt>
                <c:pt idx="101">
                  <c:v>14393.617240080483</c:v>
                </c:pt>
                <c:pt idx="102">
                  <c:v>14357.866508935531</c:v>
                </c:pt>
                <c:pt idx="103">
                  <c:v>13908.588683001779</c:v>
                </c:pt>
                <c:pt idx="104">
                  <c:v>13857.179978354103</c:v>
                </c:pt>
                <c:pt idx="105">
                  <c:v>14789.422192189593</c:v>
                </c:pt>
                <c:pt idx="106">
                  <c:v>18724.368180634385</c:v>
                </c:pt>
                <c:pt idx="107">
                  <c:v>24123.1352956173</c:v>
                </c:pt>
                <c:pt idx="108">
                  <c:v>28678.96664174043</c:v>
                </c:pt>
                <c:pt idx="109">
                  <c:v>28817.84722953866</c:v>
                </c:pt>
                <c:pt idx="110">
                  <c:v>26529.763119342933</c:v>
                </c:pt>
                <c:pt idx="111">
                  <c:v>24944.294018439869</c:v>
                </c:pt>
                <c:pt idx="112">
                  <c:v>23494.122111486031</c:v>
                </c:pt>
                <c:pt idx="113">
                  <c:v>24280.877782703028</c:v>
                </c:pt>
                <c:pt idx="114">
                  <c:v>20645.764569793886</c:v>
                </c:pt>
                <c:pt idx="115">
                  <c:v>13270.817853877023</c:v>
                </c:pt>
                <c:pt idx="116">
                  <c:v>8245.3113014626833</c:v>
                </c:pt>
                <c:pt idx="117">
                  <c:v>5304.1145542318955</c:v>
                </c:pt>
                <c:pt idx="118">
                  <c:v>3534.4502020162404</c:v>
                </c:pt>
                <c:pt idx="119">
                  <c:v>3423.4175741838994</c:v>
                </c:pt>
                <c:pt idx="120">
                  <c:v>5615.6904672302517</c:v>
                </c:pt>
                <c:pt idx="121">
                  <c:v>7459.5133979663497</c:v>
                </c:pt>
                <c:pt idx="122">
                  <c:v>7818.9490658197128</c:v>
                </c:pt>
                <c:pt idx="123">
                  <c:v>9033.9250583490648</c:v>
                </c:pt>
                <c:pt idx="124">
                  <c:v>11383.66011675255</c:v>
                </c:pt>
                <c:pt idx="125">
                  <c:v>13916.868506037184</c:v>
                </c:pt>
                <c:pt idx="126">
                  <c:v>15855.089676328398</c:v>
                </c:pt>
                <c:pt idx="127">
                  <c:v>18395.634521328851</c:v>
                </c:pt>
                <c:pt idx="128">
                  <c:v>22069.797483492643</c:v>
                </c:pt>
                <c:pt idx="129">
                  <c:v>20916.780913930055</c:v>
                </c:pt>
                <c:pt idx="130">
                  <c:v>18143.952625976086</c:v>
                </c:pt>
                <c:pt idx="131">
                  <c:v>14835.224842291182</c:v>
                </c:pt>
                <c:pt idx="132">
                  <c:v>14452.670285721431</c:v>
                </c:pt>
                <c:pt idx="133">
                  <c:v>17682.751240649475</c:v>
                </c:pt>
                <c:pt idx="134">
                  <c:v>21961.381543919379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data'!$BY$10:$BY$195</c:f>
              <c:numCache>
                <c:formatCode>General</c:formatCode>
                <c:ptCount val="186"/>
                <c:pt idx="0">
                  <c:v>21961.381543919379</c:v>
                </c:pt>
                <c:pt idx="1">
                  <c:v>26208.441429380673</c:v>
                </c:pt>
                <c:pt idx="2">
                  <c:v>26228.13291961739</c:v>
                </c:pt>
                <c:pt idx="3">
                  <c:v>22699.106382649585</c:v>
                </c:pt>
                <c:pt idx="4">
                  <c:v>25307.722894839124</c:v>
                </c:pt>
                <c:pt idx="5">
                  <c:v>27915.95371517925</c:v>
                </c:pt>
                <c:pt idx="6">
                  <c:v>24957.744207893345</c:v>
                </c:pt>
                <c:pt idx="7">
                  <c:v>19311.20745515513</c:v>
                </c:pt>
                <c:pt idx="8">
                  <c:v>14375.430645632023</c:v>
                </c:pt>
                <c:pt idx="9">
                  <c:v>12503.746031724804</c:v>
                </c:pt>
                <c:pt idx="10">
                  <c:v>9608.7949343894452</c:v>
                </c:pt>
                <c:pt idx="11">
                  <c:v>7230.6199992670126</c:v>
                </c:pt>
                <c:pt idx="12">
                  <c:v>6253.9992451535991</c:v>
                </c:pt>
                <c:pt idx="13">
                  <c:v>6061.7788505489125</c:v>
                </c:pt>
                <c:pt idx="14">
                  <c:v>6584.6071928763204</c:v>
                </c:pt>
                <c:pt idx="15">
                  <c:v>7621.2419667435115</c:v>
                </c:pt>
                <c:pt idx="16">
                  <c:v>8868.1280439198326</c:v>
                </c:pt>
                <c:pt idx="17">
                  <c:v>10464.303142947761</c:v>
                </c:pt>
                <c:pt idx="18">
                  <c:v>10922.48198251838</c:v>
                </c:pt>
                <c:pt idx="19">
                  <c:v>11010.021223590864</c:v>
                </c:pt>
                <c:pt idx="20">
                  <c:v>10374.587848930501</c:v>
                </c:pt>
                <c:pt idx="21">
                  <c:v>9326.7912448914085</c:v>
                </c:pt>
                <c:pt idx="22">
                  <c:v>7891.9599227177605</c:v>
                </c:pt>
                <c:pt idx="23">
                  <c:v>6799.9841532097062</c:v>
                </c:pt>
                <c:pt idx="24">
                  <c:v>6370.5878877786872</c:v>
                </c:pt>
                <c:pt idx="25">
                  <c:v>7151.9586190076207</c:v>
                </c:pt>
                <c:pt idx="26">
                  <c:v>8341.4297704655364</c:v>
                </c:pt>
                <c:pt idx="27">
                  <c:v>9479.4742234796413</c:v>
                </c:pt>
                <c:pt idx="28">
                  <c:v>12391.413293609347</c:v>
                </c:pt>
                <c:pt idx="29">
                  <c:v>17052.341109528701</c:v>
                </c:pt>
                <c:pt idx="30">
                  <c:v>18433.539221310886</c:v>
                </c:pt>
                <c:pt idx="31">
                  <c:v>15852.922266795746</c:v>
                </c:pt>
                <c:pt idx="32">
                  <c:v>16561.65480415463</c:v>
                </c:pt>
                <c:pt idx="33">
                  <c:v>18745.929560810895</c:v>
                </c:pt>
                <c:pt idx="34">
                  <c:v>21062.236843191844</c:v>
                </c:pt>
                <c:pt idx="35">
                  <c:v>18910.824666255809</c:v>
                </c:pt>
                <c:pt idx="36">
                  <c:v>16458.851260348158</c:v>
                </c:pt>
                <c:pt idx="37">
                  <c:v>14086.484125177596</c:v>
                </c:pt>
                <c:pt idx="38">
                  <c:v>14057.70582508965</c:v>
                </c:pt>
                <c:pt idx="39">
                  <c:v>16838.046934101072</c:v>
                </c:pt>
                <c:pt idx="40">
                  <c:v>16045.344989077612</c:v>
                </c:pt>
                <c:pt idx="41">
                  <c:v>14169.099207579973</c:v>
                </c:pt>
                <c:pt idx="42">
                  <c:v>11564.474592780103</c:v>
                </c:pt>
                <c:pt idx="43">
                  <c:v>11065.090273062064</c:v>
                </c:pt>
                <c:pt idx="44">
                  <c:v>10861.69205214391</c:v>
                </c:pt>
                <c:pt idx="45">
                  <c:v>11305.508197500805</c:v>
                </c:pt>
                <c:pt idx="46">
                  <c:v>13815.417709874289</c:v>
                </c:pt>
                <c:pt idx="47">
                  <c:v>18817.768250084082</c:v>
                </c:pt>
                <c:pt idx="48">
                  <c:v>20379.731229341291</c:v>
                </c:pt>
                <c:pt idx="49">
                  <c:v>24439.423630805493</c:v>
                </c:pt>
                <c:pt idx="50">
                  <c:v>25094.489815487705</c:v>
                </c:pt>
                <c:pt idx="51">
                  <c:v>25681.648539030244</c:v>
                </c:pt>
                <c:pt idx="52">
                  <c:v>26636.573667293822</c:v>
                </c:pt>
                <c:pt idx="53">
                  <c:v>27976.843051454198</c:v>
                </c:pt>
                <c:pt idx="54">
                  <c:v>25331.296443321702</c:v>
                </c:pt>
                <c:pt idx="55">
                  <c:v>23863.250492700085</c:v>
                </c:pt>
                <c:pt idx="56">
                  <c:v>23797.222230085838</c:v>
                </c:pt>
                <c:pt idx="57">
                  <c:v>25599.675151135165</c:v>
                </c:pt>
                <c:pt idx="58">
                  <c:v>24928.699768050759</c:v>
                </c:pt>
                <c:pt idx="59">
                  <c:v>25960.441256226495</c:v>
                </c:pt>
                <c:pt idx="60">
                  <c:v>28362.515062414921</c:v>
                </c:pt>
                <c:pt idx="61">
                  <c:v>27384.211711195843</c:v>
                </c:pt>
                <c:pt idx="62">
                  <c:v>25808.77031278954</c:v>
                </c:pt>
                <c:pt idx="63">
                  <c:v>26119.659437192327</c:v>
                </c:pt>
                <c:pt idx="64">
                  <c:v>26585.281990407701</c:v>
                </c:pt>
                <c:pt idx="65">
                  <c:v>22795.237393836967</c:v>
                </c:pt>
                <c:pt idx="66">
                  <c:v>15730.044611499423</c:v>
                </c:pt>
                <c:pt idx="67">
                  <c:v>12009.911552736021</c:v>
                </c:pt>
                <c:pt idx="68">
                  <c:v>9954.1568820323846</c:v>
                </c:pt>
                <c:pt idx="69">
                  <c:v>8808.0076751651359</c:v>
                </c:pt>
                <c:pt idx="70">
                  <c:v>7962.4221254881404</c:v>
                </c:pt>
                <c:pt idx="71">
                  <c:v>7759.8397709517476</c:v>
                </c:pt>
                <c:pt idx="72">
                  <c:v>9231.3243115196365</c:v>
                </c:pt>
                <c:pt idx="73">
                  <c:v>9379.9858561614292</c:v>
                </c:pt>
                <c:pt idx="74">
                  <c:v>9165.858968004075</c:v>
                </c:pt>
                <c:pt idx="75">
                  <c:v>8519.5611451728</c:v>
                </c:pt>
                <c:pt idx="76">
                  <c:v>8295.6043380759456</c:v>
                </c:pt>
                <c:pt idx="77">
                  <c:v>9149.8188255523473</c:v>
                </c:pt>
                <c:pt idx="78">
                  <c:v>9915.6580562343461</c:v>
                </c:pt>
                <c:pt idx="79">
                  <c:v>9652.7346241884225</c:v>
                </c:pt>
                <c:pt idx="80">
                  <c:v>9891.0187327052008</c:v>
                </c:pt>
                <c:pt idx="81">
                  <c:v>8780.0540435099392</c:v>
                </c:pt>
                <c:pt idx="82">
                  <c:v>9221.8988337978062</c:v>
                </c:pt>
                <c:pt idx="83">
                  <c:v>9703.8249979363973</c:v>
                </c:pt>
                <c:pt idx="84">
                  <c:v>9986.5203265213277</c:v>
                </c:pt>
                <c:pt idx="85">
                  <c:v>10274.080559197198</c:v>
                </c:pt>
                <c:pt idx="86">
                  <c:v>12682.942089856291</c:v>
                </c:pt>
                <c:pt idx="87">
                  <c:v>14226.793417846629</c:v>
                </c:pt>
                <c:pt idx="88">
                  <c:v>15333.379335510961</c:v>
                </c:pt>
                <c:pt idx="89">
                  <c:v>17359.377711389567</c:v>
                </c:pt>
                <c:pt idx="90">
                  <c:v>17081.027359757416</c:v>
                </c:pt>
                <c:pt idx="91">
                  <c:v>16265.410053159925</c:v>
                </c:pt>
                <c:pt idx="92">
                  <c:v>15338.462888730483</c:v>
                </c:pt>
                <c:pt idx="93">
                  <c:v>16653.905113516124</c:v>
                </c:pt>
                <c:pt idx="94">
                  <c:v>18246.399541655155</c:v>
                </c:pt>
                <c:pt idx="95">
                  <c:v>19720.507431691109</c:v>
                </c:pt>
                <c:pt idx="96">
                  <c:v>17283.787633149219</c:v>
                </c:pt>
                <c:pt idx="97">
                  <c:v>15157.429706941206</c:v>
                </c:pt>
                <c:pt idx="98">
                  <c:v>12538.544265264216</c:v>
                </c:pt>
                <c:pt idx="99">
                  <c:v>11511.913738203339</c:v>
                </c:pt>
                <c:pt idx="100">
                  <c:v>12293.548503925671</c:v>
                </c:pt>
                <c:pt idx="101">
                  <c:v>12632.726552048911</c:v>
                </c:pt>
                <c:pt idx="102">
                  <c:v>11473.849430691358</c:v>
                </c:pt>
                <c:pt idx="103">
                  <c:v>12383.547564877901</c:v>
                </c:pt>
                <c:pt idx="104">
                  <c:v>14300.363270968423</c:v>
                </c:pt>
                <c:pt idx="105">
                  <c:v>16790.587269245199</c:v>
                </c:pt>
                <c:pt idx="106">
                  <c:v>19829.465606260441</c:v>
                </c:pt>
                <c:pt idx="107">
                  <c:v>22265.308856955315</c:v>
                </c:pt>
                <c:pt idx="108">
                  <c:v>26421.800088534677</c:v>
                </c:pt>
                <c:pt idx="109">
                  <c:v>28654.027402613941</c:v>
                </c:pt>
                <c:pt idx="110">
                  <c:v>29660.806515724849</c:v>
                </c:pt>
                <c:pt idx="111">
                  <c:v>29425.873276876238</c:v>
                </c:pt>
                <c:pt idx="112">
                  <c:v>25539.819379792378</c:v>
                </c:pt>
                <c:pt idx="113">
                  <c:v>19496.348788988202</c:v>
                </c:pt>
                <c:pt idx="114">
                  <c:v>15374.649980989117</c:v>
                </c:pt>
                <c:pt idx="115">
                  <c:v>15075.382248497899</c:v>
                </c:pt>
                <c:pt idx="116">
                  <c:v>9194.3192810570035</c:v>
                </c:pt>
                <c:pt idx="117">
                  <c:v>6461.4322575662009</c:v>
                </c:pt>
                <c:pt idx="118">
                  <c:v>4274.577363089863</c:v>
                </c:pt>
                <c:pt idx="119">
                  <c:v>4739.9308334317693</c:v>
                </c:pt>
                <c:pt idx="120">
                  <c:v>5416.7492861952514</c:v>
                </c:pt>
                <c:pt idx="121">
                  <c:v>6145.5039393881461</c:v>
                </c:pt>
                <c:pt idx="122">
                  <c:v>6585.6459567860102</c:v>
                </c:pt>
                <c:pt idx="123">
                  <c:v>8592.6046403752789</c:v>
                </c:pt>
                <c:pt idx="124">
                  <c:v>10932.698422664267</c:v>
                </c:pt>
                <c:pt idx="125">
                  <c:v>11909.693265533291</c:v>
                </c:pt>
                <c:pt idx="126">
                  <c:v>16407.478655364295</c:v>
                </c:pt>
                <c:pt idx="127">
                  <c:v>19709.616551422412</c:v>
                </c:pt>
                <c:pt idx="128">
                  <c:v>18691.494758342829</c:v>
                </c:pt>
                <c:pt idx="129">
                  <c:v>16908.628376753823</c:v>
                </c:pt>
                <c:pt idx="130">
                  <c:v>15655.333572686422</c:v>
                </c:pt>
                <c:pt idx="131">
                  <c:v>17308.097001994469</c:v>
                </c:pt>
                <c:pt idx="132">
                  <c:v>21385.47212938311</c:v>
                </c:pt>
                <c:pt idx="133">
                  <c:v>23475.075943972206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data'!$BY$10:$BY$197</c:f>
              <c:numCache>
                <c:formatCode>General</c:formatCode>
                <c:ptCount val="188"/>
                <c:pt idx="0">
                  <c:v>23475.075943972206</c:v>
                </c:pt>
                <c:pt idx="1">
                  <c:v>22568.299341557296</c:v>
                </c:pt>
                <c:pt idx="2">
                  <c:v>21723.051613976961</c:v>
                </c:pt>
                <c:pt idx="3">
                  <c:v>20109.419961218107</c:v>
                </c:pt>
                <c:pt idx="4">
                  <c:v>20268.019330296323</c:v>
                </c:pt>
                <c:pt idx="5">
                  <c:v>20962.323495814591</c:v>
                </c:pt>
                <c:pt idx="6">
                  <c:v>19954.229262859368</c:v>
                </c:pt>
                <c:pt idx="7">
                  <c:v>18861.708828227955</c:v>
                </c:pt>
                <c:pt idx="8">
                  <c:v>16282.06653105626</c:v>
                </c:pt>
                <c:pt idx="9">
                  <c:v>13926.237888113255</c:v>
                </c:pt>
                <c:pt idx="10">
                  <c:v>11820.744319694488</c:v>
                </c:pt>
                <c:pt idx="11">
                  <c:v>10650.471271160761</c:v>
                </c:pt>
                <c:pt idx="12">
                  <c:v>8494.8007295254138</c:v>
                </c:pt>
                <c:pt idx="13">
                  <c:v>6156.8086888676444</c:v>
                </c:pt>
                <c:pt idx="14">
                  <c:v>5442.871517720986</c:v>
                </c:pt>
                <c:pt idx="15">
                  <c:v>5610.4078919205349</c:v>
                </c:pt>
                <c:pt idx="16">
                  <c:v>6756.8249227582073</c:v>
                </c:pt>
                <c:pt idx="17">
                  <c:v>8484.629971389526</c:v>
                </c:pt>
                <c:pt idx="18">
                  <c:v>8545.7886459157507</c:v>
                </c:pt>
                <c:pt idx="19">
                  <c:v>8479.0789753621157</c:v>
                </c:pt>
                <c:pt idx="20">
                  <c:v>9808.7504280278663</c:v>
                </c:pt>
                <c:pt idx="21">
                  <c:v>8869.1188976406411</c:v>
                </c:pt>
                <c:pt idx="22">
                  <c:v>7465.0121345598345</c:v>
                </c:pt>
                <c:pt idx="23">
                  <c:v>8026.479474901209</c:v>
                </c:pt>
                <c:pt idx="24">
                  <c:v>8902.5589563191443</c:v>
                </c:pt>
                <c:pt idx="25">
                  <c:v>9299.6326035316506</c:v>
                </c:pt>
                <c:pt idx="26">
                  <c:v>9388.4485928539616</c:v>
                </c:pt>
                <c:pt idx="27">
                  <c:v>10180.121141025716</c:v>
                </c:pt>
                <c:pt idx="28">
                  <c:v>13289.211632804992</c:v>
                </c:pt>
                <c:pt idx="29">
                  <c:v>15661.649710825899</c:v>
                </c:pt>
                <c:pt idx="30">
                  <c:v>15827.620136559282</c:v>
                </c:pt>
                <c:pt idx="31">
                  <c:v>17103.088476238419</c:v>
                </c:pt>
                <c:pt idx="32">
                  <c:v>16968.611039705287</c:v>
                </c:pt>
                <c:pt idx="33">
                  <c:v>19495.045078018054</c:v>
                </c:pt>
                <c:pt idx="34">
                  <c:v>22116.459664264628</c:v>
                </c:pt>
                <c:pt idx="35">
                  <c:v>20474.43594045546</c:v>
                </c:pt>
                <c:pt idx="36">
                  <c:v>18512.161889573399</c:v>
                </c:pt>
                <c:pt idx="37">
                  <c:v>15389.047563201624</c:v>
                </c:pt>
                <c:pt idx="38">
                  <c:v>15015.554926203233</c:v>
                </c:pt>
                <c:pt idx="39">
                  <c:v>15812.935160019717</c:v>
                </c:pt>
                <c:pt idx="40">
                  <c:v>15736.446437886461</c:v>
                </c:pt>
                <c:pt idx="41">
                  <c:v>13762.0938675903</c:v>
                </c:pt>
                <c:pt idx="42">
                  <c:v>11398.084821241133</c:v>
                </c:pt>
                <c:pt idx="43">
                  <c:v>12904.679437207657</c:v>
                </c:pt>
                <c:pt idx="44">
                  <c:v>14267.561601299771</c:v>
                </c:pt>
                <c:pt idx="45">
                  <c:v>13723.27749345994</c:v>
                </c:pt>
                <c:pt idx="46">
                  <c:v>12371.683667482766</c:v>
                </c:pt>
                <c:pt idx="47">
                  <c:v>14344.542181812845</c:v>
                </c:pt>
                <c:pt idx="48">
                  <c:v>17198.044914983278</c:v>
                </c:pt>
                <c:pt idx="49">
                  <c:v>18260.699344460056</c:v>
                </c:pt>
                <c:pt idx="50">
                  <c:v>18438.827090490966</c:v>
                </c:pt>
                <c:pt idx="51">
                  <c:v>23665.703273865496</c:v>
                </c:pt>
                <c:pt idx="52">
                  <c:v>27850.850599665489</c:v>
                </c:pt>
                <c:pt idx="53">
                  <c:v>25395.130487826882</c:v>
                </c:pt>
                <c:pt idx="54">
                  <c:v>25931.585022732859</c:v>
                </c:pt>
                <c:pt idx="55">
                  <c:v>25258.573250938593</c:v>
                </c:pt>
                <c:pt idx="56">
                  <c:v>25727.104177383913</c:v>
                </c:pt>
                <c:pt idx="57">
                  <c:v>24513.365550300623</c:v>
                </c:pt>
                <c:pt idx="58">
                  <c:v>25089.324483368986</c:v>
                </c:pt>
                <c:pt idx="59">
                  <c:v>28573.941483732699</c:v>
                </c:pt>
                <c:pt idx="60">
                  <c:v>31390.429781308078</c:v>
                </c:pt>
                <c:pt idx="61">
                  <c:v>30945.173986281829</c:v>
                </c:pt>
                <c:pt idx="62">
                  <c:v>27686.186485331855</c:v>
                </c:pt>
                <c:pt idx="63">
                  <c:v>25609.235314463269</c:v>
                </c:pt>
                <c:pt idx="64">
                  <c:v>22285.73564168028</c:v>
                </c:pt>
                <c:pt idx="65">
                  <c:v>20094.546683857418</c:v>
                </c:pt>
                <c:pt idx="66">
                  <c:v>23730.901603428632</c:v>
                </c:pt>
                <c:pt idx="67">
                  <c:v>24146.098156118092</c:v>
                </c:pt>
                <c:pt idx="68">
                  <c:v>17043.403474950443</c:v>
                </c:pt>
                <c:pt idx="69">
                  <c:v>11630.750675882475</c:v>
                </c:pt>
                <c:pt idx="70">
                  <c:v>10499.750498407915</c:v>
                </c:pt>
                <c:pt idx="71">
                  <c:v>8803.9813729636189</c:v>
                </c:pt>
                <c:pt idx="72">
                  <c:v>8004.5699511915082</c:v>
                </c:pt>
                <c:pt idx="73">
                  <c:v>8192.3273147630571</c:v>
                </c:pt>
                <c:pt idx="74">
                  <c:v>8647.2846678985043</c:v>
                </c:pt>
                <c:pt idx="75">
                  <c:v>9795.2510508350024</c:v>
                </c:pt>
                <c:pt idx="76">
                  <c:v>8804.9597099731636</c:v>
                </c:pt>
                <c:pt idx="77">
                  <c:v>7754.0016954368857</c:v>
                </c:pt>
                <c:pt idx="78">
                  <c:v>7096.3710337352404</c:v>
                </c:pt>
                <c:pt idx="79">
                  <c:v>7104.0759418106973</c:v>
                </c:pt>
                <c:pt idx="80">
                  <c:v>6790.4992369123602</c:v>
                </c:pt>
                <c:pt idx="81">
                  <c:v>6578.6823858502221</c:v>
                </c:pt>
                <c:pt idx="82">
                  <c:v>5927.7438864178366</c:v>
                </c:pt>
                <c:pt idx="83">
                  <c:v>7164.6745385574195</c:v>
                </c:pt>
                <c:pt idx="84">
                  <c:v>8570.4393249792029</c:v>
                </c:pt>
                <c:pt idx="85">
                  <c:v>9262.884250230727</c:v>
                </c:pt>
                <c:pt idx="86">
                  <c:v>12195.726635549634</c:v>
                </c:pt>
                <c:pt idx="87">
                  <c:v>13681.288711612424</c:v>
                </c:pt>
                <c:pt idx="88">
                  <c:v>12682.985604539208</c:v>
                </c:pt>
                <c:pt idx="89">
                  <c:v>12752.001412564367</c:v>
                </c:pt>
                <c:pt idx="90">
                  <c:v>12291.645898304641</c:v>
                </c:pt>
                <c:pt idx="91">
                  <c:v>12447.622113591558</c:v>
                </c:pt>
                <c:pt idx="92">
                  <c:v>14688.004930638677</c:v>
                </c:pt>
                <c:pt idx="93">
                  <c:v>13769.545048335223</c:v>
                </c:pt>
                <c:pt idx="94">
                  <c:v>13662.349124969847</c:v>
                </c:pt>
                <c:pt idx="95">
                  <c:v>12857.389357038346</c:v>
                </c:pt>
                <c:pt idx="96">
                  <c:v>14479.135552375856</c:v>
                </c:pt>
                <c:pt idx="97">
                  <c:v>14702.356606561509</c:v>
                </c:pt>
                <c:pt idx="98">
                  <c:v>13785.735884311691</c:v>
                </c:pt>
                <c:pt idx="99">
                  <c:v>14240.643612402007</c:v>
                </c:pt>
                <c:pt idx="100">
                  <c:v>14740.295012500532</c:v>
                </c:pt>
                <c:pt idx="101">
                  <c:v>14730.104883205739</c:v>
                </c:pt>
                <c:pt idx="102">
                  <c:v>15088.863203409788</c:v>
                </c:pt>
                <c:pt idx="103">
                  <c:v>13927.926757783394</c:v>
                </c:pt>
                <c:pt idx="104">
                  <c:v>12003.467841618907</c:v>
                </c:pt>
                <c:pt idx="105">
                  <c:v>12050.314202527055</c:v>
                </c:pt>
                <c:pt idx="106">
                  <c:v>14581.914533189651</c:v>
                </c:pt>
                <c:pt idx="107">
                  <c:v>17292.032349611309</c:v>
                </c:pt>
                <c:pt idx="108">
                  <c:v>19374.90654883191</c:v>
                </c:pt>
                <c:pt idx="109">
                  <c:v>22099.822487272562</c:v>
                </c:pt>
                <c:pt idx="110">
                  <c:v>24066.201611646433</c:v>
                </c:pt>
                <c:pt idx="111">
                  <c:v>25258.496821017055</c:v>
                </c:pt>
                <c:pt idx="112">
                  <c:v>28144.55014238568</c:v>
                </c:pt>
                <c:pt idx="113">
                  <c:v>29964.47113632262</c:v>
                </c:pt>
                <c:pt idx="114">
                  <c:v>30218.282492158607</c:v>
                </c:pt>
                <c:pt idx="115">
                  <c:v>26524.217060494655</c:v>
                </c:pt>
                <c:pt idx="116">
                  <c:v>22522.796249973599</c:v>
                </c:pt>
                <c:pt idx="117">
                  <c:v>19112.20118196683</c:v>
                </c:pt>
                <c:pt idx="118">
                  <c:v>12177.997303645556</c:v>
                </c:pt>
                <c:pt idx="119">
                  <c:v>6202.5128774000295</c:v>
                </c:pt>
                <c:pt idx="120">
                  <c:v>5490.2974129525501</c:v>
                </c:pt>
                <c:pt idx="121">
                  <c:v>5046.603368046668</c:v>
                </c:pt>
                <c:pt idx="122">
                  <c:v>3642.1337861774036</c:v>
                </c:pt>
                <c:pt idx="123">
                  <c:v>3729.3289469812794</c:v>
                </c:pt>
                <c:pt idx="124">
                  <c:v>5692.5792034622891</c:v>
                </c:pt>
                <c:pt idx="125">
                  <c:v>5906.1013906872586</c:v>
                </c:pt>
                <c:pt idx="126">
                  <c:v>7753.2537563848473</c:v>
                </c:pt>
                <c:pt idx="127">
                  <c:v>10911.564709215014</c:v>
                </c:pt>
                <c:pt idx="128">
                  <c:v>12778.046041242491</c:v>
                </c:pt>
                <c:pt idx="129">
                  <c:v>14487.980201284299</c:v>
                </c:pt>
                <c:pt idx="130">
                  <c:v>14736.03851884046</c:v>
                </c:pt>
                <c:pt idx="131">
                  <c:v>15684.490520386644</c:v>
                </c:pt>
                <c:pt idx="132">
                  <c:v>17045.313765553099</c:v>
                </c:pt>
                <c:pt idx="133">
                  <c:v>16598.891317428424</c:v>
                </c:pt>
                <c:pt idx="134">
                  <c:v>13253.230829021637</c:v>
                </c:pt>
                <c:pt idx="135">
                  <c:v>12372.549263446112</c:v>
                </c:pt>
                <c:pt idx="136">
                  <c:v>9925.4844120688485</c:v>
                </c:pt>
                <c:pt idx="137">
                  <c:v>6383.4675901883784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62976"/>
        <c:axId val="139441280"/>
      </c:scatterChart>
      <c:valAx>
        <c:axId val="1392629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441280"/>
        <c:crosses val="autoZero"/>
        <c:crossBetween val="midCat"/>
      </c:valAx>
      <c:valAx>
        <c:axId val="139441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262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data'!$BZ$10:$BZ$174</c:f>
              <c:numCache>
                <c:formatCode>General</c:formatCode>
                <c:ptCount val="165"/>
                <c:pt idx="0">
                  <c:v>999.52635548071453</c:v>
                </c:pt>
                <c:pt idx="1">
                  <c:v>821.88533309902289</c:v>
                </c:pt>
                <c:pt idx="2">
                  <c:v>856.40655686494449</c:v>
                </c:pt>
                <c:pt idx="3">
                  <c:v>1103.8499964243242</c:v>
                </c:pt>
                <c:pt idx="4">
                  <c:v>1471.988651203246</c:v>
                </c:pt>
                <c:pt idx="5">
                  <c:v>1484.942060842495</c:v>
                </c:pt>
                <c:pt idx="6">
                  <c:v>1084.1406151049246</c:v>
                </c:pt>
                <c:pt idx="7">
                  <c:v>546.36828611702333</c:v>
                </c:pt>
                <c:pt idx="8">
                  <c:v>316.17686503494423</c:v>
                </c:pt>
                <c:pt idx="9">
                  <c:v>265.60551782714407</c:v>
                </c:pt>
                <c:pt idx="10">
                  <c:v>241.06996886045204</c:v>
                </c:pt>
                <c:pt idx="11">
                  <c:v>206.77872664741381</c:v>
                </c:pt>
                <c:pt idx="12">
                  <c:v>142.90872981967522</c:v>
                </c:pt>
                <c:pt idx="13">
                  <c:v>101.3997160223892</c:v>
                </c:pt>
                <c:pt idx="14">
                  <c:v>71.07862421588699</c:v>
                </c:pt>
                <c:pt idx="15">
                  <c:v>62.261514737562003</c:v>
                </c:pt>
                <c:pt idx="16">
                  <c:v>86.320007293824006</c:v>
                </c:pt>
                <c:pt idx="17">
                  <c:v>137.03892021964901</c:v>
                </c:pt>
                <c:pt idx="18">
                  <c:v>132.359250156228</c:v>
                </c:pt>
                <c:pt idx="19">
                  <c:v>111.9830717212992</c:v>
                </c:pt>
                <c:pt idx="20">
                  <c:v>120.23719035055119</c:v>
                </c:pt>
                <c:pt idx="21">
                  <c:v>154.12856260309198</c:v>
                </c:pt>
                <c:pt idx="22">
                  <c:v>142.91107463914761</c:v>
                </c:pt>
                <c:pt idx="23">
                  <c:v>132.4276925050068</c:v>
                </c:pt>
                <c:pt idx="24">
                  <c:v>139.33381567321217</c:v>
                </c:pt>
                <c:pt idx="25">
                  <c:v>166.1973045491612</c:v>
                </c:pt>
                <c:pt idx="26">
                  <c:v>264.37638515315763</c:v>
                </c:pt>
                <c:pt idx="27">
                  <c:v>248.71003730630963</c:v>
                </c:pt>
                <c:pt idx="28">
                  <c:v>367.96892769603102</c:v>
                </c:pt>
                <c:pt idx="29">
                  <c:v>496.7725266143521</c:v>
                </c:pt>
                <c:pt idx="30">
                  <c:v>624.13929559216797</c:v>
                </c:pt>
                <c:pt idx="31">
                  <c:v>648.32676661168568</c:v>
                </c:pt>
                <c:pt idx="32">
                  <c:v>592.56223067458245</c:v>
                </c:pt>
                <c:pt idx="33">
                  <c:v>577.17759197719738</c:v>
                </c:pt>
                <c:pt idx="34">
                  <c:v>566.03472751682546</c:v>
                </c:pt>
                <c:pt idx="35">
                  <c:v>560.38844571667266</c:v>
                </c:pt>
                <c:pt idx="36">
                  <c:v>490.73915239786345</c:v>
                </c:pt>
                <c:pt idx="37">
                  <c:v>454.32898435560304</c:v>
                </c:pt>
                <c:pt idx="38">
                  <c:v>375.5449979695544</c:v>
                </c:pt>
                <c:pt idx="39">
                  <c:v>323.83938864445844</c:v>
                </c:pt>
                <c:pt idx="40">
                  <c:v>306.96655028130004</c:v>
                </c:pt>
                <c:pt idx="41">
                  <c:v>305.50264019651041</c:v>
                </c:pt>
                <c:pt idx="42">
                  <c:v>336.80407241163607</c:v>
                </c:pt>
                <c:pt idx="43">
                  <c:v>368.18647558178634</c:v>
                </c:pt>
                <c:pt idx="44">
                  <c:v>379.62680345647198</c:v>
                </c:pt>
                <c:pt idx="45">
                  <c:v>418.31374404945279</c:v>
                </c:pt>
                <c:pt idx="46">
                  <c:v>462.39573566509011</c:v>
                </c:pt>
                <c:pt idx="47">
                  <c:v>596.04579451438872</c:v>
                </c:pt>
                <c:pt idx="48">
                  <c:v>621.93415974693846</c:v>
                </c:pt>
                <c:pt idx="49">
                  <c:v>694.75617457286751</c:v>
                </c:pt>
                <c:pt idx="50">
                  <c:v>738.29343250923318</c:v>
                </c:pt>
                <c:pt idx="51">
                  <c:v>897.49875840822961</c:v>
                </c:pt>
                <c:pt idx="52">
                  <c:v>762.16684717543194</c:v>
                </c:pt>
                <c:pt idx="53">
                  <c:v>830.11545841043892</c:v>
                </c:pt>
                <c:pt idx="54">
                  <c:v>791.2829471345151</c:v>
                </c:pt>
                <c:pt idx="55">
                  <c:v>789.22659918425404</c:v>
                </c:pt>
                <c:pt idx="56">
                  <c:v>725.99526227819786</c:v>
                </c:pt>
                <c:pt idx="57">
                  <c:v>827.76218951089709</c:v>
                </c:pt>
                <c:pt idx="58">
                  <c:v>749.52311331632336</c:v>
                </c:pt>
                <c:pt idx="59">
                  <c:v>731.37662033783329</c:v>
                </c:pt>
                <c:pt idx="60">
                  <c:v>648.21307244110665</c:v>
                </c:pt>
                <c:pt idx="61">
                  <c:v>582.39884768121124</c:v>
                </c:pt>
                <c:pt idx="62">
                  <c:v>586.62021652724889</c:v>
                </c:pt>
                <c:pt idx="63">
                  <c:v>540.56419970323691</c:v>
                </c:pt>
                <c:pt idx="64">
                  <c:v>529.66792336165429</c:v>
                </c:pt>
                <c:pt idx="65">
                  <c:v>458.55557536174683</c:v>
                </c:pt>
                <c:pt idx="66">
                  <c:v>339.4181735068118</c:v>
                </c:pt>
                <c:pt idx="67">
                  <c:v>229.40750651103042</c:v>
                </c:pt>
                <c:pt idx="68">
                  <c:v>168.08746510512</c:v>
                </c:pt>
                <c:pt idx="69">
                  <c:v>124.23946642424279</c:v>
                </c:pt>
                <c:pt idx="70">
                  <c:v>112.60072517493801</c:v>
                </c:pt>
                <c:pt idx="71">
                  <c:v>124.00006113393083</c:v>
                </c:pt>
                <c:pt idx="72">
                  <c:v>132.78341640696658</c:v>
                </c:pt>
                <c:pt idx="73">
                  <c:v>134.03285922023142</c:v>
                </c:pt>
                <c:pt idx="74">
                  <c:v>104.48213013381002</c:v>
                </c:pt>
                <c:pt idx="75">
                  <c:v>90.804145919328604</c:v>
                </c:pt>
                <c:pt idx="76">
                  <c:v>70.830932827520797</c:v>
                </c:pt>
                <c:pt idx="77">
                  <c:v>52.119137328523408</c:v>
                </c:pt>
                <c:pt idx="78">
                  <c:v>50.377126994024401</c:v>
                </c:pt>
                <c:pt idx="79">
                  <c:v>84.827466699922795</c:v>
                </c:pt>
                <c:pt idx="80">
                  <c:v>152.95319058889638</c:v>
                </c:pt>
                <c:pt idx="81">
                  <c:v>136.91781059775721</c:v>
                </c:pt>
                <c:pt idx="82">
                  <c:v>164.75552862174399</c:v>
                </c:pt>
                <c:pt idx="83">
                  <c:v>241.28705686840559</c:v>
                </c:pt>
                <c:pt idx="84">
                  <c:v>225.10959967910483</c:v>
                </c:pt>
                <c:pt idx="85">
                  <c:v>226.0494555726504</c:v>
                </c:pt>
                <c:pt idx="86">
                  <c:v>284.15770081885921</c:v>
                </c:pt>
                <c:pt idx="87">
                  <c:v>345.44442237771523</c:v>
                </c:pt>
                <c:pt idx="88">
                  <c:v>434.24865497173306</c:v>
                </c:pt>
                <c:pt idx="89">
                  <c:v>409.25637555038674</c:v>
                </c:pt>
                <c:pt idx="90">
                  <c:v>350.00008986741199</c:v>
                </c:pt>
                <c:pt idx="91">
                  <c:v>363.02833769798042</c:v>
                </c:pt>
                <c:pt idx="92">
                  <c:v>377.85657954771119</c:v>
                </c:pt>
                <c:pt idx="93">
                  <c:v>355.10433394435023</c:v>
                </c:pt>
                <c:pt idx="94">
                  <c:v>340.05895323816645</c:v>
                </c:pt>
                <c:pt idx="95">
                  <c:v>400.56490212961404</c:v>
                </c:pt>
                <c:pt idx="96">
                  <c:v>466.91112913195121</c:v>
                </c:pt>
                <c:pt idx="97">
                  <c:v>435.0723827462196</c:v>
                </c:pt>
                <c:pt idx="98">
                  <c:v>371.00082923322998</c:v>
                </c:pt>
                <c:pt idx="99">
                  <c:v>323.81262156077696</c:v>
                </c:pt>
                <c:pt idx="100">
                  <c:v>292.75947027807837</c:v>
                </c:pt>
                <c:pt idx="101">
                  <c:v>261.47082079361041</c:v>
                </c:pt>
                <c:pt idx="102">
                  <c:v>269.45204626309243</c:v>
                </c:pt>
                <c:pt idx="103">
                  <c:v>290.39279424701459</c:v>
                </c:pt>
                <c:pt idx="104">
                  <c:v>378.55019985369438</c:v>
                </c:pt>
                <c:pt idx="105">
                  <c:v>422.66637644630106</c:v>
                </c:pt>
                <c:pt idx="106">
                  <c:v>732.23395253052399</c:v>
                </c:pt>
                <c:pt idx="107">
                  <c:v>947.52764319442929</c:v>
                </c:pt>
                <c:pt idx="108">
                  <c:v>946.27277396496015</c:v>
                </c:pt>
                <c:pt idx="109">
                  <c:v>697.09330782027337</c:v>
                </c:pt>
                <c:pt idx="110">
                  <c:v>536.17660973600891</c:v>
                </c:pt>
                <c:pt idx="111">
                  <c:v>532.67639519800082</c:v>
                </c:pt>
                <c:pt idx="112">
                  <c:v>499.14193226970406</c:v>
                </c:pt>
                <c:pt idx="113">
                  <c:v>510.56862291844925</c:v>
                </c:pt>
                <c:pt idx="114">
                  <c:v>388.56167908512958</c:v>
                </c:pt>
                <c:pt idx="115">
                  <c:v>226.7626998120756</c:v>
                </c:pt>
                <c:pt idx="116">
                  <c:v>136.446752598404</c:v>
                </c:pt>
                <c:pt idx="117">
                  <c:v>97.955895519597604</c:v>
                </c:pt>
                <c:pt idx="118">
                  <c:v>69.530329229140008</c:v>
                </c:pt>
                <c:pt idx="119">
                  <c:v>76.159905568791004</c:v>
                </c:pt>
                <c:pt idx="120">
                  <c:v>149.49024855510098</c:v>
                </c:pt>
                <c:pt idx="121">
                  <c:v>188.22871194521602</c:v>
                </c:pt>
                <c:pt idx="122">
                  <c:v>193.42820789744002</c:v>
                </c:pt>
                <c:pt idx="123">
                  <c:v>212.79719180726522</c:v>
                </c:pt>
                <c:pt idx="124">
                  <c:v>301.75120886833741</c:v>
                </c:pt>
                <c:pt idx="125">
                  <c:v>346.00923375788983</c:v>
                </c:pt>
                <c:pt idx="126">
                  <c:v>391.98018043422724</c:v>
                </c:pt>
                <c:pt idx="127">
                  <c:v>437.04347425017846</c:v>
                </c:pt>
                <c:pt idx="128">
                  <c:v>451.13894180416321</c:v>
                </c:pt>
                <c:pt idx="129">
                  <c:v>375.79569107721164</c:v>
                </c:pt>
                <c:pt idx="130">
                  <c:v>344.10159462242581</c:v>
                </c:pt>
                <c:pt idx="131">
                  <c:v>337.45167911995736</c:v>
                </c:pt>
                <c:pt idx="132">
                  <c:v>370.40909619790079</c:v>
                </c:pt>
                <c:pt idx="133">
                  <c:v>498.90420500997237</c:v>
                </c:pt>
                <c:pt idx="134">
                  <c:v>610.01590475874002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data'!$BZ$10:$BZ$175</c:f>
              <c:numCache>
                <c:formatCode>General</c:formatCode>
                <c:ptCount val="166"/>
                <c:pt idx="0">
                  <c:v>610.01590475874002</c:v>
                </c:pt>
                <c:pt idx="1">
                  <c:v>623.95193429475842</c:v>
                </c:pt>
                <c:pt idx="2">
                  <c:v>674.06168841539227</c:v>
                </c:pt>
                <c:pt idx="3">
                  <c:v>808.72049387727907</c:v>
                </c:pt>
                <c:pt idx="4">
                  <c:v>894.63755729174011</c:v>
                </c:pt>
                <c:pt idx="5">
                  <c:v>847.76020573091876</c:v>
                </c:pt>
                <c:pt idx="6">
                  <c:v>629.9056491292165</c:v>
                </c:pt>
                <c:pt idx="7">
                  <c:v>384.84866183363641</c:v>
                </c:pt>
                <c:pt idx="8">
                  <c:v>238.59673802491321</c:v>
                </c:pt>
                <c:pt idx="9">
                  <c:v>187.37652405730643</c:v>
                </c:pt>
                <c:pt idx="10">
                  <c:v>175.6479602547472</c:v>
                </c:pt>
                <c:pt idx="11">
                  <c:v>181.82142538575602</c:v>
                </c:pt>
                <c:pt idx="12">
                  <c:v>176.548278469737</c:v>
                </c:pt>
                <c:pt idx="13">
                  <c:v>173.4811300475256</c:v>
                </c:pt>
                <c:pt idx="14">
                  <c:v>193.26082200964882</c:v>
                </c:pt>
                <c:pt idx="15">
                  <c:v>220.90211784899037</c:v>
                </c:pt>
                <c:pt idx="16">
                  <c:v>247.68685466172721</c:v>
                </c:pt>
                <c:pt idx="17">
                  <c:v>300.38421684614303</c:v>
                </c:pt>
                <c:pt idx="18">
                  <c:v>329.70485718051998</c:v>
                </c:pt>
                <c:pt idx="19">
                  <c:v>320.33079074847558</c:v>
                </c:pt>
                <c:pt idx="20">
                  <c:v>280.90620347399999</c:v>
                </c:pt>
                <c:pt idx="21">
                  <c:v>235.39014701407399</c:v>
                </c:pt>
                <c:pt idx="22">
                  <c:v>186.74654218227482</c:v>
                </c:pt>
                <c:pt idx="23">
                  <c:v>155.76916503963503</c:v>
                </c:pt>
                <c:pt idx="24">
                  <c:v>147.9499610689904</c:v>
                </c:pt>
                <c:pt idx="25">
                  <c:v>175.20935739779523</c:v>
                </c:pt>
                <c:pt idx="26">
                  <c:v>206.84947374380903</c:v>
                </c:pt>
                <c:pt idx="27">
                  <c:v>251.60369854099505</c:v>
                </c:pt>
                <c:pt idx="28">
                  <c:v>308.32086036991683</c:v>
                </c:pt>
                <c:pt idx="29">
                  <c:v>397.4134565760848</c:v>
                </c:pt>
                <c:pt idx="30">
                  <c:v>397.46022464915205</c:v>
                </c:pt>
                <c:pt idx="31">
                  <c:v>329.13042940620079</c:v>
                </c:pt>
                <c:pt idx="32">
                  <c:v>407.76544444659527</c:v>
                </c:pt>
                <c:pt idx="33">
                  <c:v>490.13838036200303</c:v>
                </c:pt>
                <c:pt idx="34">
                  <c:v>512.8770766397256</c:v>
                </c:pt>
                <c:pt idx="35">
                  <c:v>433.63063732188198</c:v>
                </c:pt>
                <c:pt idx="36">
                  <c:v>359.26737715973445</c:v>
                </c:pt>
                <c:pt idx="37">
                  <c:v>305.87608551481202</c:v>
                </c:pt>
                <c:pt idx="38">
                  <c:v>318.37774060900506</c:v>
                </c:pt>
                <c:pt idx="39">
                  <c:v>387.34976845744899</c:v>
                </c:pt>
                <c:pt idx="40">
                  <c:v>333.27543669751509</c:v>
                </c:pt>
                <c:pt idx="41">
                  <c:v>265.25035022087286</c:v>
                </c:pt>
                <c:pt idx="42">
                  <c:v>242.546362631184</c:v>
                </c:pt>
                <c:pt idx="43">
                  <c:v>267.25917671552997</c:v>
                </c:pt>
                <c:pt idx="44">
                  <c:v>258.83389802393759</c:v>
                </c:pt>
                <c:pt idx="45">
                  <c:v>278.07053414519163</c:v>
                </c:pt>
                <c:pt idx="46">
                  <c:v>352.69062573489003</c:v>
                </c:pt>
                <c:pt idx="47">
                  <c:v>480.0334728689528</c:v>
                </c:pt>
                <c:pt idx="48">
                  <c:v>477.17010866024702</c:v>
                </c:pt>
                <c:pt idx="49">
                  <c:v>541.43615805236198</c:v>
                </c:pt>
                <c:pt idx="50">
                  <c:v>542.23311246997685</c:v>
                </c:pt>
                <c:pt idx="51">
                  <c:v>614.69754244830926</c:v>
                </c:pt>
                <c:pt idx="52">
                  <c:v>706.318612159395</c:v>
                </c:pt>
                <c:pt idx="53">
                  <c:v>740.53663546150642</c:v>
                </c:pt>
                <c:pt idx="54">
                  <c:v>570.74719828374884</c:v>
                </c:pt>
                <c:pt idx="55">
                  <c:v>529.81696683201847</c:v>
                </c:pt>
                <c:pt idx="56">
                  <c:v>603.871278792201</c:v>
                </c:pt>
                <c:pt idx="57">
                  <c:v>750.59219183051096</c:v>
                </c:pt>
                <c:pt idx="58">
                  <c:v>891.96595892650214</c:v>
                </c:pt>
                <c:pt idx="59">
                  <c:v>944.86464563564175</c:v>
                </c:pt>
                <c:pt idx="60">
                  <c:v>727.86642705638576</c:v>
                </c:pt>
                <c:pt idx="61">
                  <c:v>749.87783174271271</c:v>
                </c:pt>
                <c:pt idx="62">
                  <c:v>798.37130359267758</c:v>
                </c:pt>
                <c:pt idx="63">
                  <c:v>731.54039996774213</c:v>
                </c:pt>
                <c:pt idx="64">
                  <c:v>683.01782912066301</c:v>
                </c:pt>
                <c:pt idx="65">
                  <c:v>539.29720083409563</c:v>
                </c:pt>
                <c:pt idx="66">
                  <c:v>286.51405293128244</c:v>
                </c:pt>
                <c:pt idx="67">
                  <c:v>192.12199837606718</c:v>
                </c:pt>
                <c:pt idx="68">
                  <c:v>132.07672808912002</c:v>
                </c:pt>
                <c:pt idx="69">
                  <c:v>105.75926555324941</c:v>
                </c:pt>
                <c:pt idx="70">
                  <c:v>95.107264160186404</c:v>
                </c:pt>
                <c:pt idx="71">
                  <c:v>105.5232057095328</c:v>
                </c:pt>
                <c:pt idx="72">
                  <c:v>153.81133096887001</c:v>
                </c:pt>
                <c:pt idx="73">
                  <c:v>178.72932144110521</c:v>
                </c:pt>
                <c:pt idx="74">
                  <c:v>185.77081322231001</c:v>
                </c:pt>
                <c:pt idx="75">
                  <c:v>184.80510544166404</c:v>
                </c:pt>
                <c:pt idx="76">
                  <c:v>227.12595338711742</c:v>
                </c:pt>
                <c:pt idx="77">
                  <c:v>255.43243469083842</c:v>
                </c:pt>
                <c:pt idx="78">
                  <c:v>216.95771581187978</c:v>
                </c:pt>
                <c:pt idx="79">
                  <c:v>182.4701270459656</c:v>
                </c:pt>
                <c:pt idx="80">
                  <c:v>200.03279281823364</c:v>
                </c:pt>
                <c:pt idx="81">
                  <c:v>220.219028214519</c:v>
                </c:pt>
                <c:pt idx="82">
                  <c:v>239.05023400237602</c:v>
                </c:pt>
                <c:pt idx="83">
                  <c:v>217.44428790427241</c:v>
                </c:pt>
                <c:pt idx="84">
                  <c:v>201.45884913616379</c:v>
                </c:pt>
                <c:pt idx="85">
                  <c:v>225.75046842909961</c:v>
                </c:pt>
                <c:pt idx="86">
                  <c:v>264.88663296382703</c:v>
                </c:pt>
                <c:pt idx="87">
                  <c:v>302.95587844526403</c:v>
                </c:pt>
                <c:pt idx="88">
                  <c:v>350.98174952303702</c:v>
                </c:pt>
                <c:pt idx="89">
                  <c:v>422.50070489687766</c:v>
                </c:pt>
                <c:pt idx="90">
                  <c:v>387.2696554561428</c:v>
                </c:pt>
                <c:pt idx="91">
                  <c:v>346.58383114297709</c:v>
                </c:pt>
                <c:pt idx="92">
                  <c:v>351.32002938199804</c:v>
                </c:pt>
                <c:pt idx="93">
                  <c:v>377.51813464395104</c:v>
                </c:pt>
                <c:pt idx="94">
                  <c:v>385.95346109256701</c:v>
                </c:pt>
                <c:pt idx="95">
                  <c:v>382.54949504901043</c:v>
                </c:pt>
                <c:pt idx="96">
                  <c:v>287.60903909434865</c:v>
                </c:pt>
                <c:pt idx="97">
                  <c:v>268.90724151570521</c:v>
                </c:pt>
                <c:pt idx="98">
                  <c:v>214.23564931266404</c:v>
                </c:pt>
                <c:pt idx="99">
                  <c:v>195.4862460464802</c:v>
                </c:pt>
                <c:pt idx="100">
                  <c:v>216.27549838704479</c:v>
                </c:pt>
                <c:pt idx="101">
                  <c:v>234.38815669778043</c:v>
                </c:pt>
                <c:pt idx="102">
                  <c:v>218.83116522226078</c:v>
                </c:pt>
                <c:pt idx="103">
                  <c:v>262.09887348816721</c:v>
                </c:pt>
                <c:pt idx="104">
                  <c:v>300.81901644866548</c:v>
                </c:pt>
                <c:pt idx="105">
                  <c:v>528.36592089661201</c:v>
                </c:pt>
                <c:pt idx="106">
                  <c:v>659.20308937401285</c:v>
                </c:pt>
                <c:pt idx="107">
                  <c:v>717.850123591032</c:v>
                </c:pt>
                <c:pt idx="108">
                  <c:v>835.49180572991406</c:v>
                </c:pt>
                <c:pt idx="109">
                  <c:v>882.50538499199922</c:v>
                </c:pt>
                <c:pt idx="110">
                  <c:v>916.27299999747947</c:v>
                </c:pt>
                <c:pt idx="111">
                  <c:v>781.79521334268009</c:v>
                </c:pt>
                <c:pt idx="112">
                  <c:v>557.12058597332725</c:v>
                </c:pt>
                <c:pt idx="113">
                  <c:v>371.49722773580885</c:v>
                </c:pt>
                <c:pt idx="114">
                  <c:v>266.44870030866105</c:v>
                </c:pt>
                <c:pt idx="115">
                  <c:v>222.62924891833222</c:v>
                </c:pt>
                <c:pt idx="116">
                  <c:v>147.67253293976739</c:v>
                </c:pt>
                <c:pt idx="117">
                  <c:v>114.227138361765</c:v>
                </c:pt>
                <c:pt idx="118">
                  <c:v>74.825416001881393</c:v>
                </c:pt>
                <c:pt idx="119">
                  <c:v>74.869620971913022</c:v>
                </c:pt>
                <c:pt idx="120">
                  <c:v>73.877896773386212</c:v>
                </c:pt>
                <c:pt idx="121">
                  <c:v>69.889711003878801</c:v>
                </c:pt>
                <c:pt idx="122">
                  <c:v>86.504096597616012</c:v>
                </c:pt>
                <c:pt idx="123">
                  <c:v>157.68997448133442</c:v>
                </c:pt>
                <c:pt idx="124">
                  <c:v>252.96642275153465</c:v>
                </c:pt>
                <c:pt idx="125">
                  <c:v>320.14674522426679</c:v>
                </c:pt>
                <c:pt idx="126">
                  <c:v>452.75358086323683</c:v>
                </c:pt>
                <c:pt idx="127">
                  <c:v>471.77662216031689</c:v>
                </c:pt>
                <c:pt idx="128">
                  <c:v>397.85632648832762</c:v>
                </c:pt>
                <c:pt idx="129">
                  <c:v>350.31156280391929</c:v>
                </c:pt>
                <c:pt idx="130">
                  <c:v>335.88686120109605</c:v>
                </c:pt>
                <c:pt idx="131">
                  <c:v>415.72365681279808</c:v>
                </c:pt>
                <c:pt idx="132">
                  <c:v>581.11032847032482</c:v>
                </c:pt>
                <c:pt idx="133">
                  <c:v>571.22965376550917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data'!$BZ$10:$BZ$177</c:f>
              <c:numCache>
                <c:formatCode>General</c:formatCode>
                <c:ptCount val="168"/>
                <c:pt idx="0">
                  <c:v>571.22965376550917</c:v>
                </c:pt>
                <c:pt idx="1">
                  <c:v>445.63514760064766</c:v>
                </c:pt>
                <c:pt idx="2">
                  <c:v>440.90262718312022</c:v>
                </c:pt>
                <c:pt idx="3">
                  <c:v>478.32303994653319</c:v>
                </c:pt>
                <c:pt idx="4">
                  <c:v>546.65108756492634</c:v>
                </c:pt>
                <c:pt idx="5">
                  <c:v>602.66584860637442</c:v>
                </c:pt>
                <c:pt idx="6">
                  <c:v>469.63033307359041</c:v>
                </c:pt>
                <c:pt idx="7">
                  <c:v>399.68456160954247</c:v>
                </c:pt>
                <c:pt idx="8">
                  <c:v>302.30877971486404</c:v>
                </c:pt>
                <c:pt idx="9">
                  <c:v>240.40884570208499</c:v>
                </c:pt>
                <c:pt idx="10">
                  <c:v>184.46510932718402</c:v>
                </c:pt>
                <c:pt idx="11">
                  <c:v>141.15443037695999</c:v>
                </c:pt>
                <c:pt idx="12">
                  <c:v>101.06373618685681</c:v>
                </c:pt>
                <c:pt idx="13">
                  <c:v>75.686744439907201</c:v>
                </c:pt>
                <c:pt idx="14">
                  <c:v>66.585048890572807</c:v>
                </c:pt>
                <c:pt idx="15">
                  <c:v>63.434275784773206</c:v>
                </c:pt>
                <c:pt idx="16">
                  <c:v>73.149345624457197</c:v>
                </c:pt>
                <c:pt idx="17">
                  <c:v>104.4183020168006</c:v>
                </c:pt>
                <c:pt idx="18">
                  <c:v>147.02377453605001</c:v>
                </c:pt>
                <c:pt idx="19">
                  <c:v>209.43617072856301</c:v>
                </c:pt>
                <c:pt idx="20">
                  <c:v>244.52009426690566</c:v>
                </c:pt>
                <c:pt idx="21">
                  <c:v>221.93548388827202</c:v>
                </c:pt>
                <c:pt idx="22">
                  <c:v>181.15639898549759</c:v>
                </c:pt>
                <c:pt idx="23">
                  <c:v>199.58131876304904</c:v>
                </c:pt>
                <c:pt idx="24">
                  <c:v>239.86052602854042</c:v>
                </c:pt>
                <c:pt idx="25">
                  <c:v>255.73001827441203</c:v>
                </c:pt>
                <c:pt idx="26">
                  <c:v>262.2755869293556</c:v>
                </c:pt>
                <c:pt idx="27">
                  <c:v>267.929104166961</c:v>
                </c:pt>
                <c:pt idx="28">
                  <c:v>340.93131617488507</c:v>
                </c:pt>
                <c:pt idx="29">
                  <c:v>396.12674792695947</c:v>
                </c:pt>
                <c:pt idx="30">
                  <c:v>401.1487489488178</c:v>
                </c:pt>
                <c:pt idx="31">
                  <c:v>408.164736416106</c:v>
                </c:pt>
                <c:pt idx="32">
                  <c:v>383.66698457773037</c:v>
                </c:pt>
                <c:pt idx="33">
                  <c:v>427.00790641216412</c:v>
                </c:pt>
                <c:pt idx="34">
                  <c:v>485.33115354340885</c:v>
                </c:pt>
                <c:pt idx="35">
                  <c:v>408.44466681894767</c:v>
                </c:pt>
                <c:pt idx="36">
                  <c:v>366.35773206819363</c:v>
                </c:pt>
                <c:pt idx="37">
                  <c:v>323.56706404350723</c:v>
                </c:pt>
                <c:pt idx="38">
                  <c:v>310.43620304431806</c:v>
                </c:pt>
                <c:pt idx="39">
                  <c:v>308.61678413275922</c:v>
                </c:pt>
                <c:pt idx="40">
                  <c:v>306.30817690123462</c:v>
                </c:pt>
                <c:pt idx="41">
                  <c:v>317.79586070434988</c:v>
                </c:pt>
                <c:pt idx="42">
                  <c:v>284.99593141922742</c:v>
                </c:pt>
                <c:pt idx="43">
                  <c:v>304.91919414834899</c:v>
                </c:pt>
                <c:pt idx="44">
                  <c:v>313.87361875246086</c:v>
                </c:pt>
                <c:pt idx="45">
                  <c:v>359.80984172307996</c:v>
                </c:pt>
                <c:pt idx="46">
                  <c:v>344.34554901384888</c:v>
                </c:pt>
                <c:pt idx="47">
                  <c:v>394.91717356720721</c:v>
                </c:pt>
                <c:pt idx="48">
                  <c:v>409.13232532109981</c:v>
                </c:pt>
                <c:pt idx="49">
                  <c:v>401.11180303100343</c:v>
                </c:pt>
                <c:pt idx="50">
                  <c:v>495.31305636463208</c:v>
                </c:pt>
                <c:pt idx="51">
                  <c:v>625.88023852109256</c:v>
                </c:pt>
                <c:pt idx="52">
                  <c:v>662.45610549546859</c:v>
                </c:pt>
                <c:pt idx="53">
                  <c:v>582.20930947019099</c:v>
                </c:pt>
                <c:pt idx="54">
                  <c:v>540.28095091851048</c:v>
                </c:pt>
                <c:pt idx="55">
                  <c:v>584.29467327849841</c:v>
                </c:pt>
                <c:pt idx="56">
                  <c:v>617.10474994150127</c:v>
                </c:pt>
                <c:pt idx="57">
                  <c:v>662.26020053027798</c:v>
                </c:pt>
                <c:pt idx="58">
                  <c:v>763.94821041107696</c:v>
                </c:pt>
                <c:pt idx="59">
                  <c:v>920.40330825900321</c:v>
                </c:pt>
                <c:pt idx="60">
                  <c:v>881.31058412452978</c:v>
                </c:pt>
                <c:pt idx="61">
                  <c:v>751.44930899895007</c:v>
                </c:pt>
                <c:pt idx="62">
                  <c:v>616.45434472805709</c:v>
                </c:pt>
                <c:pt idx="63">
                  <c:v>557.94004160173017</c:v>
                </c:pt>
                <c:pt idx="64">
                  <c:v>553.4473804912675</c:v>
                </c:pt>
                <c:pt idx="65">
                  <c:v>655.32568836075802</c:v>
                </c:pt>
                <c:pt idx="66">
                  <c:v>859.10793495412486</c:v>
                </c:pt>
                <c:pt idx="67">
                  <c:v>679.06225404907502</c:v>
                </c:pt>
                <c:pt idx="68">
                  <c:v>367.20064078067361</c:v>
                </c:pt>
                <c:pt idx="69">
                  <c:v>213.35258307052504</c:v>
                </c:pt>
                <c:pt idx="70">
                  <c:v>182.33531078166962</c:v>
                </c:pt>
                <c:pt idx="71">
                  <c:v>145.55547025272483</c:v>
                </c:pt>
                <c:pt idx="72">
                  <c:v>139.67797908551762</c:v>
                </c:pt>
                <c:pt idx="73">
                  <c:v>157.86329715042882</c:v>
                </c:pt>
                <c:pt idx="74">
                  <c:v>175.193522806316</c:v>
                </c:pt>
                <c:pt idx="75">
                  <c:v>224.16772217354463</c:v>
                </c:pt>
                <c:pt idx="76">
                  <c:v>216.19964499393123</c:v>
                </c:pt>
                <c:pt idx="77">
                  <c:v>194.17807708467001</c:v>
                </c:pt>
                <c:pt idx="78">
                  <c:v>167.87137059826003</c:v>
                </c:pt>
                <c:pt idx="79">
                  <c:v>160.55229709577318</c:v>
                </c:pt>
                <c:pt idx="80">
                  <c:v>145.70078812486</c:v>
                </c:pt>
                <c:pt idx="81">
                  <c:v>136.49844784112761</c:v>
                </c:pt>
                <c:pt idx="82">
                  <c:v>128.59836214402799</c:v>
                </c:pt>
                <c:pt idx="83">
                  <c:v>172.38864868186403</c:v>
                </c:pt>
                <c:pt idx="84">
                  <c:v>212.92755870939243</c:v>
                </c:pt>
                <c:pt idx="85">
                  <c:v>256.40499064285103</c:v>
                </c:pt>
                <c:pt idx="86">
                  <c:v>272.30474371651042</c:v>
                </c:pt>
                <c:pt idx="87">
                  <c:v>283.12013240421402</c:v>
                </c:pt>
                <c:pt idx="88">
                  <c:v>258.69034414237962</c:v>
                </c:pt>
                <c:pt idx="89">
                  <c:v>254.11419046736802</c:v>
                </c:pt>
                <c:pt idx="90">
                  <c:v>232.43315536223997</c:v>
                </c:pt>
                <c:pt idx="91">
                  <c:v>254.39140442131921</c:v>
                </c:pt>
                <c:pt idx="92">
                  <c:v>292.77789082713485</c:v>
                </c:pt>
                <c:pt idx="93">
                  <c:v>266.83988827320701</c:v>
                </c:pt>
                <c:pt idx="94">
                  <c:v>261.6719243928996</c:v>
                </c:pt>
                <c:pt idx="95">
                  <c:v>261.78530060580442</c:v>
                </c:pt>
                <c:pt idx="96">
                  <c:v>309.84149738424242</c:v>
                </c:pt>
                <c:pt idx="97">
                  <c:v>329.70425362520206</c:v>
                </c:pt>
                <c:pt idx="98">
                  <c:v>297.14621116034158</c:v>
                </c:pt>
                <c:pt idx="99">
                  <c:v>300.12857807881682</c:v>
                </c:pt>
                <c:pt idx="100">
                  <c:v>309.07805747553442</c:v>
                </c:pt>
                <c:pt idx="101">
                  <c:v>284.46178460082325</c:v>
                </c:pt>
                <c:pt idx="102">
                  <c:v>301.63324532012138</c:v>
                </c:pt>
                <c:pt idx="103">
                  <c:v>247.74295979290861</c:v>
                </c:pt>
                <c:pt idx="104">
                  <c:v>202.00736315666643</c:v>
                </c:pt>
                <c:pt idx="105">
                  <c:v>224.30821016141337</c:v>
                </c:pt>
                <c:pt idx="106">
                  <c:v>320.08711704450479</c:v>
                </c:pt>
                <c:pt idx="107">
                  <c:v>442.80280748053445</c:v>
                </c:pt>
                <c:pt idx="108">
                  <c:v>637.41398147196207</c:v>
                </c:pt>
                <c:pt idx="109">
                  <c:v>696.46667787418539</c:v>
                </c:pt>
                <c:pt idx="110">
                  <c:v>669.26198376026605</c:v>
                </c:pt>
                <c:pt idx="111">
                  <c:v>691.97646462389775</c:v>
                </c:pt>
                <c:pt idx="112">
                  <c:v>810.37101990906433</c:v>
                </c:pt>
                <c:pt idx="113">
                  <c:v>779.51646258211804</c:v>
                </c:pt>
                <c:pt idx="114">
                  <c:v>678.13518449743924</c:v>
                </c:pt>
                <c:pt idx="115">
                  <c:v>534.96821846075864</c:v>
                </c:pt>
                <c:pt idx="116">
                  <c:v>402.96312663411618</c:v>
                </c:pt>
                <c:pt idx="117">
                  <c:v>295.65597083684497</c:v>
                </c:pt>
                <c:pt idx="118">
                  <c:v>170.8236096152896</c:v>
                </c:pt>
                <c:pt idx="119">
                  <c:v>109.74632675150001</c:v>
                </c:pt>
                <c:pt idx="120">
                  <c:v>99.304025374950015</c:v>
                </c:pt>
                <c:pt idx="121">
                  <c:v>69.378706856994199</c:v>
                </c:pt>
                <c:pt idx="122">
                  <c:v>45.904625675428207</c:v>
                </c:pt>
                <c:pt idx="123">
                  <c:v>51.800738494987009</c:v>
                </c:pt>
                <c:pt idx="124">
                  <c:v>77.534811957743997</c:v>
                </c:pt>
                <c:pt idx="125">
                  <c:v>75.027706266052803</c:v>
                </c:pt>
                <c:pt idx="126">
                  <c:v>117.84946542636962</c:v>
                </c:pt>
                <c:pt idx="127">
                  <c:v>221.15627384264641</c:v>
                </c:pt>
                <c:pt idx="128">
                  <c:v>325.67650951914004</c:v>
                </c:pt>
                <c:pt idx="129">
                  <c:v>380.69865798244325</c:v>
                </c:pt>
                <c:pt idx="130">
                  <c:v>367.28042541426726</c:v>
                </c:pt>
                <c:pt idx="131">
                  <c:v>342.81679133448358</c:v>
                </c:pt>
                <c:pt idx="132">
                  <c:v>350.83376896174047</c:v>
                </c:pt>
                <c:pt idx="133">
                  <c:v>305.52421562933961</c:v>
                </c:pt>
                <c:pt idx="134">
                  <c:v>231.251429417331</c:v>
                </c:pt>
                <c:pt idx="135">
                  <c:v>214.81713440766001</c:v>
                </c:pt>
                <c:pt idx="136">
                  <c:v>170.44699045472004</c:v>
                </c:pt>
                <c:pt idx="137">
                  <c:v>106.49102029888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78752"/>
        <c:axId val="139589120"/>
      </c:scatterChart>
      <c:valAx>
        <c:axId val="1395787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589120"/>
        <c:crosses val="autoZero"/>
        <c:crossBetween val="midCat"/>
      </c:valAx>
      <c:valAx>
        <c:axId val="13958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578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data'!$CA$10:$CA$194</c:f>
              <c:numCache>
                <c:formatCode>General</c:formatCode>
                <c:ptCount val="185"/>
                <c:pt idx="0">
                  <c:v>16.715082265644401</c:v>
                </c:pt>
                <c:pt idx="1">
                  <c:v>16.450662064426602</c:v>
                </c:pt>
                <c:pt idx="2">
                  <c:v>14.823828387067202</c:v>
                </c:pt>
                <c:pt idx="3">
                  <c:v>12.9536288975956</c:v>
                </c:pt>
                <c:pt idx="4">
                  <c:v>15.3815901730548</c:v>
                </c:pt>
                <c:pt idx="5">
                  <c:v>19.069866315094803</c:v>
                </c:pt>
                <c:pt idx="6">
                  <c:v>26.839818203700602</c:v>
                </c:pt>
                <c:pt idx="7">
                  <c:v>22.346288656159803</c:v>
                </c:pt>
                <c:pt idx="8">
                  <c:v>15.270946614525002</c:v>
                </c:pt>
                <c:pt idx="9">
                  <c:v>10.186421328336001</c:v>
                </c:pt>
                <c:pt idx="10">
                  <c:v>7.2748304024480008</c:v>
                </c:pt>
                <c:pt idx="11">
                  <c:v>5.8638971296511997</c:v>
                </c:pt>
                <c:pt idx="12">
                  <c:v>4.0611876695692004</c:v>
                </c:pt>
                <c:pt idx="13">
                  <c:v>2.6462833900692004</c:v>
                </c:pt>
                <c:pt idx="14">
                  <c:v>1.9524728122320003</c:v>
                </c:pt>
                <c:pt idx="15">
                  <c:v>1.4248165470336003</c:v>
                </c:pt>
                <c:pt idx="16">
                  <c:v>1.5845971284299998</c:v>
                </c:pt>
                <c:pt idx="17">
                  <c:v>2.3921245561891999</c:v>
                </c:pt>
                <c:pt idx="18">
                  <c:v>2.4008070947159998</c:v>
                </c:pt>
                <c:pt idx="19">
                  <c:v>2.2728734618847999</c:v>
                </c:pt>
                <c:pt idx="20">
                  <c:v>2.3477230372541995</c:v>
                </c:pt>
                <c:pt idx="21">
                  <c:v>2.3496630947064001</c:v>
                </c:pt>
                <c:pt idx="22">
                  <c:v>2.2314643095684001</c:v>
                </c:pt>
                <c:pt idx="23">
                  <c:v>2.0335703810467995</c:v>
                </c:pt>
                <c:pt idx="24">
                  <c:v>1.6856118043193999</c:v>
                </c:pt>
                <c:pt idx="25">
                  <c:v>1.6318863139110003</c:v>
                </c:pt>
                <c:pt idx="26">
                  <c:v>2.3371641209496006</c:v>
                </c:pt>
                <c:pt idx="27">
                  <c:v>2.9688733384072004</c:v>
                </c:pt>
                <c:pt idx="28">
                  <c:v>2.8037652330840004</c:v>
                </c:pt>
                <c:pt idx="29">
                  <c:v>3.5411149676160001</c:v>
                </c:pt>
                <c:pt idx="30">
                  <c:v>4.3630739331779997</c:v>
                </c:pt>
                <c:pt idx="31">
                  <c:v>6.4824616762104004</c:v>
                </c:pt>
                <c:pt idx="32">
                  <c:v>7.3134041761248012</c:v>
                </c:pt>
                <c:pt idx="33">
                  <c:v>9.6177447259098017</c:v>
                </c:pt>
                <c:pt idx="34">
                  <c:v>10.8327532762078</c:v>
                </c:pt>
                <c:pt idx="35">
                  <c:v>12.555097968421</c:v>
                </c:pt>
                <c:pt idx="36">
                  <c:v>12.285611129427801</c:v>
                </c:pt>
                <c:pt idx="37">
                  <c:v>12.287145751850201</c:v>
                </c:pt>
                <c:pt idx="38">
                  <c:v>9.7817696369460005</c:v>
                </c:pt>
                <c:pt idx="39">
                  <c:v>9.5424457205952002</c:v>
                </c:pt>
                <c:pt idx="40">
                  <c:v>9.0879938549400006</c:v>
                </c:pt>
                <c:pt idx="41">
                  <c:v>8.4706046733392011</c:v>
                </c:pt>
                <c:pt idx="42">
                  <c:v>7.621513639104001</c:v>
                </c:pt>
                <c:pt idx="43">
                  <c:v>7.2097040167328004</c:v>
                </c:pt>
                <c:pt idx="44">
                  <c:v>7.0350421619555998</c:v>
                </c:pt>
                <c:pt idx="45">
                  <c:v>6.7833005825215995</c:v>
                </c:pt>
                <c:pt idx="46">
                  <c:v>6.7987427669550007</c:v>
                </c:pt>
                <c:pt idx="47">
                  <c:v>7.7310620435340018</c:v>
                </c:pt>
                <c:pt idx="48">
                  <c:v>8.2373466804983995</c:v>
                </c:pt>
                <c:pt idx="49">
                  <c:v>10.334381270995602</c:v>
                </c:pt>
                <c:pt idx="50">
                  <c:v>10.841014077745198</c:v>
                </c:pt>
                <c:pt idx="51">
                  <c:v>13.967210624938799</c:v>
                </c:pt>
                <c:pt idx="52">
                  <c:v>14.232870586248001</c:v>
                </c:pt>
                <c:pt idx="53">
                  <c:v>14.6042781287276</c:v>
                </c:pt>
                <c:pt idx="54">
                  <c:v>14.135917973254001</c:v>
                </c:pt>
                <c:pt idx="55">
                  <c:v>16.419911154444002</c:v>
                </c:pt>
                <c:pt idx="56">
                  <c:v>16.056412928063803</c:v>
                </c:pt>
                <c:pt idx="57">
                  <c:v>15.051341352314799</c:v>
                </c:pt>
                <c:pt idx="58">
                  <c:v>15.966431249716203</c:v>
                </c:pt>
                <c:pt idx="59">
                  <c:v>16.535199697886</c:v>
                </c:pt>
                <c:pt idx="60">
                  <c:v>17.392201932184399</c:v>
                </c:pt>
                <c:pt idx="61">
                  <c:v>17.225778823987802</c:v>
                </c:pt>
                <c:pt idx="62">
                  <c:v>17.350857428923202</c:v>
                </c:pt>
                <c:pt idx="63">
                  <c:v>16.5573830235492</c:v>
                </c:pt>
                <c:pt idx="64">
                  <c:v>16.771176828568404</c:v>
                </c:pt>
                <c:pt idx="65">
                  <c:v>16.4648609377168</c:v>
                </c:pt>
                <c:pt idx="66">
                  <c:v>13.430972278701599</c:v>
                </c:pt>
                <c:pt idx="67">
                  <c:v>9.3709731610656011</c:v>
                </c:pt>
                <c:pt idx="68">
                  <c:v>6.9753097876499996</c:v>
                </c:pt>
                <c:pt idx="69">
                  <c:v>4.6797825000168007</c:v>
                </c:pt>
                <c:pt idx="70">
                  <c:v>3.670275060881</c:v>
                </c:pt>
                <c:pt idx="71">
                  <c:v>3.1997024002398002</c:v>
                </c:pt>
                <c:pt idx="72">
                  <c:v>3.0078986652509996</c:v>
                </c:pt>
                <c:pt idx="73">
                  <c:v>2.8892203723500001</c:v>
                </c:pt>
                <c:pt idx="74">
                  <c:v>2.3416257717180007</c:v>
                </c:pt>
                <c:pt idx="75">
                  <c:v>2.0469952577942001</c:v>
                </c:pt>
                <c:pt idx="76">
                  <c:v>1.6458055007736003</c:v>
                </c:pt>
                <c:pt idx="77">
                  <c:v>1.1152763420530001</c:v>
                </c:pt>
                <c:pt idx="78">
                  <c:v>0.88846904820959993</c:v>
                </c:pt>
                <c:pt idx="79">
                  <c:v>1.1615210305272001</c:v>
                </c:pt>
                <c:pt idx="80">
                  <c:v>1.8551002535964001</c:v>
                </c:pt>
                <c:pt idx="81">
                  <c:v>1.8720630877849997</c:v>
                </c:pt>
                <c:pt idx="82">
                  <c:v>1.9843491092639995</c:v>
                </c:pt>
                <c:pt idx="83">
                  <c:v>3.2917077250668001</c:v>
                </c:pt>
                <c:pt idx="84">
                  <c:v>3.5533734500364007</c:v>
                </c:pt>
                <c:pt idx="85">
                  <c:v>3.4185084944220003</c:v>
                </c:pt>
                <c:pt idx="86">
                  <c:v>3.5887002719184</c:v>
                </c:pt>
                <c:pt idx="87">
                  <c:v>4.8611417388228002</c:v>
                </c:pt>
                <c:pt idx="88">
                  <c:v>7.6103664661010013</c:v>
                </c:pt>
                <c:pt idx="89">
                  <c:v>8.9195057966151996</c:v>
                </c:pt>
                <c:pt idx="90">
                  <c:v>8.927726644382</c:v>
                </c:pt>
                <c:pt idx="91">
                  <c:v>9.2588232256780003</c:v>
                </c:pt>
                <c:pt idx="92">
                  <c:v>9.8027535931271998</c:v>
                </c:pt>
                <c:pt idx="93">
                  <c:v>8.2949683245869998</c:v>
                </c:pt>
                <c:pt idx="94">
                  <c:v>6.0635238294400002</c:v>
                </c:pt>
                <c:pt idx="95">
                  <c:v>6.5371235375327998</c:v>
                </c:pt>
                <c:pt idx="96">
                  <c:v>8.4289909893920001</c:v>
                </c:pt>
                <c:pt idx="97">
                  <c:v>9.8258421483462008</c:v>
                </c:pt>
                <c:pt idx="98">
                  <c:v>9.79736279858</c:v>
                </c:pt>
                <c:pt idx="99">
                  <c:v>8.3135907780670006</c:v>
                </c:pt>
                <c:pt idx="100">
                  <c:v>8.4996083801663982</c:v>
                </c:pt>
                <c:pt idx="101">
                  <c:v>7.4719173430639998</c:v>
                </c:pt>
                <c:pt idx="102">
                  <c:v>7.0144371155818011</c:v>
                </c:pt>
                <c:pt idx="103">
                  <c:v>6.5579403889806001</c:v>
                </c:pt>
                <c:pt idx="104">
                  <c:v>6.3277938947191998</c:v>
                </c:pt>
                <c:pt idx="105">
                  <c:v>5.7720745987080004</c:v>
                </c:pt>
                <c:pt idx="106">
                  <c:v>6.5724432387880007</c:v>
                </c:pt>
                <c:pt idx="107">
                  <c:v>8.7802848728064014</c:v>
                </c:pt>
                <c:pt idx="108">
                  <c:v>12.333897267492</c:v>
                </c:pt>
                <c:pt idx="109">
                  <c:v>12.7693805644136</c:v>
                </c:pt>
                <c:pt idx="110">
                  <c:v>12.205705644303</c:v>
                </c:pt>
                <c:pt idx="111">
                  <c:v>12.596692830481603</c:v>
                </c:pt>
                <c:pt idx="112">
                  <c:v>12.3446008152576</c:v>
                </c:pt>
                <c:pt idx="113">
                  <c:v>13.7329805283876</c:v>
                </c:pt>
                <c:pt idx="114">
                  <c:v>12.244272665501601</c:v>
                </c:pt>
                <c:pt idx="115">
                  <c:v>9.3799991089152002</c:v>
                </c:pt>
                <c:pt idx="116">
                  <c:v>6.5878233604679997</c:v>
                </c:pt>
                <c:pt idx="117">
                  <c:v>3.8764548667219998</c:v>
                </c:pt>
                <c:pt idx="118">
                  <c:v>2.3074411984000007</c:v>
                </c:pt>
                <c:pt idx="119">
                  <c:v>1.9184870885531999</c:v>
                </c:pt>
                <c:pt idx="120">
                  <c:v>2.9335940648077998</c:v>
                </c:pt>
                <c:pt idx="121">
                  <c:v>2.9438265791744005</c:v>
                </c:pt>
                <c:pt idx="122">
                  <c:v>3.0937698587430003</c:v>
                </c:pt>
                <c:pt idx="123">
                  <c:v>3.4157638933548</c:v>
                </c:pt>
                <c:pt idx="124">
                  <c:v>3.6656174315694003</c:v>
                </c:pt>
                <c:pt idx="125">
                  <c:v>3.6249276856100003</c:v>
                </c:pt>
                <c:pt idx="126">
                  <c:v>4.4189337129983999</c:v>
                </c:pt>
                <c:pt idx="127">
                  <c:v>5.6687041862352014</c:v>
                </c:pt>
                <c:pt idx="128">
                  <c:v>8.206752710643201</c:v>
                </c:pt>
                <c:pt idx="129">
                  <c:v>11.783569757791001</c:v>
                </c:pt>
                <c:pt idx="130">
                  <c:v>10.952879989189203</c:v>
                </c:pt>
                <c:pt idx="131">
                  <c:v>8.5629537640606017</c:v>
                </c:pt>
                <c:pt idx="132">
                  <c:v>7.3296782660268001</c:v>
                </c:pt>
                <c:pt idx="133">
                  <c:v>8.0667472166315992</c:v>
                </c:pt>
                <c:pt idx="134">
                  <c:v>9.8896900928975988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data'!$CA$10:$CA$195</c:f>
              <c:numCache>
                <c:formatCode>General</c:formatCode>
                <c:ptCount val="186"/>
                <c:pt idx="0">
                  <c:v>9.8896900928975988</c:v>
                </c:pt>
                <c:pt idx="1">
                  <c:v>13.357026136137602</c:v>
                </c:pt>
                <c:pt idx="2">
                  <c:v>13.794224111019</c:v>
                </c:pt>
                <c:pt idx="3">
                  <c:v>12.361667336917199</c:v>
                </c:pt>
                <c:pt idx="4">
                  <c:v>14.2063638314784</c:v>
                </c:pt>
                <c:pt idx="5">
                  <c:v>18.259291765366001</c:v>
                </c:pt>
                <c:pt idx="6">
                  <c:v>18.332380532289601</c:v>
                </c:pt>
                <c:pt idx="7">
                  <c:v>16.2600920957304</c:v>
                </c:pt>
                <c:pt idx="8">
                  <c:v>12.159996622846998</c:v>
                </c:pt>
                <c:pt idx="9">
                  <c:v>9.5229150121034021</c:v>
                </c:pt>
                <c:pt idx="10">
                  <c:v>7.0855771106593997</c:v>
                </c:pt>
                <c:pt idx="11">
                  <c:v>5.6917103294220013</c:v>
                </c:pt>
                <c:pt idx="12">
                  <c:v>4.9342569144269994</c:v>
                </c:pt>
                <c:pt idx="13">
                  <c:v>4.1875611858803996</c:v>
                </c:pt>
                <c:pt idx="14">
                  <c:v>3.782132412291201</c:v>
                </c:pt>
                <c:pt idx="15">
                  <c:v>3.9950720322912003</c:v>
                </c:pt>
                <c:pt idx="16">
                  <c:v>4.3508298618071999</c:v>
                </c:pt>
                <c:pt idx="17">
                  <c:v>5.0690005469403996</c:v>
                </c:pt>
                <c:pt idx="18">
                  <c:v>5.1351477601000006</c:v>
                </c:pt>
                <c:pt idx="19">
                  <c:v>5.2483837423474</c:v>
                </c:pt>
                <c:pt idx="20">
                  <c:v>5.0036691217500007</c:v>
                </c:pt>
                <c:pt idx="21">
                  <c:v>4.4103493767600002</c:v>
                </c:pt>
                <c:pt idx="22">
                  <c:v>3.4088556026272006</c:v>
                </c:pt>
                <c:pt idx="23">
                  <c:v>2.7116626923289999</c:v>
                </c:pt>
                <c:pt idx="24">
                  <c:v>2.5303112294079999</c:v>
                </c:pt>
                <c:pt idx="25">
                  <c:v>2.6781830541180005</c:v>
                </c:pt>
                <c:pt idx="26">
                  <c:v>2.9080384817608005</c:v>
                </c:pt>
                <c:pt idx="27">
                  <c:v>2.7617344483499999</c:v>
                </c:pt>
                <c:pt idx="28">
                  <c:v>3.0472789166736001</c:v>
                </c:pt>
                <c:pt idx="29">
                  <c:v>4.2470661832751997</c:v>
                </c:pt>
                <c:pt idx="30">
                  <c:v>5.6299954957440006</c:v>
                </c:pt>
                <c:pt idx="31">
                  <c:v>6.4677414990999997</c:v>
                </c:pt>
                <c:pt idx="32">
                  <c:v>6.5818111094736</c:v>
                </c:pt>
                <c:pt idx="33">
                  <c:v>7.6094227553689997</c:v>
                </c:pt>
                <c:pt idx="34">
                  <c:v>9.2999548911967995</c:v>
                </c:pt>
                <c:pt idx="35">
                  <c:v>9.2431406201419986</c:v>
                </c:pt>
                <c:pt idx="36">
                  <c:v>8.3089314361312017</c:v>
                </c:pt>
                <c:pt idx="37">
                  <c:v>8.2461086727479991</c:v>
                </c:pt>
                <c:pt idx="38">
                  <c:v>8.0131314962500007</c:v>
                </c:pt>
                <c:pt idx="39">
                  <c:v>9.0780905379710006</c:v>
                </c:pt>
                <c:pt idx="40">
                  <c:v>8.5964335226724007</c:v>
                </c:pt>
                <c:pt idx="41">
                  <c:v>8.1199086802308003</c:v>
                </c:pt>
                <c:pt idx="42">
                  <c:v>7.5649440178439997</c:v>
                </c:pt>
                <c:pt idx="43">
                  <c:v>7.3209609463330008</c:v>
                </c:pt>
                <c:pt idx="44">
                  <c:v>5.9102261712346005</c:v>
                </c:pt>
                <c:pt idx="45">
                  <c:v>5.259544693524</c:v>
                </c:pt>
                <c:pt idx="46">
                  <c:v>5.7832899687308004</c:v>
                </c:pt>
                <c:pt idx="47">
                  <c:v>7.4074941142285997</c:v>
                </c:pt>
                <c:pt idx="48">
                  <c:v>8.1886828744530007</c:v>
                </c:pt>
                <c:pt idx="49">
                  <c:v>11.762624448723001</c:v>
                </c:pt>
                <c:pt idx="50">
                  <c:v>12.248591744743202</c:v>
                </c:pt>
                <c:pt idx="51">
                  <c:v>14.399976489696801</c:v>
                </c:pt>
                <c:pt idx="52">
                  <c:v>15.077011095387</c:v>
                </c:pt>
                <c:pt idx="53">
                  <c:v>14.895925157907199</c:v>
                </c:pt>
                <c:pt idx="54">
                  <c:v>14.094946181474402</c:v>
                </c:pt>
                <c:pt idx="55">
                  <c:v>13.206899525512402</c:v>
                </c:pt>
                <c:pt idx="56">
                  <c:v>13.308637361793998</c:v>
                </c:pt>
                <c:pt idx="57">
                  <c:v>14.094472906768202</c:v>
                </c:pt>
                <c:pt idx="58">
                  <c:v>13.519334668166803</c:v>
                </c:pt>
                <c:pt idx="59">
                  <c:v>14.0522140852344</c:v>
                </c:pt>
                <c:pt idx="60">
                  <c:v>15.769425072567602</c:v>
                </c:pt>
                <c:pt idx="61">
                  <c:v>17.127634242302005</c:v>
                </c:pt>
                <c:pt idx="62">
                  <c:v>17.0516967029216</c:v>
                </c:pt>
                <c:pt idx="63">
                  <c:v>17.544789352245001</c:v>
                </c:pt>
                <c:pt idx="64">
                  <c:v>18.668098071591999</c:v>
                </c:pt>
                <c:pt idx="65">
                  <c:v>16.892223858252002</c:v>
                </c:pt>
                <c:pt idx="66">
                  <c:v>12.402592144600002</c:v>
                </c:pt>
                <c:pt idx="67">
                  <c:v>8.926022048445601</c:v>
                </c:pt>
                <c:pt idx="68">
                  <c:v>6.0242414322240005</c:v>
                </c:pt>
                <c:pt idx="69">
                  <c:v>4.4699671109807992</c:v>
                </c:pt>
                <c:pt idx="70">
                  <c:v>3.5858204792760002</c:v>
                </c:pt>
                <c:pt idx="71">
                  <c:v>3.1531599297152</c:v>
                </c:pt>
                <c:pt idx="72">
                  <c:v>3.926740006148</c:v>
                </c:pt>
                <c:pt idx="73">
                  <c:v>3.7841500487639999</c:v>
                </c:pt>
                <c:pt idx="74">
                  <c:v>3.6045986279699997</c:v>
                </c:pt>
                <c:pt idx="75">
                  <c:v>3.5564599569600004</c:v>
                </c:pt>
                <c:pt idx="76">
                  <c:v>4.075495908463</c:v>
                </c:pt>
                <c:pt idx="77">
                  <c:v>3.9132034152096007</c:v>
                </c:pt>
                <c:pt idx="78">
                  <c:v>3.4641470381891999</c:v>
                </c:pt>
                <c:pt idx="79">
                  <c:v>3.3000208338056005</c:v>
                </c:pt>
                <c:pt idx="80">
                  <c:v>3.6795014243520003</c:v>
                </c:pt>
                <c:pt idx="81">
                  <c:v>3.6499681361495999</c:v>
                </c:pt>
                <c:pt idx="82">
                  <c:v>3.6185854422640005</c:v>
                </c:pt>
                <c:pt idx="83">
                  <c:v>3.2971225982304002</c:v>
                </c:pt>
                <c:pt idx="84">
                  <c:v>3.2292023474540006</c:v>
                </c:pt>
                <c:pt idx="85">
                  <c:v>3.2604139016358005</c:v>
                </c:pt>
                <c:pt idx="86">
                  <c:v>3.893720461071001</c:v>
                </c:pt>
                <c:pt idx="87">
                  <c:v>4.1773255387776</c:v>
                </c:pt>
                <c:pt idx="88">
                  <c:v>5.2806537206670008</c:v>
                </c:pt>
                <c:pt idx="89">
                  <c:v>6.8445049546258012</c:v>
                </c:pt>
                <c:pt idx="90">
                  <c:v>6.5084688479271993</c:v>
                </c:pt>
                <c:pt idx="91">
                  <c:v>6.3123387888102016</c:v>
                </c:pt>
                <c:pt idx="92">
                  <c:v>6.3317924600850013</c:v>
                </c:pt>
                <c:pt idx="93">
                  <c:v>7.0046351884352012</c:v>
                </c:pt>
                <c:pt idx="94">
                  <c:v>7.7215387971596003</c:v>
                </c:pt>
                <c:pt idx="95">
                  <c:v>9.3595532069296006</c:v>
                </c:pt>
                <c:pt idx="96">
                  <c:v>9.1310634925074012</c:v>
                </c:pt>
                <c:pt idx="97">
                  <c:v>8.518600434774001</c:v>
                </c:pt>
                <c:pt idx="98">
                  <c:v>6.6265419145631999</c:v>
                </c:pt>
                <c:pt idx="99">
                  <c:v>5.8152381211146</c:v>
                </c:pt>
                <c:pt idx="100">
                  <c:v>5.9175163339379999</c:v>
                </c:pt>
                <c:pt idx="101">
                  <c:v>6.0281633678832014</c:v>
                </c:pt>
                <c:pt idx="102">
                  <c:v>5.2448705496528003</c:v>
                </c:pt>
                <c:pt idx="103">
                  <c:v>5.3349118618992</c:v>
                </c:pt>
                <c:pt idx="104">
                  <c:v>6.2342865976970012</c:v>
                </c:pt>
                <c:pt idx="105">
                  <c:v>7.3681781421689987</c:v>
                </c:pt>
                <c:pt idx="106">
                  <c:v>7.3824405037272003</c:v>
                </c:pt>
                <c:pt idx="107">
                  <c:v>8.0735238043200006</c:v>
                </c:pt>
                <c:pt idx="108">
                  <c:v>10.187130477470999</c:v>
                </c:pt>
                <c:pt idx="109">
                  <c:v>11.457664432185599</c:v>
                </c:pt>
                <c:pt idx="110">
                  <c:v>12.253807695718402</c:v>
                </c:pt>
                <c:pt idx="111">
                  <c:v>14.298835371357001</c:v>
                </c:pt>
                <c:pt idx="112">
                  <c:v>16.538139217815001</c:v>
                </c:pt>
                <c:pt idx="113">
                  <c:v>14.670411029627997</c:v>
                </c:pt>
                <c:pt idx="114">
                  <c:v>11.220280434363001</c:v>
                </c:pt>
                <c:pt idx="115">
                  <c:v>10.594928738804199</c:v>
                </c:pt>
                <c:pt idx="116">
                  <c:v>6.0396574750195997</c:v>
                </c:pt>
                <c:pt idx="117">
                  <c:v>3.7943147442928002</c:v>
                </c:pt>
                <c:pt idx="118">
                  <c:v>2.1339193863824</c:v>
                </c:pt>
                <c:pt idx="119">
                  <c:v>1.8696524245110002</c:v>
                </c:pt>
                <c:pt idx="120">
                  <c:v>1.7607851999558002</c:v>
                </c:pt>
                <c:pt idx="121">
                  <c:v>1.5495884085488001</c:v>
                </c:pt>
                <c:pt idx="122">
                  <c:v>1.6732330337818002</c:v>
                </c:pt>
                <c:pt idx="123">
                  <c:v>2.2348967202723999</c:v>
                </c:pt>
                <c:pt idx="124">
                  <c:v>2.7736338631692004</c:v>
                </c:pt>
                <c:pt idx="125">
                  <c:v>2.8690614919792004</c:v>
                </c:pt>
                <c:pt idx="126">
                  <c:v>3.8664161798920005</c:v>
                </c:pt>
                <c:pt idx="127">
                  <c:v>6.130694003299201</c:v>
                </c:pt>
                <c:pt idx="128">
                  <c:v>8.0988350300844001</c:v>
                </c:pt>
                <c:pt idx="129">
                  <c:v>9.0489473290656015</c:v>
                </c:pt>
                <c:pt idx="130">
                  <c:v>8.1375921942464</c:v>
                </c:pt>
                <c:pt idx="131">
                  <c:v>8.766057939183602</c:v>
                </c:pt>
                <c:pt idx="132">
                  <c:v>9.7423089431248009</c:v>
                </c:pt>
                <c:pt idx="133">
                  <c:v>10.267942646222801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data'!$CA$10:$CA$197</c:f>
              <c:numCache>
                <c:formatCode>General</c:formatCode>
                <c:ptCount val="188"/>
                <c:pt idx="0">
                  <c:v>10.267942646222801</c:v>
                </c:pt>
                <c:pt idx="1">
                  <c:v>10.1598411838762</c:v>
                </c:pt>
                <c:pt idx="2">
                  <c:v>11.7396929285628</c:v>
                </c:pt>
                <c:pt idx="3">
                  <c:v>10.266233385527201</c:v>
                </c:pt>
                <c:pt idx="4">
                  <c:v>10.059323758660002</c:v>
                </c:pt>
                <c:pt idx="5">
                  <c:v>11.794019876536801</c:v>
                </c:pt>
                <c:pt idx="6">
                  <c:v>14.4478009578396</c:v>
                </c:pt>
                <c:pt idx="7">
                  <c:v>15.329102606625602</c:v>
                </c:pt>
                <c:pt idx="8">
                  <c:v>13.195930693107201</c:v>
                </c:pt>
                <c:pt idx="9">
                  <c:v>10.856162710364</c:v>
                </c:pt>
                <c:pt idx="10">
                  <c:v>7.9272943653792005</c:v>
                </c:pt>
                <c:pt idx="11">
                  <c:v>6.0341991340800005</c:v>
                </c:pt>
                <c:pt idx="12">
                  <c:v>4.2617924606928002</c:v>
                </c:pt>
                <c:pt idx="13">
                  <c:v>2.5983787041216</c:v>
                </c:pt>
                <c:pt idx="14">
                  <c:v>2.1420809367552001</c:v>
                </c:pt>
                <c:pt idx="15">
                  <c:v>1.9046029452696001</c:v>
                </c:pt>
                <c:pt idx="16">
                  <c:v>2.0407629041040005</c:v>
                </c:pt>
                <c:pt idx="17">
                  <c:v>2.7573188678672</c:v>
                </c:pt>
                <c:pt idx="18">
                  <c:v>3.1965937743000001</c:v>
                </c:pt>
                <c:pt idx="19">
                  <c:v>3.2776750627656006</c:v>
                </c:pt>
                <c:pt idx="20">
                  <c:v>3.6841167883520005</c:v>
                </c:pt>
                <c:pt idx="21">
                  <c:v>3.7431702426131999</c:v>
                </c:pt>
                <c:pt idx="22">
                  <c:v>3.5906092543872004</c:v>
                </c:pt>
                <c:pt idx="23">
                  <c:v>3.8761204419230002</c:v>
                </c:pt>
                <c:pt idx="24">
                  <c:v>4.1853690323070012</c:v>
                </c:pt>
                <c:pt idx="25">
                  <c:v>4.0950137772900002</c:v>
                </c:pt>
                <c:pt idx="26">
                  <c:v>3.9652269862840002</c:v>
                </c:pt>
                <c:pt idx="27">
                  <c:v>3.6372339524838</c:v>
                </c:pt>
                <c:pt idx="28">
                  <c:v>4.1151063168200004</c:v>
                </c:pt>
                <c:pt idx="29">
                  <c:v>4.4548228529244005</c:v>
                </c:pt>
                <c:pt idx="30">
                  <c:v>5.2495659794130001</c:v>
                </c:pt>
                <c:pt idx="31">
                  <c:v>6.4806986202830004</c:v>
                </c:pt>
                <c:pt idx="32">
                  <c:v>6.2888552340692003</c:v>
                </c:pt>
                <c:pt idx="33">
                  <c:v>7.336141665765</c:v>
                </c:pt>
                <c:pt idx="34">
                  <c:v>9.8633895067466</c:v>
                </c:pt>
                <c:pt idx="35">
                  <c:v>9.8548095242320013</c:v>
                </c:pt>
                <c:pt idx="36">
                  <c:v>9.9909654450088006</c:v>
                </c:pt>
                <c:pt idx="37">
                  <c:v>8.4955298925952007</c:v>
                </c:pt>
                <c:pt idx="38">
                  <c:v>8.0998668973560015</c:v>
                </c:pt>
                <c:pt idx="39">
                  <c:v>8.4824746123445998</c:v>
                </c:pt>
                <c:pt idx="40">
                  <c:v>9.1834789365420004</c:v>
                </c:pt>
                <c:pt idx="41">
                  <c:v>9.6435844177984009</c:v>
                </c:pt>
                <c:pt idx="42">
                  <c:v>7.5468663139246006</c:v>
                </c:pt>
                <c:pt idx="43">
                  <c:v>6.9466804362383998</c:v>
                </c:pt>
                <c:pt idx="44">
                  <c:v>7.3065051176688023</c:v>
                </c:pt>
                <c:pt idx="45">
                  <c:v>7.9899906986607991</c:v>
                </c:pt>
                <c:pt idx="46">
                  <c:v>6.317562117421601</c:v>
                </c:pt>
                <c:pt idx="47">
                  <c:v>5.8155334241434007</c:v>
                </c:pt>
                <c:pt idx="48">
                  <c:v>6.6699907220345995</c:v>
                </c:pt>
                <c:pt idx="49">
                  <c:v>7.3174062176778003</c:v>
                </c:pt>
                <c:pt idx="50">
                  <c:v>8.598019962975</c:v>
                </c:pt>
                <c:pt idx="51">
                  <c:v>10.193559055908599</c:v>
                </c:pt>
                <c:pt idx="52">
                  <c:v>12.8080808214462</c:v>
                </c:pt>
                <c:pt idx="53">
                  <c:v>13.250051000120999</c:v>
                </c:pt>
                <c:pt idx="54">
                  <c:v>14.946861772169601</c:v>
                </c:pt>
                <c:pt idx="55">
                  <c:v>14.856313572555202</c:v>
                </c:pt>
                <c:pt idx="56">
                  <c:v>14.105318427915602</c:v>
                </c:pt>
                <c:pt idx="57">
                  <c:v>13.776986722872799</c:v>
                </c:pt>
                <c:pt idx="58">
                  <c:v>13.926109156095</c:v>
                </c:pt>
                <c:pt idx="59">
                  <c:v>15.923841368431402</c:v>
                </c:pt>
                <c:pt idx="60">
                  <c:v>17.551115924192004</c:v>
                </c:pt>
                <c:pt idx="61">
                  <c:v>18.555869425725</c:v>
                </c:pt>
                <c:pt idx="62">
                  <c:v>19.630145478055205</c:v>
                </c:pt>
                <c:pt idx="63">
                  <c:v>18.924445161455399</c:v>
                </c:pt>
                <c:pt idx="64">
                  <c:v>15.612370851517202</c:v>
                </c:pt>
                <c:pt idx="65">
                  <c:v>13.245699615646801</c:v>
                </c:pt>
                <c:pt idx="66">
                  <c:v>15.280360061544199</c:v>
                </c:pt>
                <c:pt idx="67">
                  <c:v>16.565977175539999</c:v>
                </c:pt>
                <c:pt idx="68">
                  <c:v>14.3279467550894</c:v>
                </c:pt>
                <c:pt idx="69">
                  <c:v>10.926680355250001</c:v>
                </c:pt>
                <c:pt idx="70">
                  <c:v>8.4408355539288014</c:v>
                </c:pt>
                <c:pt idx="71">
                  <c:v>5.8236537966708006</c:v>
                </c:pt>
                <c:pt idx="72">
                  <c:v>4.700631144222001</c:v>
                </c:pt>
                <c:pt idx="73">
                  <c:v>4.3140475038488004</c:v>
                </c:pt>
                <c:pt idx="74">
                  <c:v>4.4429365834028003</c:v>
                </c:pt>
                <c:pt idx="75">
                  <c:v>5.7186824664710008</c:v>
                </c:pt>
                <c:pt idx="76">
                  <c:v>5.3783138311440002</c:v>
                </c:pt>
                <c:pt idx="77">
                  <c:v>4.3237877618600002</c:v>
                </c:pt>
                <c:pt idx="78">
                  <c:v>3.4294782421820007</c:v>
                </c:pt>
                <c:pt idx="79">
                  <c:v>2.8986019764447999</c:v>
                </c:pt>
                <c:pt idx="80">
                  <c:v>2.4974412282989999</c:v>
                </c:pt>
                <c:pt idx="81">
                  <c:v>2.3695187888831999</c:v>
                </c:pt>
                <c:pt idx="82">
                  <c:v>2.1973682709720004</c:v>
                </c:pt>
                <c:pt idx="83">
                  <c:v>2.7938948140900006</c:v>
                </c:pt>
                <c:pt idx="84">
                  <c:v>2.8823842603584002</c:v>
                </c:pt>
                <c:pt idx="85">
                  <c:v>2.7826541074167999</c:v>
                </c:pt>
                <c:pt idx="86">
                  <c:v>3.3143772368784008</c:v>
                </c:pt>
                <c:pt idx="87">
                  <c:v>4.1556520703688005</c:v>
                </c:pt>
                <c:pt idx="88">
                  <c:v>3.9863895323544005</c:v>
                </c:pt>
                <c:pt idx="89">
                  <c:v>4.0844033425636006</c:v>
                </c:pt>
                <c:pt idx="90">
                  <c:v>3.85618570848</c:v>
                </c:pt>
                <c:pt idx="91">
                  <c:v>4.2987808390842002</c:v>
                </c:pt>
                <c:pt idx="92">
                  <c:v>5.1535176759892005</c:v>
                </c:pt>
                <c:pt idx="93">
                  <c:v>5.2400868738242004</c:v>
                </c:pt>
                <c:pt idx="94">
                  <c:v>5.3472550617183998</c:v>
                </c:pt>
                <c:pt idx="95">
                  <c:v>4.9439818298259999</c:v>
                </c:pt>
                <c:pt idx="96">
                  <c:v>5.6393305842246004</c:v>
                </c:pt>
                <c:pt idx="97">
                  <c:v>5.8597516498400006</c:v>
                </c:pt>
                <c:pt idx="98">
                  <c:v>5.8256656230331991</c:v>
                </c:pt>
                <c:pt idx="99">
                  <c:v>6.4915504825391999</c:v>
                </c:pt>
                <c:pt idx="100">
                  <c:v>7.3577387792279998</c:v>
                </c:pt>
                <c:pt idx="101">
                  <c:v>7.9979263725020004</c:v>
                </c:pt>
                <c:pt idx="102">
                  <c:v>8.2035138249302015</c:v>
                </c:pt>
                <c:pt idx="103">
                  <c:v>7.6817589022943995</c:v>
                </c:pt>
                <c:pt idx="104">
                  <c:v>6.7198028182943998</c:v>
                </c:pt>
                <c:pt idx="105">
                  <c:v>6.4614422156855991</c:v>
                </c:pt>
                <c:pt idx="106">
                  <c:v>7.1711145176309996</c:v>
                </c:pt>
                <c:pt idx="107">
                  <c:v>8.0221296091326</c:v>
                </c:pt>
                <c:pt idx="108">
                  <c:v>8.3737484581651991</c:v>
                </c:pt>
                <c:pt idx="109">
                  <c:v>10.0319327395098</c:v>
                </c:pt>
                <c:pt idx="110">
                  <c:v>13.0544821723536</c:v>
                </c:pt>
                <c:pt idx="111">
                  <c:v>14.242347853409203</c:v>
                </c:pt>
                <c:pt idx="112">
                  <c:v>15.5284710544164</c:v>
                </c:pt>
                <c:pt idx="113">
                  <c:v>18.561877089912002</c:v>
                </c:pt>
                <c:pt idx="114">
                  <c:v>19.532209369582802</c:v>
                </c:pt>
                <c:pt idx="115">
                  <c:v>17.455453985391802</c:v>
                </c:pt>
                <c:pt idx="116">
                  <c:v>15.735608395470999</c:v>
                </c:pt>
                <c:pt idx="117">
                  <c:v>13.755615680435</c:v>
                </c:pt>
                <c:pt idx="118">
                  <c:v>9.3531252274088015</c:v>
                </c:pt>
                <c:pt idx="119">
                  <c:v>4.9239052588380003</c:v>
                </c:pt>
                <c:pt idx="120">
                  <c:v>3.6597617595000003</c:v>
                </c:pt>
                <c:pt idx="121">
                  <c:v>2.4723784079082001</c:v>
                </c:pt>
                <c:pt idx="122">
                  <c:v>1.5790448918460003</c:v>
                </c:pt>
                <c:pt idx="123">
                  <c:v>1.5241901438112002</c:v>
                </c:pt>
                <c:pt idx="124">
                  <c:v>2.0807364790919998</c:v>
                </c:pt>
                <c:pt idx="125">
                  <c:v>1.8780599591207998</c:v>
                </c:pt>
                <c:pt idx="126">
                  <c:v>2.3287390317488006</c:v>
                </c:pt>
                <c:pt idx="127">
                  <c:v>3.2486568059648002</c:v>
                </c:pt>
                <c:pt idx="128">
                  <c:v>3.7797813520440005</c:v>
                </c:pt>
                <c:pt idx="129">
                  <c:v>3.9761035160400007</c:v>
                </c:pt>
                <c:pt idx="130">
                  <c:v>4.7360337923668006</c:v>
                </c:pt>
                <c:pt idx="131">
                  <c:v>6.8153444728363999</c:v>
                </c:pt>
                <c:pt idx="132">
                  <c:v>8.7329168734248004</c:v>
                </c:pt>
                <c:pt idx="133">
                  <c:v>9.0332536914204002</c:v>
                </c:pt>
                <c:pt idx="134">
                  <c:v>7.4162960671950016</c:v>
                </c:pt>
                <c:pt idx="135">
                  <c:v>7.2621632851150002</c:v>
                </c:pt>
                <c:pt idx="136">
                  <c:v>5.8011942113719996</c:v>
                </c:pt>
                <c:pt idx="137">
                  <c:v>3.8283595646976005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20352"/>
        <c:axId val="139622272"/>
      </c:scatterChart>
      <c:valAx>
        <c:axId val="1396203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622272"/>
        <c:crosses val="autoZero"/>
        <c:crossBetween val="midCat"/>
      </c:valAx>
      <c:valAx>
        <c:axId val="13962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62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data'!$CB$10:$CB$194</c:f>
              <c:numCache>
                <c:formatCode>General</c:formatCode>
                <c:ptCount val="185"/>
                <c:pt idx="0">
                  <c:v>1432.0250677400793</c:v>
                </c:pt>
                <c:pt idx="1">
                  <c:v>1266.4378223486608</c:v>
                </c:pt>
                <c:pt idx="2">
                  <c:v>1106.5869866834303</c:v>
                </c:pt>
                <c:pt idx="3">
                  <c:v>971.66560614051218</c:v>
                </c:pt>
                <c:pt idx="4">
                  <c:v>1159.2457573949432</c:v>
                </c:pt>
                <c:pt idx="5">
                  <c:v>1387.200211700856</c:v>
                </c:pt>
                <c:pt idx="6">
                  <c:v>1349.0732727225254</c:v>
                </c:pt>
                <c:pt idx="7">
                  <c:v>937.98062617490621</c:v>
                </c:pt>
                <c:pt idx="8">
                  <c:v>627.46774578602231</c:v>
                </c:pt>
                <c:pt idx="9">
                  <c:v>534.64369390542004</c:v>
                </c:pt>
                <c:pt idx="10">
                  <c:v>504.31932566976565</c:v>
                </c:pt>
                <c:pt idx="11">
                  <c:v>497.2335346708669</c:v>
                </c:pt>
                <c:pt idx="12">
                  <c:v>409.60263317762406</c:v>
                </c:pt>
                <c:pt idx="13">
                  <c:v>323.61191269134287</c:v>
                </c:pt>
                <c:pt idx="14">
                  <c:v>233.05777861713688</c:v>
                </c:pt>
                <c:pt idx="15">
                  <c:v>171.1603282378488</c:v>
                </c:pt>
                <c:pt idx="16">
                  <c:v>227.48034162588957</c:v>
                </c:pt>
                <c:pt idx="17">
                  <c:v>399.19408659617289</c:v>
                </c:pt>
                <c:pt idx="18">
                  <c:v>492.17234197811723</c:v>
                </c:pt>
                <c:pt idx="19">
                  <c:v>446.87021881286273</c:v>
                </c:pt>
                <c:pt idx="20">
                  <c:v>383.93779313819317</c:v>
                </c:pt>
                <c:pt idx="21">
                  <c:v>437.23806842281897</c:v>
                </c:pt>
                <c:pt idx="22">
                  <c:v>578.39905395789299</c:v>
                </c:pt>
                <c:pt idx="23">
                  <c:v>638.76396162473543</c:v>
                </c:pt>
                <c:pt idx="24">
                  <c:v>635.61258515942336</c:v>
                </c:pt>
                <c:pt idx="25">
                  <c:v>606.99830905373085</c:v>
                </c:pt>
                <c:pt idx="26">
                  <c:v>844.12245636993191</c:v>
                </c:pt>
                <c:pt idx="27">
                  <c:v>1068.413417651406</c:v>
                </c:pt>
                <c:pt idx="28">
                  <c:v>963.19692006395439</c:v>
                </c:pt>
                <c:pt idx="29">
                  <c:v>1129.3771412307133</c:v>
                </c:pt>
                <c:pt idx="30">
                  <c:v>1322.5533855172953</c:v>
                </c:pt>
                <c:pt idx="31">
                  <c:v>1300.8400750803341</c:v>
                </c:pt>
                <c:pt idx="32">
                  <c:v>1090.2972964314056</c:v>
                </c:pt>
                <c:pt idx="33">
                  <c:v>920.01272638837952</c:v>
                </c:pt>
                <c:pt idx="34">
                  <c:v>878.20808839601523</c:v>
                </c:pt>
                <c:pt idx="35">
                  <c:v>883.83471165351602</c:v>
                </c:pt>
                <c:pt idx="36">
                  <c:v>788.63691671517086</c:v>
                </c:pt>
                <c:pt idx="37">
                  <c:v>747.3474081152217</c:v>
                </c:pt>
                <c:pt idx="38">
                  <c:v>603.3335547196956</c:v>
                </c:pt>
                <c:pt idx="39">
                  <c:v>587.5606329493429</c:v>
                </c:pt>
                <c:pt idx="40">
                  <c:v>599.86827853625414</c:v>
                </c:pt>
                <c:pt idx="41">
                  <c:v>609.07890094311631</c:v>
                </c:pt>
                <c:pt idx="42">
                  <c:v>593.26800636748567</c:v>
                </c:pt>
                <c:pt idx="43">
                  <c:v>636.53940504757441</c:v>
                </c:pt>
                <c:pt idx="44">
                  <c:v>654.76332031121854</c:v>
                </c:pt>
                <c:pt idx="45">
                  <c:v>633.56486806479677</c:v>
                </c:pt>
                <c:pt idx="46">
                  <c:v>654.46468634473706</c:v>
                </c:pt>
                <c:pt idx="47">
                  <c:v>730.48228228671587</c:v>
                </c:pt>
                <c:pt idx="48">
                  <c:v>703.20384141056138</c:v>
                </c:pt>
                <c:pt idx="49">
                  <c:v>755.1070275274684</c:v>
                </c:pt>
                <c:pt idx="50">
                  <c:v>751.77231944862569</c:v>
                </c:pt>
                <c:pt idx="51">
                  <c:v>749.50628042408084</c:v>
                </c:pt>
                <c:pt idx="52">
                  <c:v>823.62114455742847</c:v>
                </c:pt>
                <c:pt idx="53">
                  <c:v>956.25960598358972</c:v>
                </c:pt>
                <c:pt idx="54">
                  <c:v>911.12925479829244</c:v>
                </c:pt>
                <c:pt idx="55">
                  <c:v>970.45244468667181</c:v>
                </c:pt>
                <c:pt idx="56">
                  <c:v>989.71887609830264</c:v>
                </c:pt>
                <c:pt idx="57">
                  <c:v>902.88464126368206</c:v>
                </c:pt>
                <c:pt idx="58">
                  <c:v>952.20430563019886</c:v>
                </c:pt>
                <c:pt idx="59">
                  <c:v>945.36944609726993</c:v>
                </c:pt>
                <c:pt idx="60">
                  <c:v>919.48552304884026</c:v>
                </c:pt>
                <c:pt idx="61">
                  <c:v>890.13089180397969</c:v>
                </c:pt>
                <c:pt idx="62">
                  <c:v>856.96269881283672</c:v>
                </c:pt>
                <c:pt idx="63">
                  <c:v>787.55624572353747</c:v>
                </c:pt>
                <c:pt idx="64">
                  <c:v>833.65558506284003</c:v>
                </c:pt>
                <c:pt idx="65">
                  <c:v>793.52926188490324</c:v>
                </c:pt>
                <c:pt idx="66">
                  <c:v>601.3313898772742</c:v>
                </c:pt>
                <c:pt idx="67">
                  <c:v>424.43605955001664</c:v>
                </c:pt>
                <c:pt idx="68">
                  <c:v>349.43251900663802</c:v>
                </c:pt>
                <c:pt idx="69">
                  <c:v>286.02939084260436</c:v>
                </c:pt>
                <c:pt idx="70">
                  <c:v>251.67857691762504</c:v>
                </c:pt>
                <c:pt idx="71">
                  <c:v>275.90709189777914</c:v>
                </c:pt>
                <c:pt idx="72">
                  <c:v>313.09775559044499</c:v>
                </c:pt>
                <c:pt idx="73">
                  <c:v>350.97093395158856</c:v>
                </c:pt>
                <c:pt idx="74">
                  <c:v>302.11677091415879</c:v>
                </c:pt>
                <c:pt idx="75">
                  <c:v>270.28476058727688</c:v>
                </c:pt>
                <c:pt idx="76">
                  <c:v>217.54606498102706</c:v>
                </c:pt>
                <c:pt idx="77">
                  <c:v>147.48565938267987</c:v>
                </c:pt>
                <c:pt idx="78">
                  <c:v>113.78616887350078</c:v>
                </c:pt>
                <c:pt idx="79">
                  <c:v>173.2333611060713</c:v>
                </c:pt>
                <c:pt idx="80">
                  <c:v>326.53747164406053</c:v>
                </c:pt>
                <c:pt idx="81">
                  <c:v>348.25452421352207</c:v>
                </c:pt>
                <c:pt idx="82">
                  <c:v>358.41299973388158</c:v>
                </c:pt>
                <c:pt idx="83">
                  <c:v>555.26987908580293</c:v>
                </c:pt>
                <c:pt idx="84">
                  <c:v>595.63879020371542</c:v>
                </c:pt>
                <c:pt idx="85">
                  <c:v>624.0005874758964</c:v>
                </c:pt>
                <c:pt idx="86">
                  <c:v>661.06414070419203</c:v>
                </c:pt>
                <c:pt idx="87">
                  <c:v>788.53490222208529</c:v>
                </c:pt>
                <c:pt idx="88">
                  <c:v>822.2146741814712</c:v>
                </c:pt>
                <c:pt idx="89">
                  <c:v>821.27999815532132</c:v>
                </c:pt>
                <c:pt idx="90">
                  <c:v>679.20001052328917</c:v>
                </c:pt>
                <c:pt idx="91">
                  <c:v>626.95427998064508</c:v>
                </c:pt>
                <c:pt idx="92">
                  <c:v>658.66589852346317</c:v>
                </c:pt>
                <c:pt idx="93">
                  <c:v>650.35449470290325</c:v>
                </c:pt>
                <c:pt idx="94">
                  <c:v>470.68379340747526</c:v>
                </c:pt>
                <c:pt idx="95">
                  <c:v>518.47428188692447</c:v>
                </c:pt>
                <c:pt idx="96">
                  <c:v>666.22286682817992</c:v>
                </c:pt>
                <c:pt idx="97">
                  <c:v>685.67597635815173</c:v>
                </c:pt>
                <c:pt idx="98">
                  <c:v>595.14988740961599</c:v>
                </c:pt>
                <c:pt idx="99">
                  <c:v>493.17403182047644</c:v>
                </c:pt>
                <c:pt idx="100">
                  <c:v>531.19372250455581</c:v>
                </c:pt>
                <c:pt idx="101">
                  <c:v>508.02557862927063</c:v>
                </c:pt>
                <c:pt idx="102">
                  <c:v>504.53994937772268</c:v>
                </c:pt>
                <c:pt idx="103">
                  <c:v>500.09273334538739</c:v>
                </c:pt>
                <c:pt idx="104">
                  <c:v>539.19560559650813</c:v>
                </c:pt>
                <c:pt idx="105">
                  <c:v>531.77308559233359</c:v>
                </c:pt>
                <c:pt idx="106">
                  <c:v>656.19999630756945</c:v>
                </c:pt>
                <c:pt idx="107">
                  <c:v>859.28921002150344</c:v>
                </c:pt>
                <c:pt idx="108">
                  <c:v>1026.2031680928806</c:v>
                </c:pt>
                <c:pt idx="109">
                  <c:v>1008.6034152565544</c:v>
                </c:pt>
                <c:pt idx="110">
                  <c:v>847.08568769922078</c:v>
                </c:pt>
                <c:pt idx="111">
                  <c:v>726.81439680553956</c:v>
                </c:pt>
                <c:pt idx="112">
                  <c:v>694.93244478336271</c:v>
                </c:pt>
                <c:pt idx="113">
                  <c:v>778.27159967072714</c:v>
                </c:pt>
                <c:pt idx="114">
                  <c:v>693.45353079975587</c:v>
                </c:pt>
                <c:pt idx="115">
                  <c:v>489.65732718125963</c:v>
                </c:pt>
                <c:pt idx="116">
                  <c:v>340.90302590608542</c:v>
                </c:pt>
                <c:pt idx="117">
                  <c:v>245.33123086130684</c:v>
                </c:pt>
                <c:pt idx="118">
                  <c:v>196.73956249693202</c:v>
                </c:pt>
                <c:pt idx="119">
                  <c:v>222.0270819365544</c:v>
                </c:pt>
                <c:pt idx="120">
                  <c:v>389.10363893110008</c:v>
                </c:pt>
                <c:pt idx="121">
                  <c:v>475.70328803970568</c:v>
                </c:pt>
                <c:pt idx="122">
                  <c:v>517.38067356691909</c:v>
                </c:pt>
                <c:pt idx="123">
                  <c:v>594.98509886931777</c:v>
                </c:pt>
                <c:pt idx="124">
                  <c:v>607.51261419816842</c:v>
                </c:pt>
                <c:pt idx="125">
                  <c:v>625.42854593112395</c:v>
                </c:pt>
                <c:pt idx="126">
                  <c:v>618.19696353917959</c:v>
                </c:pt>
                <c:pt idx="127">
                  <c:v>636.88231995066371</c:v>
                </c:pt>
                <c:pt idx="128">
                  <c:v>706.91472037410108</c:v>
                </c:pt>
                <c:pt idx="129">
                  <c:v>668.35548944507798</c:v>
                </c:pt>
                <c:pt idx="130">
                  <c:v>605.08346167287186</c:v>
                </c:pt>
                <c:pt idx="131">
                  <c:v>520.1524786100091</c:v>
                </c:pt>
                <c:pt idx="132">
                  <c:v>472.42379862178194</c:v>
                </c:pt>
                <c:pt idx="133">
                  <c:v>551.59142479924867</c:v>
                </c:pt>
                <c:pt idx="134">
                  <c:v>652.05315494809042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data'!$CB$10:$CB$195</c:f>
              <c:numCache>
                <c:formatCode>General</c:formatCode>
                <c:ptCount val="186"/>
                <c:pt idx="0">
                  <c:v>652.05315494809042</c:v>
                </c:pt>
                <c:pt idx="1">
                  <c:v>778.93904097738437</c:v>
                </c:pt>
                <c:pt idx="2">
                  <c:v>784.62390058487222</c:v>
                </c:pt>
                <c:pt idx="3">
                  <c:v>634.15774619555145</c:v>
                </c:pt>
                <c:pt idx="4">
                  <c:v>690.69184206944203</c:v>
                </c:pt>
                <c:pt idx="5">
                  <c:v>829.49962355624064</c:v>
                </c:pt>
                <c:pt idx="6">
                  <c:v>777.82935196936614</c:v>
                </c:pt>
                <c:pt idx="7">
                  <c:v>611.15524654580861</c:v>
                </c:pt>
                <c:pt idx="8">
                  <c:v>435.30831878163917</c:v>
                </c:pt>
                <c:pt idx="9">
                  <c:v>385.97037352535995</c:v>
                </c:pt>
                <c:pt idx="10">
                  <c:v>351.96110616829026</c:v>
                </c:pt>
                <c:pt idx="11">
                  <c:v>387.86830164762682</c:v>
                </c:pt>
                <c:pt idx="12">
                  <c:v>458.0915059820652</c:v>
                </c:pt>
                <c:pt idx="13">
                  <c:v>498.4929952889093</c:v>
                </c:pt>
                <c:pt idx="14">
                  <c:v>579.69985988781161</c:v>
                </c:pt>
                <c:pt idx="15">
                  <c:v>684.93409410123581</c:v>
                </c:pt>
                <c:pt idx="16">
                  <c:v>755.72636386515194</c:v>
                </c:pt>
                <c:pt idx="17">
                  <c:v>903.38236229287202</c:v>
                </c:pt>
                <c:pt idx="18">
                  <c:v>965.89405753199389</c:v>
                </c:pt>
                <c:pt idx="19">
                  <c:v>1048.9667410988229</c:v>
                </c:pt>
                <c:pt idx="20">
                  <c:v>1024.3430403833249</c:v>
                </c:pt>
                <c:pt idx="21">
                  <c:v>910.45096363027028</c:v>
                </c:pt>
                <c:pt idx="22">
                  <c:v>768.0147535758399</c:v>
                </c:pt>
                <c:pt idx="23">
                  <c:v>663.42484697069369</c:v>
                </c:pt>
                <c:pt idx="24">
                  <c:v>611.60851890965728</c:v>
                </c:pt>
                <c:pt idx="25">
                  <c:v>688.58933061403343</c:v>
                </c:pt>
                <c:pt idx="26">
                  <c:v>784.75943373907137</c:v>
                </c:pt>
                <c:pt idx="27">
                  <c:v>775.51635174856199</c:v>
                </c:pt>
                <c:pt idx="28">
                  <c:v>820.12760249190626</c:v>
                </c:pt>
                <c:pt idx="29">
                  <c:v>937.70200570181919</c:v>
                </c:pt>
                <c:pt idx="30">
                  <c:v>865.50051686200345</c:v>
                </c:pt>
                <c:pt idx="31">
                  <c:v>637.49238648094877</c:v>
                </c:pt>
                <c:pt idx="32">
                  <c:v>572.12968402238221</c:v>
                </c:pt>
                <c:pt idx="33">
                  <c:v>581.66652110703126</c:v>
                </c:pt>
                <c:pt idx="34">
                  <c:v>620.60895035910721</c:v>
                </c:pt>
                <c:pt idx="35">
                  <c:v>578.63706202161859</c:v>
                </c:pt>
                <c:pt idx="36">
                  <c:v>488.96859486234484</c:v>
                </c:pt>
                <c:pt idx="37">
                  <c:v>407.10043850551995</c:v>
                </c:pt>
                <c:pt idx="38">
                  <c:v>404.03683420287808</c:v>
                </c:pt>
                <c:pt idx="39">
                  <c:v>475.25760782074622</c:v>
                </c:pt>
                <c:pt idx="40">
                  <c:v>436.69300472263939</c:v>
                </c:pt>
                <c:pt idx="41">
                  <c:v>413.18119959498739</c:v>
                </c:pt>
                <c:pt idx="42">
                  <c:v>396.44881795454285</c:v>
                </c:pt>
                <c:pt idx="43">
                  <c:v>455.61541268040816</c:v>
                </c:pt>
                <c:pt idx="44">
                  <c:v>507.99244148664832</c:v>
                </c:pt>
                <c:pt idx="45">
                  <c:v>470.42058386161642</c:v>
                </c:pt>
                <c:pt idx="46">
                  <c:v>504.83232327602497</c:v>
                </c:pt>
                <c:pt idx="47">
                  <c:v>627.85606751698538</c:v>
                </c:pt>
                <c:pt idx="48">
                  <c:v>595.50728948995595</c:v>
                </c:pt>
                <c:pt idx="49">
                  <c:v>669.42328647327361</c:v>
                </c:pt>
                <c:pt idx="50">
                  <c:v>653.13627071092344</c:v>
                </c:pt>
                <c:pt idx="51">
                  <c:v>631.64717551841113</c:v>
                </c:pt>
                <c:pt idx="52">
                  <c:v>654.40767580478791</c:v>
                </c:pt>
                <c:pt idx="53">
                  <c:v>721.81215145736303</c:v>
                </c:pt>
                <c:pt idx="54">
                  <c:v>716.94561343896487</c:v>
                </c:pt>
                <c:pt idx="55">
                  <c:v>657.3433095469785</c:v>
                </c:pt>
                <c:pt idx="56">
                  <c:v>638.66478978079977</c:v>
                </c:pt>
                <c:pt idx="57">
                  <c:v>659.49948455692606</c:v>
                </c:pt>
                <c:pt idx="58">
                  <c:v>615.01371611854063</c:v>
                </c:pt>
                <c:pt idx="59">
                  <c:v>648.04546580014664</c:v>
                </c:pt>
                <c:pt idx="60">
                  <c:v>766.44325706149448</c:v>
                </c:pt>
                <c:pt idx="61">
                  <c:v>708.84402071345448</c:v>
                </c:pt>
                <c:pt idx="62">
                  <c:v>632.47978642394253</c:v>
                </c:pt>
                <c:pt idx="63">
                  <c:v>633.59170681520209</c:v>
                </c:pt>
                <c:pt idx="64">
                  <c:v>670.94522813330252</c:v>
                </c:pt>
                <c:pt idx="65">
                  <c:v>604.73228713065328</c:v>
                </c:pt>
                <c:pt idx="66">
                  <c:v>411.95953963817578</c:v>
                </c:pt>
                <c:pt idx="67">
                  <c:v>300.83115466565954</c:v>
                </c:pt>
                <c:pt idx="68">
                  <c:v>239.35610034905602</c:v>
                </c:pt>
                <c:pt idx="69">
                  <c:v>203.20923734932063</c:v>
                </c:pt>
                <c:pt idx="70">
                  <c:v>184.65632993609211</c:v>
                </c:pt>
                <c:pt idx="71">
                  <c:v>202.5252397940269</c:v>
                </c:pt>
                <c:pt idx="72">
                  <c:v>297.3568013949004</c:v>
                </c:pt>
                <c:pt idx="73">
                  <c:v>366.30311496170089</c:v>
                </c:pt>
                <c:pt idx="74">
                  <c:v>423.53299128327649</c:v>
                </c:pt>
                <c:pt idx="75">
                  <c:v>458.56953806192166</c:v>
                </c:pt>
                <c:pt idx="76">
                  <c:v>535.25515273859355</c:v>
                </c:pt>
                <c:pt idx="77">
                  <c:v>581.55844623450662</c:v>
                </c:pt>
                <c:pt idx="78">
                  <c:v>545.58979816809529</c:v>
                </c:pt>
                <c:pt idx="79">
                  <c:v>474.3286316670272</c:v>
                </c:pt>
                <c:pt idx="80">
                  <c:v>513.24846464239033</c:v>
                </c:pt>
                <c:pt idx="81">
                  <c:v>526.57216364197677</c:v>
                </c:pt>
                <c:pt idx="82">
                  <c:v>610.34447933535034</c:v>
                </c:pt>
                <c:pt idx="83">
                  <c:v>597.03784386283951</c:v>
                </c:pt>
                <c:pt idx="84">
                  <c:v>572.85567673334344</c:v>
                </c:pt>
                <c:pt idx="85">
                  <c:v>536.07646688007401</c:v>
                </c:pt>
                <c:pt idx="86">
                  <c:v>580.24090725856786</c:v>
                </c:pt>
                <c:pt idx="87">
                  <c:v>588.26854310222598</c:v>
                </c:pt>
                <c:pt idx="88">
                  <c:v>574.25933358186273</c:v>
                </c:pt>
                <c:pt idx="89">
                  <c:v>646.60046387229465</c:v>
                </c:pt>
                <c:pt idx="90">
                  <c:v>581.74128632180486</c:v>
                </c:pt>
                <c:pt idx="91">
                  <c:v>500.36177217369851</c:v>
                </c:pt>
                <c:pt idx="92">
                  <c:v>440.46117253635936</c:v>
                </c:pt>
                <c:pt idx="93">
                  <c:v>430.54352494433607</c:v>
                </c:pt>
                <c:pt idx="94">
                  <c:v>450.18135251802369</c:v>
                </c:pt>
                <c:pt idx="95">
                  <c:v>510.17839107502482</c:v>
                </c:pt>
                <c:pt idx="96">
                  <c:v>466.84488736487896</c:v>
                </c:pt>
                <c:pt idx="97">
                  <c:v>415.37585212372903</c:v>
                </c:pt>
                <c:pt idx="98">
                  <c:v>324.27794272210684</c:v>
                </c:pt>
                <c:pt idx="99">
                  <c:v>303.82625534848154</c:v>
                </c:pt>
                <c:pt idx="100">
                  <c:v>346.89647583751247</c:v>
                </c:pt>
                <c:pt idx="101">
                  <c:v>413.80223504983059</c:v>
                </c:pt>
                <c:pt idx="102">
                  <c:v>392.52116195778592</c:v>
                </c:pt>
                <c:pt idx="103">
                  <c:v>410.21547815888954</c:v>
                </c:pt>
                <c:pt idx="104">
                  <c:v>436.4966769609324</c:v>
                </c:pt>
                <c:pt idx="105">
                  <c:v>498.11058203001113</c:v>
                </c:pt>
                <c:pt idx="106">
                  <c:v>605.57302314787273</c:v>
                </c:pt>
                <c:pt idx="107">
                  <c:v>694.25576780648396</c:v>
                </c:pt>
                <c:pt idx="108">
                  <c:v>808.97339339674272</c:v>
                </c:pt>
                <c:pt idx="109">
                  <c:v>857.03727788318849</c:v>
                </c:pt>
                <c:pt idx="110">
                  <c:v>832.87599181836015</c:v>
                </c:pt>
                <c:pt idx="111">
                  <c:v>793.6041950665882</c:v>
                </c:pt>
                <c:pt idx="112">
                  <c:v>702.18850090730768</c:v>
                </c:pt>
                <c:pt idx="113">
                  <c:v>553.45362872852434</c:v>
                </c:pt>
                <c:pt idx="114">
                  <c:v>424.66298117190615</c:v>
                </c:pt>
                <c:pt idx="115">
                  <c:v>425.38129841035948</c:v>
                </c:pt>
                <c:pt idx="116">
                  <c:v>267.05130598194467</c:v>
                </c:pt>
                <c:pt idx="117">
                  <c:v>208.53589185391721</c:v>
                </c:pt>
                <c:pt idx="118">
                  <c:v>136.24685880703743</c:v>
                </c:pt>
                <c:pt idx="119">
                  <c:v>137.95464923922782</c:v>
                </c:pt>
                <c:pt idx="120">
                  <c:v>138.71039535382201</c:v>
                </c:pt>
                <c:pt idx="121">
                  <c:v>146.08171810386429</c:v>
                </c:pt>
                <c:pt idx="122">
                  <c:v>156.43029259625868</c:v>
                </c:pt>
                <c:pt idx="123">
                  <c:v>226.3628893359022</c:v>
                </c:pt>
                <c:pt idx="124">
                  <c:v>332.2452895805676</c:v>
                </c:pt>
                <c:pt idx="125">
                  <c:v>353.7443313446538</c:v>
                </c:pt>
                <c:pt idx="126">
                  <c:v>442.49218739784584</c:v>
                </c:pt>
                <c:pt idx="127">
                  <c:v>523.58636428995237</c:v>
                </c:pt>
                <c:pt idx="128">
                  <c:v>474.79525927412936</c:v>
                </c:pt>
                <c:pt idx="129">
                  <c:v>413.22459761801878</c:v>
                </c:pt>
                <c:pt idx="130">
                  <c:v>362.13552363527077</c:v>
                </c:pt>
                <c:pt idx="131">
                  <c:v>401.73937240518239</c:v>
                </c:pt>
                <c:pt idx="132">
                  <c:v>480.7529253116744</c:v>
                </c:pt>
                <c:pt idx="133">
                  <c:v>514.02209153914384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data'!$CB$10:$CB$197</c:f>
              <c:numCache>
                <c:formatCode>General</c:formatCode>
                <c:ptCount val="188"/>
                <c:pt idx="0">
                  <c:v>514.02209153914384</c:v>
                </c:pt>
                <c:pt idx="1">
                  <c:v>524.44634236338982</c:v>
                </c:pt>
                <c:pt idx="2">
                  <c:v>512.93081970355695</c:v>
                </c:pt>
                <c:pt idx="3">
                  <c:v>455.36186531271892</c:v>
                </c:pt>
                <c:pt idx="4">
                  <c:v>419.78198183672828</c:v>
                </c:pt>
                <c:pt idx="5">
                  <c:v>472.70603006852622</c:v>
                </c:pt>
                <c:pt idx="6">
                  <c:v>494.77528947482352</c:v>
                </c:pt>
                <c:pt idx="7">
                  <c:v>502.59632961076801</c:v>
                </c:pt>
                <c:pt idx="8">
                  <c:v>434.63986509419396</c:v>
                </c:pt>
                <c:pt idx="9">
                  <c:v>368.6105999631468</c:v>
                </c:pt>
                <c:pt idx="10">
                  <c:v>321.05967520865062</c:v>
                </c:pt>
                <c:pt idx="11">
                  <c:v>287.84036908988401</c:v>
                </c:pt>
                <c:pt idx="12">
                  <c:v>227.54439238327325</c:v>
                </c:pt>
                <c:pt idx="13">
                  <c:v>168.72801059409409</c:v>
                </c:pt>
                <c:pt idx="14">
                  <c:v>150.41043370321921</c:v>
                </c:pt>
                <c:pt idx="15">
                  <c:v>142.57952628487598</c:v>
                </c:pt>
                <c:pt idx="16">
                  <c:v>164.73188218023378</c:v>
                </c:pt>
                <c:pt idx="17">
                  <c:v>219.37274363062454</c:v>
                </c:pt>
                <c:pt idx="18">
                  <c:v>290.25345017788499</c:v>
                </c:pt>
                <c:pt idx="19">
                  <c:v>408.40234936623756</c:v>
                </c:pt>
                <c:pt idx="20">
                  <c:v>586.7625824866625</c:v>
                </c:pt>
                <c:pt idx="21">
                  <c:v>630.9564748138198</c:v>
                </c:pt>
                <c:pt idx="22">
                  <c:v>574.87950044966715</c:v>
                </c:pt>
                <c:pt idx="23">
                  <c:v>661.35373870933643</c:v>
                </c:pt>
                <c:pt idx="24">
                  <c:v>755.896401347248</c:v>
                </c:pt>
                <c:pt idx="25">
                  <c:v>797.9309161427193</c:v>
                </c:pt>
                <c:pt idx="26">
                  <c:v>802.15333021858771</c:v>
                </c:pt>
                <c:pt idx="27">
                  <c:v>806.49531854744077</c:v>
                </c:pt>
                <c:pt idx="28">
                  <c:v>853.07333436750332</c:v>
                </c:pt>
                <c:pt idx="29">
                  <c:v>783.219355098645</c:v>
                </c:pt>
                <c:pt idx="30">
                  <c:v>656.49061666461751</c:v>
                </c:pt>
                <c:pt idx="31">
                  <c:v>630.4988194010125</c:v>
                </c:pt>
                <c:pt idx="32">
                  <c:v>551.35626639971758</c:v>
                </c:pt>
                <c:pt idx="33">
                  <c:v>567.92585090393504</c:v>
                </c:pt>
                <c:pt idx="34">
                  <c:v>630.65444559980756</c:v>
                </c:pt>
                <c:pt idx="35">
                  <c:v>582.44527445443941</c:v>
                </c:pt>
                <c:pt idx="36">
                  <c:v>497.91353926228766</c:v>
                </c:pt>
                <c:pt idx="37">
                  <c:v>391.91367155095679</c:v>
                </c:pt>
                <c:pt idx="38">
                  <c:v>375.18163575787412</c:v>
                </c:pt>
                <c:pt idx="39">
                  <c:v>398.48685772504228</c:v>
                </c:pt>
                <c:pt idx="40">
                  <c:v>432.22933486824894</c:v>
                </c:pt>
                <c:pt idx="41">
                  <c:v>537.97094744320964</c:v>
                </c:pt>
                <c:pt idx="42">
                  <c:v>544.78120597223381</c:v>
                </c:pt>
                <c:pt idx="43">
                  <c:v>554.14957161772736</c:v>
                </c:pt>
                <c:pt idx="44">
                  <c:v>568.33497007133121</c:v>
                </c:pt>
                <c:pt idx="45">
                  <c:v>619.70966457464863</c:v>
                </c:pt>
                <c:pt idx="46">
                  <c:v>586.71890829553092</c:v>
                </c:pt>
                <c:pt idx="47">
                  <c:v>565.0043424340256</c:v>
                </c:pt>
                <c:pt idx="48">
                  <c:v>550.2868940994739</c:v>
                </c:pt>
                <c:pt idx="49">
                  <c:v>510.11706886619464</c:v>
                </c:pt>
                <c:pt idx="50">
                  <c:v>456.50872431709797</c:v>
                </c:pt>
                <c:pt idx="51">
                  <c:v>541.60490863552388</c:v>
                </c:pt>
                <c:pt idx="52">
                  <c:v>666.61211992130654</c:v>
                </c:pt>
                <c:pt idx="53">
                  <c:v>628.91545195049616</c:v>
                </c:pt>
                <c:pt idx="54">
                  <c:v>675.50077458816577</c:v>
                </c:pt>
                <c:pt idx="55">
                  <c:v>691.78907095781358</c:v>
                </c:pt>
                <c:pt idx="56">
                  <c:v>703.75103599188424</c:v>
                </c:pt>
                <c:pt idx="57">
                  <c:v>669.33156431808482</c:v>
                </c:pt>
                <c:pt idx="58">
                  <c:v>701.00104133182174</c:v>
                </c:pt>
                <c:pt idx="59">
                  <c:v>796.58521711484207</c:v>
                </c:pt>
                <c:pt idx="60">
                  <c:v>853.9941423894021</c:v>
                </c:pt>
                <c:pt idx="61">
                  <c:v>827.12682293931005</c:v>
                </c:pt>
                <c:pt idx="62">
                  <c:v>722.61778623162616</c:v>
                </c:pt>
                <c:pt idx="63">
                  <c:v>684.12972894198617</c:v>
                </c:pt>
                <c:pt idx="64">
                  <c:v>591.66723581834628</c:v>
                </c:pt>
                <c:pt idx="65">
                  <c:v>494.14478883457639</c:v>
                </c:pt>
                <c:pt idx="66">
                  <c:v>563.86385425675985</c:v>
                </c:pt>
                <c:pt idx="67">
                  <c:v>574.69769638277353</c:v>
                </c:pt>
                <c:pt idx="68">
                  <c:v>402.0619856814069</c:v>
                </c:pt>
                <c:pt idx="69">
                  <c:v>291.58081791437252</c:v>
                </c:pt>
                <c:pt idx="70">
                  <c:v>287.12719473802935</c:v>
                </c:pt>
                <c:pt idx="71">
                  <c:v>259.68035012069333</c:v>
                </c:pt>
                <c:pt idx="72">
                  <c:v>251.48413060588825</c:v>
                </c:pt>
                <c:pt idx="73">
                  <c:v>280.14153218802915</c:v>
                </c:pt>
                <c:pt idx="74">
                  <c:v>327.80298600220976</c:v>
                </c:pt>
                <c:pt idx="75">
                  <c:v>450.72386249786314</c:v>
                </c:pt>
                <c:pt idx="76">
                  <c:v>519.98395221305964</c:v>
                </c:pt>
                <c:pt idx="77">
                  <c:v>527.65290096850799</c:v>
                </c:pt>
                <c:pt idx="78">
                  <c:v>499.66509055627995</c:v>
                </c:pt>
                <c:pt idx="79">
                  <c:v>486.30626292842038</c:v>
                </c:pt>
                <c:pt idx="80">
                  <c:v>450.3973105438622</c:v>
                </c:pt>
                <c:pt idx="81">
                  <c:v>419.79566745429707</c:v>
                </c:pt>
                <c:pt idx="82">
                  <c:v>380.86118082365152</c:v>
                </c:pt>
                <c:pt idx="83">
                  <c:v>496.23415728046319</c:v>
                </c:pt>
                <c:pt idx="84">
                  <c:v>621.41716881197624</c:v>
                </c:pt>
                <c:pt idx="85">
                  <c:v>623.10305677737244</c:v>
                </c:pt>
                <c:pt idx="86">
                  <c:v>701.74346235553617</c:v>
                </c:pt>
                <c:pt idx="87">
                  <c:v>709.56125590513307</c:v>
                </c:pt>
                <c:pt idx="88">
                  <c:v>587.90386958822182</c:v>
                </c:pt>
                <c:pt idx="89">
                  <c:v>530.65330331000064</c:v>
                </c:pt>
                <c:pt idx="90">
                  <c:v>459.31033652918399</c:v>
                </c:pt>
                <c:pt idx="91">
                  <c:v>440.14407761585647</c:v>
                </c:pt>
                <c:pt idx="92">
                  <c:v>505.73231822258475</c:v>
                </c:pt>
                <c:pt idx="93">
                  <c:v>468.45112457326394</c:v>
                </c:pt>
                <c:pt idx="94">
                  <c:v>441.04671986103671</c:v>
                </c:pt>
                <c:pt idx="95">
                  <c:v>376.56525083633051</c:v>
                </c:pt>
                <c:pt idx="96">
                  <c:v>389.46963303287691</c:v>
                </c:pt>
                <c:pt idx="97">
                  <c:v>377.39064619925222</c:v>
                </c:pt>
                <c:pt idx="98">
                  <c:v>328.42221003504369</c:v>
                </c:pt>
                <c:pt idx="99">
                  <c:v>330.30596532200542</c:v>
                </c:pt>
                <c:pt idx="100">
                  <c:v>345.76665960990294</c:v>
                </c:pt>
                <c:pt idx="101">
                  <c:v>347.67580828351754</c:v>
                </c:pt>
                <c:pt idx="102">
                  <c:v>352.58106293029277</c:v>
                </c:pt>
                <c:pt idx="103">
                  <c:v>328.06472779563296</c:v>
                </c:pt>
                <c:pt idx="104">
                  <c:v>284.57398829640289</c:v>
                </c:pt>
                <c:pt idx="105">
                  <c:v>285.76052351489085</c:v>
                </c:pt>
                <c:pt idx="106">
                  <c:v>323.83508858645934</c:v>
                </c:pt>
                <c:pt idx="107">
                  <c:v>387.40402694120604</c:v>
                </c:pt>
                <c:pt idx="108">
                  <c:v>440.2591195177194</c:v>
                </c:pt>
                <c:pt idx="109">
                  <c:v>527.18362191945425</c:v>
                </c:pt>
                <c:pt idx="110">
                  <c:v>619.39781776556379</c:v>
                </c:pt>
                <c:pt idx="111">
                  <c:v>712.36770570026783</c:v>
                </c:pt>
                <c:pt idx="112">
                  <c:v>816.90386582845156</c:v>
                </c:pt>
                <c:pt idx="113">
                  <c:v>852.67799129841387</c:v>
                </c:pt>
                <c:pt idx="114">
                  <c:v>850.11085091225993</c:v>
                </c:pt>
                <c:pt idx="115">
                  <c:v>717.23895796699401</c:v>
                </c:pt>
                <c:pt idx="116">
                  <c:v>561.6883603096669</c:v>
                </c:pt>
                <c:pt idx="117">
                  <c:v>471.54917387846945</c:v>
                </c:pt>
                <c:pt idx="118">
                  <c:v>301.68747265325868</c:v>
                </c:pt>
                <c:pt idx="119">
                  <c:v>168.543795085103</c:v>
                </c:pt>
                <c:pt idx="120">
                  <c:v>161.06362540174504</c:v>
                </c:pt>
                <c:pt idx="121">
                  <c:v>142.96976531916093</c:v>
                </c:pt>
                <c:pt idx="122">
                  <c:v>95.186453961808681</c:v>
                </c:pt>
                <c:pt idx="123">
                  <c:v>99.238315577202187</c:v>
                </c:pt>
                <c:pt idx="124">
                  <c:v>147.55783414182602</c:v>
                </c:pt>
                <c:pt idx="125">
                  <c:v>144.21738160876021</c:v>
                </c:pt>
                <c:pt idx="126">
                  <c:v>195.04456141636274</c:v>
                </c:pt>
                <c:pt idx="127">
                  <c:v>307.79587092501652</c:v>
                </c:pt>
                <c:pt idx="128">
                  <c:v>377.74021408363575</c:v>
                </c:pt>
                <c:pt idx="129">
                  <c:v>401.0788392378256</c:v>
                </c:pt>
                <c:pt idx="130">
                  <c:v>379.31477436474381</c:v>
                </c:pt>
                <c:pt idx="131">
                  <c:v>398.06930668663875</c:v>
                </c:pt>
                <c:pt idx="132">
                  <c:v>441.227929685074</c:v>
                </c:pt>
                <c:pt idx="133">
                  <c:v>426.158873032315</c:v>
                </c:pt>
                <c:pt idx="134">
                  <c:v>340.4985338217777</c:v>
                </c:pt>
                <c:pt idx="135">
                  <c:v>340.92981901023199</c:v>
                </c:pt>
                <c:pt idx="136">
                  <c:v>340.92123789085605</c:v>
                </c:pt>
                <c:pt idx="137">
                  <c:v>254.7277021473792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88672"/>
        <c:axId val="139790592"/>
      </c:scatterChart>
      <c:valAx>
        <c:axId val="13978867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790592"/>
        <c:crosses val="autoZero"/>
        <c:crossBetween val="midCat"/>
      </c:valAx>
      <c:valAx>
        <c:axId val="139790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788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1385887</xdr:colOff>
      <xdr:row>222</xdr:row>
      <xdr:rowOff>185737</xdr:rowOff>
    </xdr:from>
    <xdr:to>
      <xdr:col>40</xdr:col>
      <xdr:colOff>681037</xdr:colOff>
      <xdr:row>237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1481137</xdr:colOff>
      <xdr:row>362</xdr:row>
      <xdr:rowOff>33337</xdr:rowOff>
    </xdr:from>
    <xdr:to>
      <xdr:col>41</xdr:col>
      <xdr:colOff>14287</xdr:colOff>
      <xdr:row>376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1528762</xdr:colOff>
      <xdr:row>493</xdr:row>
      <xdr:rowOff>52387</xdr:rowOff>
    </xdr:from>
    <xdr:to>
      <xdr:col>41</xdr:col>
      <xdr:colOff>61912</xdr:colOff>
      <xdr:row>507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347662</xdr:colOff>
      <xdr:row>631</xdr:row>
      <xdr:rowOff>176212</xdr:rowOff>
    </xdr:from>
    <xdr:to>
      <xdr:col>41</xdr:col>
      <xdr:colOff>538162</xdr:colOff>
      <xdr:row>646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6"/>
  <sheetViews>
    <sheetView workbookViewId="0">
      <pane xSplit="2" ySplit="3" topLeftCell="BO611" activePane="bottomRight" state="frozen"/>
      <selection pane="topRight" activeCell="C1" sqref="C1"/>
      <selection pane="bottomLeft" activeCell="A4" sqref="A4"/>
      <selection pane="bottomRight" activeCell="BY615" sqref="BY615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42804</v>
      </c>
      <c r="B4" s="3">
        <v>0.39061641203703701</v>
      </c>
      <c r="C4" s="4">
        <v>-0.02</v>
      </c>
      <c r="D4" s="4">
        <v>-4.0000000000000001E-3</v>
      </c>
      <c r="E4" s="4">
        <v>-40</v>
      </c>
      <c r="F4" s="4">
        <v>1.1000000000000001</v>
      </c>
      <c r="G4" s="4">
        <v>0</v>
      </c>
      <c r="H4" s="4">
        <v>21.4</v>
      </c>
      <c r="J4" s="4">
        <v>21.6</v>
      </c>
      <c r="K4" s="4">
        <v>1</v>
      </c>
      <c r="L4" s="4">
        <v>0</v>
      </c>
      <c r="M4" s="4">
        <v>0</v>
      </c>
      <c r="N4" s="4">
        <v>1.0739000000000001</v>
      </c>
      <c r="O4" s="4">
        <v>0</v>
      </c>
      <c r="P4" s="4">
        <v>1.1000000000000001</v>
      </c>
      <c r="Q4" s="4">
        <v>0.81340000000000001</v>
      </c>
      <c r="R4" s="4">
        <v>0</v>
      </c>
      <c r="S4" s="4">
        <v>0.8</v>
      </c>
      <c r="T4" s="4">
        <v>21.411200000000001</v>
      </c>
      <c r="W4" s="4">
        <v>0</v>
      </c>
      <c r="X4" s="4">
        <v>21.6</v>
      </c>
      <c r="Y4" s="4">
        <v>13.2</v>
      </c>
      <c r="Z4" s="4">
        <v>883</v>
      </c>
      <c r="AA4" s="4">
        <v>899</v>
      </c>
      <c r="AB4" s="4">
        <v>912</v>
      </c>
      <c r="AC4" s="4">
        <v>82</v>
      </c>
      <c r="AD4" s="4">
        <v>6.84</v>
      </c>
      <c r="AE4" s="4">
        <v>0.16</v>
      </c>
      <c r="AF4" s="4">
        <v>994</v>
      </c>
      <c r="AG4" s="4">
        <v>-15</v>
      </c>
      <c r="AH4" s="4">
        <v>1</v>
      </c>
      <c r="AI4" s="4">
        <v>17</v>
      </c>
      <c r="AJ4" s="4">
        <v>136</v>
      </c>
      <c r="AK4" s="4">
        <v>140</v>
      </c>
      <c r="AL4" s="4">
        <v>7</v>
      </c>
      <c r="AM4" s="4">
        <v>142</v>
      </c>
      <c r="AN4" s="4" t="s">
        <v>155</v>
      </c>
      <c r="AO4" s="4">
        <v>2</v>
      </c>
      <c r="AP4" s="5">
        <v>0.59892361111111114</v>
      </c>
      <c r="AQ4" s="4">
        <v>47.159377999999997</v>
      </c>
      <c r="AR4" s="4">
        <v>-88.489692000000005</v>
      </c>
      <c r="AS4" s="4">
        <v>314.2</v>
      </c>
      <c r="AT4" s="4">
        <v>0</v>
      </c>
      <c r="AU4" s="4">
        <v>12</v>
      </c>
      <c r="AV4" s="4">
        <v>9</v>
      </c>
      <c r="AW4" s="4" t="s">
        <v>402</v>
      </c>
      <c r="AX4" s="4">
        <v>0.9</v>
      </c>
      <c r="AY4" s="4">
        <v>1.1000000000000001</v>
      </c>
      <c r="AZ4" s="4">
        <v>1.4</v>
      </c>
      <c r="BB4" s="4">
        <v>450</v>
      </c>
      <c r="BD4" s="4">
        <v>0.157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-1E-3</v>
      </c>
      <c r="BS4" s="4">
        <v>-5</v>
      </c>
      <c r="BT4" s="4">
        <v>6.0000000000000001E-3</v>
      </c>
      <c r="BU4" s="4">
        <v>-2.4438000000000001E-2</v>
      </c>
      <c r="BV4" s="4">
        <v>0.1212</v>
      </c>
    </row>
    <row r="5" spans="1:74" x14ac:dyDescent="0.25">
      <c r="A5" s="2">
        <v>42804</v>
      </c>
      <c r="B5" s="3">
        <v>0.3906279861111111</v>
      </c>
      <c r="C5" s="4">
        <v>-0.02</v>
      </c>
      <c r="D5" s="4">
        <v>-4.0000000000000001E-3</v>
      </c>
      <c r="E5" s="4">
        <v>-40</v>
      </c>
      <c r="F5" s="4">
        <v>1</v>
      </c>
      <c r="G5" s="4">
        <v>0</v>
      </c>
      <c r="H5" s="4">
        <v>40.1</v>
      </c>
      <c r="J5" s="4">
        <v>21.6</v>
      </c>
      <c r="K5" s="4">
        <v>1</v>
      </c>
      <c r="L5" s="4">
        <v>0</v>
      </c>
      <c r="M5" s="4">
        <v>0</v>
      </c>
      <c r="N5" s="4">
        <v>1</v>
      </c>
      <c r="O5" s="4">
        <v>0</v>
      </c>
      <c r="P5" s="4">
        <v>1</v>
      </c>
      <c r="Q5" s="4">
        <v>0.75739999999999996</v>
      </c>
      <c r="R5" s="4">
        <v>0</v>
      </c>
      <c r="S5" s="4">
        <v>0.8</v>
      </c>
      <c r="T5" s="4">
        <v>40.1</v>
      </c>
      <c r="W5" s="4">
        <v>0</v>
      </c>
      <c r="X5" s="4">
        <v>21.6</v>
      </c>
      <c r="Y5" s="4">
        <v>13.2</v>
      </c>
      <c r="Z5" s="4">
        <v>877</v>
      </c>
      <c r="AA5" s="4">
        <v>892</v>
      </c>
      <c r="AB5" s="4">
        <v>907</v>
      </c>
      <c r="AC5" s="4">
        <v>82</v>
      </c>
      <c r="AD5" s="4">
        <v>6.84</v>
      </c>
      <c r="AE5" s="4">
        <v>0.16</v>
      </c>
      <c r="AF5" s="4">
        <v>994</v>
      </c>
      <c r="AG5" s="4">
        <v>-15</v>
      </c>
      <c r="AH5" s="4">
        <v>1</v>
      </c>
      <c r="AI5" s="4">
        <v>17</v>
      </c>
      <c r="AJ5" s="4">
        <v>136.30000000000001</v>
      </c>
      <c r="AK5" s="4">
        <v>140</v>
      </c>
      <c r="AL5" s="4">
        <v>7</v>
      </c>
      <c r="AM5" s="4">
        <v>142</v>
      </c>
      <c r="AN5" s="4" t="s">
        <v>155</v>
      </c>
      <c r="AO5" s="4">
        <v>2</v>
      </c>
      <c r="AP5" s="5">
        <v>0.59892361111111114</v>
      </c>
      <c r="AQ5" s="4">
        <v>47.159377999999997</v>
      </c>
      <c r="AR5" s="4">
        <v>-88.489692000000005</v>
      </c>
      <c r="AS5" s="4">
        <v>314.3</v>
      </c>
      <c r="AT5" s="4">
        <v>0</v>
      </c>
      <c r="AU5" s="4">
        <v>12</v>
      </c>
      <c r="AV5" s="4">
        <v>9</v>
      </c>
      <c r="AW5" s="4" t="s">
        <v>402</v>
      </c>
      <c r="AX5" s="4">
        <v>0.9</v>
      </c>
      <c r="AY5" s="4">
        <v>1.1000000000000001</v>
      </c>
      <c r="AZ5" s="4">
        <v>1.4</v>
      </c>
      <c r="BB5" s="4">
        <v>450</v>
      </c>
      <c r="BD5" s="4">
        <v>0.157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-6.7699999999999998E-4</v>
      </c>
      <c r="BS5" s="4">
        <v>-5</v>
      </c>
      <c r="BT5" s="4">
        <v>6.0000000000000001E-3</v>
      </c>
      <c r="BU5" s="4">
        <v>-1.6545000000000001E-2</v>
      </c>
      <c r="BV5" s="4">
        <v>0.1212</v>
      </c>
    </row>
    <row r="6" spans="1:74" x14ac:dyDescent="0.25">
      <c r="A6" s="2">
        <v>42804</v>
      </c>
      <c r="B6" s="3">
        <v>0.39063956018518514</v>
      </c>
      <c r="C6" s="4">
        <v>-0.02</v>
      </c>
      <c r="D6" s="4">
        <v>-3.8E-3</v>
      </c>
      <c r="E6" s="4">
        <v>-38.158589999999997</v>
      </c>
      <c r="F6" s="4">
        <v>1</v>
      </c>
      <c r="G6" s="4">
        <v>0</v>
      </c>
      <c r="H6" s="4">
        <v>20</v>
      </c>
      <c r="J6" s="4">
        <v>21.6</v>
      </c>
      <c r="K6" s="4">
        <v>1</v>
      </c>
      <c r="L6" s="4">
        <v>0</v>
      </c>
      <c r="M6" s="4">
        <v>0</v>
      </c>
      <c r="N6" s="4">
        <v>1</v>
      </c>
      <c r="O6" s="4">
        <v>0</v>
      </c>
      <c r="P6" s="4">
        <v>1</v>
      </c>
      <c r="Q6" s="4">
        <v>0.75739999999999996</v>
      </c>
      <c r="R6" s="4">
        <v>0</v>
      </c>
      <c r="S6" s="4">
        <v>0.8</v>
      </c>
      <c r="T6" s="4">
        <v>20</v>
      </c>
      <c r="W6" s="4">
        <v>0</v>
      </c>
      <c r="X6" s="4">
        <v>21.6</v>
      </c>
      <c r="Y6" s="4">
        <v>13.2</v>
      </c>
      <c r="Z6" s="4">
        <v>862</v>
      </c>
      <c r="AA6" s="4">
        <v>876</v>
      </c>
      <c r="AB6" s="4">
        <v>898</v>
      </c>
      <c r="AC6" s="4">
        <v>82</v>
      </c>
      <c r="AD6" s="4">
        <v>6.84</v>
      </c>
      <c r="AE6" s="4">
        <v>0.16</v>
      </c>
      <c r="AF6" s="4">
        <v>994</v>
      </c>
      <c r="AG6" s="4">
        <v>-15</v>
      </c>
      <c r="AH6" s="4">
        <v>1</v>
      </c>
      <c r="AI6" s="4">
        <v>17</v>
      </c>
      <c r="AJ6" s="4">
        <v>137</v>
      </c>
      <c r="AK6" s="4">
        <v>139.69999999999999</v>
      </c>
      <c r="AL6" s="4">
        <v>7.1</v>
      </c>
      <c r="AM6" s="4">
        <v>142</v>
      </c>
      <c r="AN6" s="4" t="s">
        <v>155</v>
      </c>
      <c r="AO6" s="4">
        <v>2</v>
      </c>
      <c r="AP6" s="5">
        <v>0.59893518518518518</v>
      </c>
      <c r="AQ6" s="4">
        <v>47.159377999999997</v>
      </c>
      <c r="AR6" s="4">
        <v>-88.489692000000005</v>
      </c>
      <c r="AS6" s="4">
        <v>314.5</v>
      </c>
      <c r="AT6" s="4">
        <v>0</v>
      </c>
      <c r="AU6" s="4">
        <v>12</v>
      </c>
      <c r="AV6" s="4">
        <v>9</v>
      </c>
      <c r="AW6" s="4" t="s">
        <v>402</v>
      </c>
      <c r="AX6" s="4">
        <v>0.9</v>
      </c>
      <c r="AY6" s="4">
        <v>1.1000000000000001</v>
      </c>
      <c r="AZ6" s="4">
        <v>1.4</v>
      </c>
      <c r="BB6" s="4">
        <v>450</v>
      </c>
      <c r="BD6" s="4">
        <v>0.157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-3.2299999999999999E-4</v>
      </c>
      <c r="BS6" s="4">
        <v>-5</v>
      </c>
      <c r="BT6" s="4">
        <v>6.3229999999999996E-3</v>
      </c>
      <c r="BU6" s="4">
        <v>-7.8930000000000007E-3</v>
      </c>
      <c r="BV6" s="4">
        <v>0.12772500000000001</v>
      </c>
    </row>
    <row r="7" spans="1:74" x14ac:dyDescent="0.25">
      <c r="A7" s="2">
        <v>42804</v>
      </c>
      <c r="B7" s="3">
        <v>0.39065113425925929</v>
      </c>
      <c r="C7" s="4">
        <v>-0.02</v>
      </c>
      <c r="D7" s="4">
        <v>-3.0000000000000001E-3</v>
      </c>
      <c r="E7" s="4">
        <v>-30</v>
      </c>
      <c r="F7" s="4">
        <v>1</v>
      </c>
      <c r="G7" s="4">
        <v>0</v>
      </c>
      <c r="H7" s="4">
        <v>32.700000000000003</v>
      </c>
      <c r="J7" s="4">
        <v>21.6</v>
      </c>
      <c r="K7" s="4">
        <v>1</v>
      </c>
      <c r="L7" s="4">
        <v>0</v>
      </c>
      <c r="M7" s="4">
        <v>0</v>
      </c>
      <c r="N7" s="4">
        <v>1</v>
      </c>
      <c r="O7" s="4">
        <v>0</v>
      </c>
      <c r="P7" s="4">
        <v>1</v>
      </c>
      <c r="Q7" s="4">
        <v>0.75739999999999996</v>
      </c>
      <c r="R7" s="4">
        <v>0</v>
      </c>
      <c r="S7" s="4">
        <v>0.8</v>
      </c>
      <c r="T7" s="4">
        <v>32.748100000000001</v>
      </c>
      <c r="W7" s="4">
        <v>0</v>
      </c>
      <c r="X7" s="4">
        <v>21.6</v>
      </c>
      <c r="Y7" s="4">
        <v>13.2</v>
      </c>
      <c r="Z7" s="4">
        <v>858</v>
      </c>
      <c r="AA7" s="4">
        <v>872</v>
      </c>
      <c r="AB7" s="4">
        <v>896</v>
      </c>
      <c r="AC7" s="4">
        <v>82</v>
      </c>
      <c r="AD7" s="4">
        <v>6.84</v>
      </c>
      <c r="AE7" s="4">
        <v>0.16</v>
      </c>
      <c r="AF7" s="4">
        <v>994</v>
      </c>
      <c r="AG7" s="4">
        <v>-15</v>
      </c>
      <c r="AH7" s="4">
        <v>1.323</v>
      </c>
      <c r="AI7" s="4">
        <v>17</v>
      </c>
      <c r="AJ7" s="4">
        <v>137</v>
      </c>
      <c r="AK7" s="4">
        <v>138.4</v>
      </c>
      <c r="AL7" s="4">
        <v>7.3</v>
      </c>
      <c r="AM7" s="4">
        <v>142</v>
      </c>
      <c r="AN7" s="4" t="s">
        <v>155</v>
      </c>
      <c r="AO7" s="4">
        <v>2</v>
      </c>
      <c r="AP7" s="5">
        <v>0.59894675925925933</v>
      </c>
      <c r="AQ7" s="4">
        <v>47.159377999999997</v>
      </c>
      <c r="AR7" s="4">
        <v>-88.489692000000005</v>
      </c>
      <c r="AS7" s="4">
        <v>314.7</v>
      </c>
      <c r="AT7" s="4">
        <v>0</v>
      </c>
      <c r="AU7" s="4">
        <v>12</v>
      </c>
      <c r="AV7" s="4">
        <v>9</v>
      </c>
      <c r="AW7" s="4" t="s">
        <v>402</v>
      </c>
      <c r="AX7" s="4">
        <v>0.9</v>
      </c>
      <c r="AY7" s="4">
        <v>1.1000000000000001</v>
      </c>
      <c r="AZ7" s="4">
        <v>1.4</v>
      </c>
      <c r="BB7" s="4">
        <v>450</v>
      </c>
      <c r="BD7" s="4">
        <v>0.157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-1E-3</v>
      </c>
      <c r="BS7" s="4">
        <v>-5</v>
      </c>
      <c r="BT7" s="4">
        <v>6.6769999999999998E-3</v>
      </c>
      <c r="BU7" s="4">
        <v>-2.4438000000000001E-2</v>
      </c>
      <c r="BV7" s="4">
        <v>0.13487499999999999</v>
      </c>
    </row>
    <row r="8" spans="1:74" x14ac:dyDescent="0.25">
      <c r="A8" s="2">
        <v>42804</v>
      </c>
      <c r="B8" s="3">
        <v>0.39066270833333333</v>
      </c>
      <c r="C8" s="4">
        <v>-0.02</v>
      </c>
      <c r="D8" s="4">
        <v>-3.0000000000000001E-3</v>
      </c>
      <c r="E8" s="4">
        <v>-30</v>
      </c>
      <c r="F8" s="4">
        <v>1</v>
      </c>
      <c r="G8" s="4">
        <v>0.1</v>
      </c>
      <c r="H8" s="4">
        <v>37.1</v>
      </c>
      <c r="J8" s="4">
        <v>21.6</v>
      </c>
      <c r="K8" s="4">
        <v>1</v>
      </c>
      <c r="L8" s="4">
        <v>0</v>
      </c>
      <c r="M8" s="4">
        <v>0</v>
      </c>
      <c r="N8" s="4">
        <v>1</v>
      </c>
      <c r="O8" s="4">
        <v>0.1</v>
      </c>
      <c r="P8" s="4">
        <v>1.1000000000000001</v>
      </c>
      <c r="Q8" s="4">
        <v>0.75739999999999996</v>
      </c>
      <c r="R8" s="4">
        <v>7.5700000000000003E-2</v>
      </c>
      <c r="S8" s="4">
        <v>0.8</v>
      </c>
      <c r="T8" s="4">
        <v>37.126600000000003</v>
      </c>
      <c r="W8" s="4">
        <v>0</v>
      </c>
      <c r="X8" s="4">
        <v>21.6</v>
      </c>
      <c r="Y8" s="4">
        <v>13.3</v>
      </c>
      <c r="Z8" s="4">
        <v>856</v>
      </c>
      <c r="AA8" s="4">
        <v>869</v>
      </c>
      <c r="AB8" s="4">
        <v>894</v>
      </c>
      <c r="AC8" s="4">
        <v>82</v>
      </c>
      <c r="AD8" s="4">
        <v>6.84</v>
      </c>
      <c r="AE8" s="4">
        <v>0.16</v>
      </c>
      <c r="AF8" s="4">
        <v>994</v>
      </c>
      <c r="AG8" s="4">
        <v>-15</v>
      </c>
      <c r="AH8" s="4">
        <v>1.677</v>
      </c>
      <c r="AI8" s="4">
        <v>17</v>
      </c>
      <c r="AJ8" s="4">
        <v>137</v>
      </c>
      <c r="AK8" s="4">
        <v>137.30000000000001</v>
      </c>
      <c r="AL8" s="4">
        <v>7.4</v>
      </c>
      <c r="AM8" s="4">
        <v>142</v>
      </c>
      <c r="AN8" s="4" t="s">
        <v>155</v>
      </c>
      <c r="AO8" s="4">
        <v>2</v>
      </c>
      <c r="AP8" s="5">
        <v>0.59895833333333337</v>
      </c>
      <c r="AQ8" s="4">
        <v>47.159377999999997</v>
      </c>
      <c r="AR8" s="4">
        <v>-88.489692000000005</v>
      </c>
      <c r="AS8" s="4">
        <v>314.8</v>
      </c>
      <c r="AT8" s="4">
        <v>0</v>
      </c>
      <c r="AU8" s="4">
        <v>12</v>
      </c>
      <c r="AV8" s="4">
        <v>10</v>
      </c>
      <c r="AW8" s="4" t="s">
        <v>403</v>
      </c>
      <c r="AX8" s="4">
        <v>0.9</v>
      </c>
      <c r="AY8" s="4">
        <v>1.1754</v>
      </c>
      <c r="AZ8" s="4">
        <v>1.4754</v>
      </c>
      <c r="BB8" s="4">
        <v>450</v>
      </c>
      <c r="BD8" s="4">
        <v>0.157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-1.323E-3</v>
      </c>
      <c r="BS8" s="4">
        <v>-5</v>
      </c>
      <c r="BT8" s="4">
        <v>6.3229999999999996E-3</v>
      </c>
      <c r="BU8" s="4">
        <v>-3.2330999999999999E-2</v>
      </c>
      <c r="BV8" s="4">
        <v>0.12772500000000001</v>
      </c>
    </row>
    <row r="9" spans="1:74" x14ac:dyDescent="0.25">
      <c r="A9" s="2">
        <v>42804</v>
      </c>
      <c r="B9" s="3">
        <v>0.39067428240740742</v>
      </c>
      <c r="C9" s="4">
        <v>-0.02</v>
      </c>
      <c r="D9" s="4">
        <v>-3.0000000000000001E-3</v>
      </c>
      <c r="E9" s="4">
        <v>-30</v>
      </c>
      <c r="F9" s="4">
        <v>1</v>
      </c>
      <c r="G9" s="4">
        <v>0.1</v>
      </c>
      <c r="H9" s="4">
        <v>25.7</v>
      </c>
      <c r="J9" s="4">
        <v>21.6</v>
      </c>
      <c r="K9" s="4">
        <v>1</v>
      </c>
      <c r="L9" s="4">
        <v>0</v>
      </c>
      <c r="M9" s="4">
        <v>0</v>
      </c>
      <c r="N9" s="4">
        <v>1</v>
      </c>
      <c r="O9" s="4">
        <v>0.1</v>
      </c>
      <c r="P9" s="4">
        <v>1.1000000000000001</v>
      </c>
      <c r="Q9" s="4">
        <v>0.75739999999999996</v>
      </c>
      <c r="R9" s="4">
        <v>7.5700000000000003E-2</v>
      </c>
      <c r="S9" s="4">
        <v>0.8</v>
      </c>
      <c r="T9" s="4">
        <v>25.743200000000002</v>
      </c>
      <c r="W9" s="4">
        <v>0</v>
      </c>
      <c r="X9" s="4">
        <v>21.6</v>
      </c>
      <c r="Y9" s="4">
        <v>13.2</v>
      </c>
      <c r="Z9" s="4">
        <v>856</v>
      </c>
      <c r="AA9" s="4">
        <v>869</v>
      </c>
      <c r="AB9" s="4">
        <v>892</v>
      </c>
      <c r="AC9" s="4">
        <v>82</v>
      </c>
      <c r="AD9" s="4">
        <v>6.84</v>
      </c>
      <c r="AE9" s="4">
        <v>0.16</v>
      </c>
      <c r="AF9" s="4">
        <v>994</v>
      </c>
      <c r="AG9" s="4">
        <v>-15</v>
      </c>
      <c r="AH9" s="4">
        <v>1</v>
      </c>
      <c r="AI9" s="4">
        <v>17</v>
      </c>
      <c r="AJ9" s="4">
        <v>137</v>
      </c>
      <c r="AK9" s="4">
        <v>137.69999999999999</v>
      </c>
      <c r="AL9" s="4">
        <v>7.2</v>
      </c>
      <c r="AM9" s="4">
        <v>142</v>
      </c>
      <c r="AN9" s="4" t="s">
        <v>155</v>
      </c>
      <c r="AO9" s="4">
        <v>2</v>
      </c>
      <c r="AP9" s="5">
        <v>0.59896990740740741</v>
      </c>
      <c r="AQ9" s="4">
        <v>47.159377999999997</v>
      </c>
      <c r="AR9" s="4">
        <v>-88.489692000000005</v>
      </c>
      <c r="AS9" s="4">
        <v>314.89999999999998</v>
      </c>
      <c r="AT9" s="4">
        <v>0</v>
      </c>
      <c r="AU9" s="4">
        <v>12</v>
      </c>
      <c r="AV9" s="4">
        <v>10</v>
      </c>
      <c r="AW9" s="4" t="s">
        <v>403</v>
      </c>
      <c r="AX9" s="4">
        <v>0.9</v>
      </c>
      <c r="AY9" s="4">
        <v>1.2</v>
      </c>
      <c r="AZ9" s="4">
        <v>1.5</v>
      </c>
      <c r="BB9" s="4">
        <v>450</v>
      </c>
      <c r="BD9" s="4">
        <v>0.157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-1.354E-3</v>
      </c>
      <c r="BS9" s="4">
        <v>-5</v>
      </c>
      <c r="BT9" s="4">
        <v>7.0000000000000001E-3</v>
      </c>
      <c r="BU9" s="4">
        <v>-3.3087999999999999E-2</v>
      </c>
      <c r="BV9" s="4">
        <v>0.1414</v>
      </c>
    </row>
    <row r="10" spans="1:74" x14ac:dyDescent="0.25">
      <c r="A10" s="2">
        <v>42804</v>
      </c>
      <c r="B10" s="3">
        <v>0.39068585648148146</v>
      </c>
      <c r="C10" s="4">
        <v>-1.7999999999999999E-2</v>
      </c>
      <c r="D10" s="4">
        <v>-3.0000000000000001E-3</v>
      </c>
      <c r="E10" s="4">
        <v>-30</v>
      </c>
      <c r="F10" s="4">
        <v>1</v>
      </c>
      <c r="G10" s="4">
        <v>0.1</v>
      </c>
      <c r="H10" s="4">
        <v>40.1</v>
      </c>
      <c r="J10" s="4">
        <v>21.6</v>
      </c>
      <c r="K10" s="4">
        <v>1</v>
      </c>
      <c r="L10" s="4">
        <v>0</v>
      </c>
      <c r="M10" s="4">
        <v>0</v>
      </c>
      <c r="N10" s="4">
        <v>1</v>
      </c>
      <c r="O10" s="4">
        <v>0.1</v>
      </c>
      <c r="P10" s="4">
        <v>1.1000000000000001</v>
      </c>
      <c r="Q10" s="4">
        <v>0.75739999999999996</v>
      </c>
      <c r="R10" s="4">
        <v>7.5700000000000003E-2</v>
      </c>
      <c r="S10" s="4">
        <v>0.8</v>
      </c>
      <c r="T10" s="4">
        <v>40.1</v>
      </c>
      <c r="W10" s="4">
        <v>0</v>
      </c>
      <c r="X10" s="4">
        <v>21.6</v>
      </c>
      <c r="Y10" s="4">
        <v>13.2</v>
      </c>
      <c r="Z10" s="4">
        <v>856</v>
      </c>
      <c r="AA10" s="4">
        <v>868</v>
      </c>
      <c r="AB10" s="4">
        <v>891</v>
      </c>
      <c r="AC10" s="4">
        <v>82</v>
      </c>
      <c r="AD10" s="4">
        <v>6.84</v>
      </c>
      <c r="AE10" s="4">
        <v>0.16</v>
      </c>
      <c r="AF10" s="4">
        <v>994</v>
      </c>
      <c r="AG10" s="4">
        <v>-15</v>
      </c>
      <c r="AH10" s="4">
        <v>1</v>
      </c>
      <c r="AI10" s="4">
        <v>17</v>
      </c>
      <c r="AJ10" s="4">
        <v>137</v>
      </c>
      <c r="AK10" s="4">
        <v>137</v>
      </c>
      <c r="AL10" s="4">
        <v>7.2</v>
      </c>
      <c r="AM10" s="4">
        <v>142</v>
      </c>
      <c r="AN10" s="4" t="s">
        <v>155</v>
      </c>
      <c r="AO10" s="4">
        <v>2</v>
      </c>
      <c r="AP10" s="5">
        <v>0.59898148148148145</v>
      </c>
      <c r="AQ10" s="4">
        <v>47.159377999999997</v>
      </c>
      <c r="AR10" s="4">
        <v>-88.489692000000005</v>
      </c>
      <c r="AS10" s="4">
        <v>314.89999999999998</v>
      </c>
      <c r="AT10" s="4">
        <v>0</v>
      </c>
      <c r="AU10" s="4">
        <v>12</v>
      </c>
      <c r="AV10" s="4">
        <v>10</v>
      </c>
      <c r="AW10" s="4" t="s">
        <v>403</v>
      </c>
      <c r="AX10" s="4">
        <v>0.97540000000000004</v>
      </c>
      <c r="AY10" s="4">
        <v>1.2</v>
      </c>
      <c r="AZ10" s="4">
        <v>1.5</v>
      </c>
      <c r="BB10" s="4">
        <v>450</v>
      </c>
      <c r="BD10" s="4">
        <v>0.157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7.1060000000000003E-3</v>
      </c>
      <c r="BS10" s="4">
        <v>-5</v>
      </c>
      <c r="BT10" s="4">
        <v>7.0000000000000001E-3</v>
      </c>
      <c r="BU10" s="4">
        <v>0.173653</v>
      </c>
      <c r="BV10" s="4">
        <v>0.1414</v>
      </c>
    </row>
    <row r="11" spans="1:74" x14ac:dyDescent="0.25">
      <c r="A11" s="2">
        <v>42804</v>
      </c>
      <c r="B11" s="3">
        <v>0.39069743055555556</v>
      </c>
      <c r="C11" s="4">
        <v>-0.01</v>
      </c>
      <c r="D11" s="4">
        <v>-3.0000000000000001E-3</v>
      </c>
      <c r="E11" s="4">
        <v>-30</v>
      </c>
      <c r="F11" s="4">
        <v>1</v>
      </c>
      <c r="G11" s="4">
        <v>0.1</v>
      </c>
      <c r="H11" s="4">
        <v>20</v>
      </c>
      <c r="J11" s="4">
        <v>21.6</v>
      </c>
      <c r="K11" s="4">
        <v>1</v>
      </c>
      <c r="L11" s="4">
        <v>0</v>
      </c>
      <c r="M11" s="4">
        <v>0</v>
      </c>
      <c r="N11" s="4">
        <v>1</v>
      </c>
      <c r="O11" s="4">
        <v>0.1</v>
      </c>
      <c r="P11" s="4">
        <v>1.1000000000000001</v>
      </c>
      <c r="Q11" s="4">
        <v>0.75739999999999996</v>
      </c>
      <c r="R11" s="4">
        <v>7.5700000000000003E-2</v>
      </c>
      <c r="S11" s="4">
        <v>0.8</v>
      </c>
      <c r="T11" s="4">
        <v>20</v>
      </c>
      <c r="W11" s="4">
        <v>0</v>
      </c>
      <c r="X11" s="4">
        <v>21.6</v>
      </c>
      <c r="Y11" s="4">
        <v>13.2</v>
      </c>
      <c r="Z11" s="4">
        <v>855</v>
      </c>
      <c r="AA11" s="4">
        <v>868</v>
      </c>
      <c r="AB11" s="4">
        <v>892</v>
      </c>
      <c r="AC11" s="4">
        <v>82</v>
      </c>
      <c r="AD11" s="4">
        <v>6.84</v>
      </c>
      <c r="AE11" s="4">
        <v>0.16</v>
      </c>
      <c r="AF11" s="4">
        <v>994</v>
      </c>
      <c r="AG11" s="4">
        <v>-15</v>
      </c>
      <c r="AH11" s="4">
        <v>1</v>
      </c>
      <c r="AI11" s="4">
        <v>17</v>
      </c>
      <c r="AJ11" s="4">
        <v>136.69999999999999</v>
      </c>
      <c r="AK11" s="4">
        <v>137.6</v>
      </c>
      <c r="AL11" s="4">
        <v>7.2</v>
      </c>
      <c r="AM11" s="4">
        <v>142</v>
      </c>
      <c r="AN11" s="4" t="s">
        <v>155</v>
      </c>
      <c r="AO11" s="4">
        <v>2</v>
      </c>
      <c r="AP11" s="5">
        <v>0.59899305555555549</v>
      </c>
      <c r="AQ11" s="4">
        <v>47.159377999999997</v>
      </c>
      <c r="AR11" s="4">
        <v>-88.489692000000005</v>
      </c>
      <c r="AS11" s="4">
        <v>315.10000000000002</v>
      </c>
      <c r="AT11" s="4">
        <v>0</v>
      </c>
      <c r="AU11" s="4">
        <v>12</v>
      </c>
      <c r="AV11" s="4">
        <v>10</v>
      </c>
      <c r="AW11" s="4" t="s">
        <v>403</v>
      </c>
      <c r="AX11" s="4">
        <v>1</v>
      </c>
      <c r="AY11" s="4">
        <v>1.2</v>
      </c>
      <c r="AZ11" s="4">
        <v>1.5753999999999999</v>
      </c>
      <c r="BB11" s="4">
        <v>450</v>
      </c>
      <c r="BD11" s="4">
        <v>0.157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3.9765000000000002E-2</v>
      </c>
      <c r="BS11" s="4">
        <v>-5</v>
      </c>
      <c r="BT11" s="4">
        <v>7.3229999999999996E-3</v>
      </c>
      <c r="BU11" s="4">
        <v>0.97175699999999998</v>
      </c>
      <c r="BV11" s="4">
        <v>0.147925</v>
      </c>
    </row>
    <row r="12" spans="1:74" x14ac:dyDescent="0.25">
      <c r="A12" s="2">
        <v>42804</v>
      </c>
      <c r="B12" s="3">
        <v>0.3907090046296296</v>
      </c>
      <c r="C12" s="4">
        <v>-0.01</v>
      </c>
      <c r="D12" s="4">
        <v>-3.0000000000000001E-3</v>
      </c>
      <c r="E12" s="4">
        <v>-30</v>
      </c>
      <c r="F12" s="4">
        <v>1</v>
      </c>
      <c r="G12" s="4">
        <v>0</v>
      </c>
      <c r="H12" s="4">
        <v>31.6</v>
      </c>
      <c r="J12" s="4">
        <v>21.6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0.75739999999999996</v>
      </c>
      <c r="R12" s="4">
        <v>0</v>
      </c>
      <c r="S12" s="4">
        <v>0.8</v>
      </c>
      <c r="T12" s="4">
        <v>31.62</v>
      </c>
      <c r="W12" s="4">
        <v>0</v>
      </c>
      <c r="X12" s="4">
        <v>21.6</v>
      </c>
      <c r="Y12" s="4">
        <v>13.2</v>
      </c>
      <c r="Z12" s="4">
        <v>856</v>
      </c>
      <c r="AA12" s="4">
        <v>869</v>
      </c>
      <c r="AB12" s="4">
        <v>894</v>
      </c>
      <c r="AC12" s="4">
        <v>82</v>
      </c>
      <c r="AD12" s="4">
        <v>6.84</v>
      </c>
      <c r="AE12" s="4">
        <v>0.16</v>
      </c>
      <c r="AF12" s="4">
        <v>994</v>
      </c>
      <c r="AG12" s="4">
        <v>-15</v>
      </c>
      <c r="AH12" s="4">
        <v>1</v>
      </c>
      <c r="AI12" s="4">
        <v>17</v>
      </c>
      <c r="AJ12" s="4">
        <v>136.30000000000001</v>
      </c>
      <c r="AK12" s="4">
        <v>138.69999999999999</v>
      </c>
      <c r="AL12" s="4">
        <v>7.5</v>
      </c>
      <c r="AM12" s="4">
        <v>142</v>
      </c>
      <c r="AN12" s="4" t="s">
        <v>155</v>
      </c>
      <c r="AO12" s="4">
        <v>2</v>
      </c>
      <c r="AP12" s="5">
        <v>0.59900462962962964</v>
      </c>
      <c r="AQ12" s="4">
        <v>47.159377999999997</v>
      </c>
      <c r="AR12" s="4">
        <v>-88.489692000000005</v>
      </c>
      <c r="AS12" s="4">
        <v>315.2</v>
      </c>
      <c r="AT12" s="4">
        <v>0</v>
      </c>
      <c r="AU12" s="4">
        <v>12</v>
      </c>
      <c r="AV12" s="4">
        <v>10</v>
      </c>
      <c r="AW12" s="4" t="s">
        <v>403</v>
      </c>
      <c r="AX12" s="4">
        <v>1</v>
      </c>
      <c r="AY12" s="4">
        <v>1.2</v>
      </c>
      <c r="AZ12" s="4">
        <v>1.6</v>
      </c>
      <c r="BB12" s="4">
        <v>450</v>
      </c>
      <c r="BD12" s="4">
        <v>0.157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7.2478000000000001E-2</v>
      </c>
      <c r="BS12" s="4">
        <v>-5</v>
      </c>
      <c r="BT12" s="4">
        <v>8.0000000000000002E-3</v>
      </c>
      <c r="BU12" s="4">
        <v>1.7711809999999999</v>
      </c>
      <c r="BV12" s="4">
        <v>0.16159999999999999</v>
      </c>
    </row>
    <row r="13" spans="1:74" x14ac:dyDescent="0.25">
      <c r="A13" s="2">
        <v>42804</v>
      </c>
      <c r="B13" s="3">
        <v>0.39072057870370375</v>
      </c>
      <c r="C13" s="4">
        <v>-0.01</v>
      </c>
      <c r="D13" s="4">
        <v>-3.0000000000000001E-3</v>
      </c>
      <c r="E13" s="4">
        <v>-30</v>
      </c>
      <c r="F13" s="4">
        <v>1</v>
      </c>
      <c r="G13" s="4">
        <v>0</v>
      </c>
      <c r="H13" s="4">
        <v>32.4</v>
      </c>
      <c r="J13" s="4">
        <v>21.6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0.75739999999999996</v>
      </c>
      <c r="R13" s="4">
        <v>0</v>
      </c>
      <c r="S13" s="4">
        <v>0.8</v>
      </c>
      <c r="T13" s="4">
        <v>32.351300000000002</v>
      </c>
      <c r="W13" s="4">
        <v>0</v>
      </c>
      <c r="X13" s="4">
        <v>21.6</v>
      </c>
      <c r="Y13" s="4">
        <v>13.3</v>
      </c>
      <c r="Z13" s="4">
        <v>855</v>
      </c>
      <c r="AA13" s="4">
        <v>869</v>
      </c>
      <c r="AB13" s="4">
        <v>893</v>
      </c>
      <c r="AC13" s="4">
        <v>82</v>
      </c>
      <c r="AD13" s="4">
        <v>6.84</v>
      </c>
      <c r="AE13" s="4">
        <v>0.16</v>
      </c>
      <c r="AF13" s="4">
        <v>994</v>
      </c>
      <c r="AG13" s="4">
        <v>-15</v>
      </c>
      <c r="AH13" s="4">
        <v>1</v>
      </c>
      <c r="AI13" s="4">
        <v>17</v>
      </c>
      <c r="AJ13" s="4">
        <v>137</v>
      </c>
      <c r="AK13" s="4">
        <v>138</v>
      </c>
      <c r="AL13" s="4">
        <v>7.5</v>
      </c>
      <c r="AM13" s="4">
        <v>142</v>
      </c>
      <c r="AN13" s="4" t="s">
        <v>155</v>
      </c>
      <c r="AO13" s="4">
        <v>2</v>
      </c>
      <c r="AP13" s="5">
        <v>0.59901620370370368</v>
      </c>
      <c r="AQ13" s="4">
        <v>47.159377999999997</v>
      </c>
      <c r="AR13" s="4">
        <v>-88.489692000000005</v>
      </c>
      <c r="AS13" s="4">
        <v>315.60000000000002</v>
      </c>
      <c r="AT13" s="4">
        <v>0</v>
      </c>
      <c r="AU13" s="4">
        <v>12</v>
      </c>
      <c r="AV13" s="4">
        <v>10</v>
      </c>
      <c r="AW13" s="4" t="s">
        <v>403</v>
      </c>
      <c r="AX13" s="4">
        <v>1</v>
      </c>
      <c r="AY13" s="4">
        <v>1.2</v>
      </c>
      <c r="AZ13" s="4">
        <v>1.6</v>
      </c>
      <c r="BB13" s="4">
        <v>450</v>
      </c>
      <c r="BD13" s="4">
        <v>0.157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5.5571000000000002E-2</v>
      </c>
      <c r="BS13" s="4">
        <v>-5</v>
      </c>
      <c r="BT13" s="4">
        <v>7.6769999999999998E-3</v>
      </c>
      <c r="BU13" s="4">
        <v>1.3580159999999999</v>
      </c>
      <c r="BV13" s="4">
        <v>0.15507499999999999</v>
      </c>
    </row>
    <row r="14" spans="1:74" x14ac:dyDescent="0.25">
      <c r="A14" s="2">
        <v>42804</v>
      </c>
      <c r="B14" s="3">
        <v>0.39073215277777779</v>
      </c>
      <c r="C14" s="4">
        <v>-0.01</v>
      </c>
      <c r="D14" s="4">
        <v>-3.0000000000000001E-3</v>
      </c>
      <c r="E14" s="4">
        <v>-30</v>
      </c>
      <c r="F14" s="4">
        <v>1</v>
      </c>
      <c r="G14" s="4">
        <v>0</v>
      </c>
      <c r="H14" s="4">
        <v>21.2</v>
      </c>
      <c r="J14" s="4">
        <v>21.6</v>
      </c>
      <c r="K14" s="4">
        <v>1</v>
      </c>
      <c r="L14" s="4">
        <v>0</v>
      </c>
      <c r="M14" s="4">
        <v>0</v>
      </c>
      <c r="N14" s="4">
        <v>1</v>
      </c>
      <c r="O14" s="4">
        <v>2.63E-2</v>
      </c>
      <c r="P14" s="4">
        <v>1</v>
      </c>
      <c r="Q14" s="4">
        <v>0.75739999999999996</v>
      </c>
      <c r="R14" s="4">
        <v>1.9900000000000001E-2</v>
      </c>
      <c r="S14" s="4">
        <v>0.8</v>
      </c>
      <c r="T14" s="4">
        <v>21.2211</v>
      </c>
      <c r="W14" s="4">
        <v>0</v>
      </c>
      <c r="X14" s="4">
        <v>21.6</v>
      </c>
      <c r="Y14" s="4">
        <v>13.2</v>
      </c>
      <c r="Z14" s="4">
        <v>855</v>
      </c>
      <c r="AA14" s="4">
        <v>869</v>
      </c>
      <c r="AB14" s="4">
        <v>892</v>
      </c>
      <c r="AC14" s="4">
        <v>82</v>
      </c>
      <c r="AD14" s="4">
        <v>6.84</v>
      </c>
      <c r="AE14" s="4">
        <v>0.16</v>
      </c>
      <c r="AF14" s="4">
        <v>994</v>
      </c>
      <c r="AG14" s="4">
        <v>-15</v>
      </c>
      <c r="AH14" s="4">
        <v>0.67700000000000005</v>
      </c>
      <c r="AI14" s="4">
        <v>17</v>
      </c>
      <c r="AJ14" s="4">
        <v>137</v>
      </c>
      <c r="AK14" s="4">
        <v>138.6</v>
      </c>
      <c r="AL14" s="4">
        <v>7.7</v>
      </c>
      <c r="AM14" s="4">
        <v>142</v>
      </c>
      <c r="AN14" s="4" t="s">
        <v>155</v>
      </c>
      <c r="AO14" s="4">
        <v>2</v>
      </c>
      <c r="AP14" s="5">
        <v>0.59902777777777783</v>
      </c>
      <c r="AQ14" s="4">
        <v>47.159377999999997</v>
      </c>
      <c r="AR14" s="4">
        <v>-88.489692000000005</v>
      </c>
      <c r="AS14" s="4">
        <v>315.89999999999998</v>
      </c>
      <c r="AT14" s="4">
        <v>0</v>
      </c>
      <c r="AU14" s="4">
        <v>12</v>
      </c>
      <c r="AV14" s="4">
        <v>10</v>
      </c>
      <c r="AW14" s="4" t="s">
        <v>403</v>
      </c>
      <c r="AX14" s="4">
        <v>1</v>
      </c>
      <c r="AY14" s="4">
        <v>1.275325</v>
      </c>
      <c r="AZ14" s="4">
        <v>1.6</v>
      </c>
      <c r="BB14" s="4">
        <v>450</v>
      </c>
      <c r="BD14" s="4">
        <v>0.157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0.17372199999999999</v>
      </c>
      <c r="BS14" s="4">
        <v>-5</v>
      </c>
      <c r="BT14" s="4">
        <v>7.3229999999999996E-3</v>
      </c>
      <c r="BU14" s="4">
        <v>4.2453310000000002</v>
      </c>
      <c r="BV14" s="4">
        <v>0.147925</v>
      </c>
    </row>
    <row r="15" spans="1:74" x14ac:dyDescent="0.25">
      <c r="A15" s="2">
        <v>42804</v>
      </c>
      <c r="B15" s="3">
        <v>0.39074372685185188</v>
      </c>
      <c r="C15" s="4">
        <v>-0.01</v>
      </c>
      <c r="D15" s="4">
        <v>-3.0000000000000001E-3</v>
      </c>
      <c r="E15" s="4">
        <v>-30</v>
      </c>
      <c r="F15" s="4">
        <v>1</v>
      </c>
      <c r="G15" s="4">
        <v>0.1</v>
      </c>
      <c r="H15" s="4">
        <v>40.1</v>
      </c>
      <c r="J15" s="4">
        <v>21.6</v>
      </c>
      <c r="K15" s="4">
        <v>1</v>
      </c>
      <c r="L15" s="4">
        <v>0</v>
      </c>
      <c r="M15" s="4">
        <v>0</v>
      </c>
      <c r="N15" s="4">
        <v>1</v>
      </c>
      <c r="O15" s="4">
        <v>0.1</v>
      </c>
      <c r="P15" s="4">
        <v>1.1000000000000001</v>
      </c>
      <c r="Q15" s="4">
        <v>0.75739999999999996</v>
      </c>
      <c r="R15" s="4">
        <v>7.5700000000000003E-2</v>
      </c>
      <c r="S15" s="4">
        <v>0.8</v>
      </c>
      <c r="T15" s="4">
        <v>40.1</v>
      </c>
      <c r="W15" s="4">
        <v>0</v>
      </c>
      <c r="X15" s="4">
        <v>21.6</v>
      </c>
      <c r="Y15" s="4">
        <v>13.2</v>
      </c>
      <c r="Z15" s="4">
        <v>856</v>
      </c>
      <c r="AA15" s="4">
        <v>868</v>
      </c>
      <c r="AB15" s="4">
        <v>892</v>
      </c>
      <c r="AC15" s="4">
        <v>82</v>
      </c>
      <c r="AD15" s="4">
        <v>6.84</v>
      </c>
      <c r="AE15" s="4">
        <v>0.16</v>
      </c>
      <c r="AF15" s="4">
        <v>994</v>
      </c>
      <c r="AG15" s="4">
        <v>-15</v>
      </c>
      <c r="AH15" s="4">
        <v>0.32267699999999999</v>
      </c>
      <c r="AI15" s="4">
        <v>17</v>
      </c>
      <c r="AJ15" s="4">
        <v>137</v>
      </c>
      <c r="AK15" s="4">
        <v>140</v>
      </c>
      <c r="AL15" s="4">
        <v>7.8</v>
      </c>
      <c r="AM15" s="4">
        <v>142</v>
      </c>
      <c r="AN15" s="4" t="s">
        <v>155</v>
      </c>
      <c r="AO15" s="4">
        <v>2</v>
      </c>
      <c r="AP15" s="5">
        <v>0.59903935185185186</v>
      </c>
      <c r="AQ15" s="4">
        <v>47.159377999999997</v>
      </c>
      <c r="AR15" s="4">
        <v>-88.489692000000005</v>
      </c>
      <c r="AS15" s="4">
        <v>315.89999999999998</v>
      </c>
      <c r="AT15" s="4">
        <v>0</v>
      </c>
      <c r="AU15" s="4">
        <v>12</v>
      </c>
      <c r="AV15" s="4">
        <v>10</v>
      </c>
      <c r="AW15" s="4" t="s">
        <v>403</v>
      </c>
      <c r="AX15" s="4">
        <v>1</v>
      </c>
      <c r="AY15" s="4">
        <v>1.3</v>
      </c>
      <c r="AZ15" s="4">
        <v>1.6</v>
      </c>
      <c r="BB15" s="4">
        <v>450</v>
      </c>
      <c r="BD15" s="4">
        <v>0.157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1.5972459999999999</v>
      </c>
      <c r="BS15" s="4">
        <v>-5</v>
      </c>
      <c r="BT15" s="4">
        <v>8.0000000000000002E-3</v>
      </c>
      <c r="BU15" s="4">
        <v>39.032693000000002</v>
      </c>
      <c r="BV15" s="4">
        <v>0.16159999999999999</v>
      </c>
    </row>
    <row r="16" spans="1:74" x14ac:dyDescent="0.25">
      <c r="A16" s="2">
        <v>42804</v>
      </c>
      <c r="B16" s="3">
        <v>0.39075530092592592</v>
      </c>
      <c r="C16" s="4">
        <v>-0.01</v>
      </c>
      <c r="D16" s="4">
        <v>-3.0000000000000001E-3</v>
      </c>
      <c r="E16" s="4">
        <v>-30</v>
      </c>
      <c r="F16" s="4">
        <v>1</v>
      </c>
      <c r="G16" s="4">
        <v>0.1</v>
      </c>
      <c r="H16" s="4">
        <v>20</v>
      </c>
      <c r="J16" s="4">
        <v>21.6</v>
      </c>
      <c r="K16" s="4">
        <v>1</v>
      </c>
      <c r="L16" s="4">
        <v>0</v>
      </c>
      <c r="M16" s="4">
        <v>0</v>
      </c>
      <c r="N16" s="4">
        <v>1</v>
      </c>
      <c r="O16" s="4">
        <v>0.1</v>
      </c>
      <c r="P16" s="4">
        <v>1.1000000000000001</v>
      </c>
      <c r="Q16" s="4">
        <v>0.75739999999999996</v>
      </c>
      <c r="R16" s="4">
        <v>7.5700000000000003E-2</v>
      </c>
      <c r="S16" s="4">
        <v>0.8</v>
      </c>
      <c r="T16" s="4">
        <v>20</v>
      </c>
      <c r="W16" s="4">
        <v>0</v>
      </c>
      <c r="X16" s="4">
        <v>21.6</v>
      </c>
      <c r="Y16" s="4">
        <v>13.2</v>
      </c>
      <c r="Z16" s="4">
        <v>855</v>
      </c>
      <c r="AA16" s="4">
        <v>868</v>
      </c>
      <c r="AB16" s="4">
        <v>893</v>
      </c>
      <c r="AC16" s="4">
        <v>82</v>
      </c>
      <c r="AD16" s="4">
        <v>6.84</v>
      </c>
      <c r="AE16" s="4">
        <v>0.16</v>
      </c>
      <c r="AF16" s="4">
        <v>994</v>
      </c>
      <c r="AG16" s="4">
        <v>-15</v>
      </c>
      <c r="AH16" s="4">
        <v>0.677678</v>
      </c>
      <c r="AI16" s="4">
        <v>17</v>
      </c>
      <c r="AJ16" s="4">
        <v>137</v>
      </c>
      <c r="AK16" s="4">
        <v>139.69999999999999</v>
      </c>
      <c r="AL16" s="4">
        <v>7.5</v>
      </c>
      <c r="AM16" s="4">
        <v>142</v>
      </c>
      <c r="AN16" s="4" t="s">
        <v>155</v>
      </c>
      <c r="AO16" s="4">
        <v>2</v>
      </c>
      <c r="AP16" s="5">
        <v>0.5990509259259259</v>
      </c>
      <c r="AQ16" s="4">
        <v>47.159377999999997</v>
      </c>
      <c r="AR16" s="4">
        <v>-88.489692000000005</v>
      </c>
      <c r="AS16" s="4">
        <v>315.89999999999998</v>
      </c>
      <c r="AT16" s="4">
        <v>0</v>
      </c>
      <c r="AU16" s="4">
        <v>12</v>
      </c>
      <c r="AV16" s="4">
        <v>10</v>
      </c>
      <c r="AW16" s="4" t="s">
        <v>403</v>
      </c>
      <c r="AX16" s="4">
        <v>1.4523999999999999</v>
      </c>
      <c r="AY16" s="4">
        <v>1.0738000000000001</v>
      </c>
      <c r="AZ16" s="4">
        <v>1.9770000000000001</v>
      </c>
      <c r="BB16" s="4">
        <v>450</v>
      </c>
      <c r="BD16" s="4">
        <v>0.157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4.3409180000000003</v>
      </c>
      <c r="BS16" s="4">
        <v>-5</v>
      </c>
      <c r="BT16" s="4">
        <v>8.0000000000000002E-3</v>
      </c>
      <c r="BU16" s="4">
        <v>106.081182</v>
      </c>
      <c r="BV16" s="4">
        <v>0.16159999999999999</v>
      </c>
    </row>
    <row r="17" spans="1:74" x14ac:dyDescent="0.25">
      <c r="A17" s="2">
        <v>42804</v>
      </c>
      <c r="B17" s="3">
        <v>0.39076687500000001</v>
      </c>
      <c r="C17" s="4">
        <v>-0.01</v>
      </c>
      <c r="D17" s="4">
        <v>-3.0000000000000001E-3</v>
      </c>
      <c r="E17" s="4">
        <v>-30</v>
      </c>
      <c r="F17" s="4">
        <v>1</v>
      </c>
      <c r="G17" s="4">
        <v>0.1</v>
      </c>
      <c r="H17" s="4">
        <v>41.8</v>
      </c>
      <c r="J17" s="4">
        <v>21.6</v>
      </c>
      <c r="K17" s="4">
        <v>1</v>
      </c>
      <c r="L17" s="4">
        <v>0</v>
      </c>
      <c r="M17" s="4">
        <v>0</v>
      </c>
      <c r="N17" s="4">
        <v>1</v>
      </c>
      <c r="O17" s="4">
        <v>0.1</v>
      </c>
      <c r="P17" s="4">
        <v>1.1000000000000001</v>
      </c>
      <c r="Q17" s="4">
        <v>0.75739999999999996</v>
      </c>
      <c r="R17" s="4">
        <v>7.5700000000000003E-2</v>
      </c>
      <c r="S17" s="4">
        <v>0.8</v>
      </c>
      <c r="T17" s="4">
        <v>41.7988</v>
      </c>
      <c r="W17" s="4">
        <v>0</v>
      </c>
      <c r="X17" s="4">
        <v>21.6</v>
      </c>
      <c r="Y17" s="4">
        <v>13.2</v>
      </c>
      <c r="Z17" s="4">
        <v>856</v>
      </c>
      <c r="AA17" s="4">
        <v>868</v>
      </c>
      <c r="AB17" s="4">
        <v>895</v>
      </c>
      <c r="AC17" s="4">
        <v>82</v>
      </c>
      <c r="AD17" s="4">
        <v>6.84</v>
      </c>
      <c r="AE17" s="4">
        <v>0.16</v>
      </c>
      <c r="AF17" s="4">
        <v>994</v>
      </c>
      <c r="AG17" s="4">
        <v>-15</v>
      </c>
      <c r="AH17" s="4">
        <v>0.32300000000000001</v>
      </c>
      <c r="AI17" s="4">
        <v>17</v>
      </c>
      <c r="AJ17" s="4">
        <v>137</v>
      </c>
      <c r="AK17" s="4">
        <v>138.69999999999999</v>
      </c>
      <c r="AL17" s="4">
        <v>7.5</v>
      </c>
      <c r="AM17" s="4">
        <v>142</v>
      </c>
      <c r="AN17" s="4" t="s">
        <v>155</v>
      </c>
      <c r="AO17" s="4">
        <v>2</v>
      </c>
      <c r="AP17" s="5">
        <v>0.59906249999999994</v>
      </c>
      <c r="AQ17" s="4">
        <v>47.159377999999997</v>
      </c>
      <c r="AR17" s="4">
        <v>-88.489693000000003</v>
      </c>
      <c r="AS17" s="4">
        <v>315.89999999999998</v>
      </c>
      <c r="AT17" s="4">
        <v>0</v>
      </c>
      <c r="AU17" s="4">
        <v>12</v>
      </c>
      <c r="AV17" s="4">
        <v>10</v>
      </c>
      <c r="AW17" s="4" t="s">
        <v>403</v>
      </c>
      <c r="AX17" s="4">
        <v>1.6</v>
      </c>
      <c r="AY17" s="4">
        <v>1</v>
      </c>
      <c r="AZ17" s="4">
        <v>2.1</v>
      </c>
      <c r="BB17" s="4">
        <v>450</v>
      </c>
      <c r="BD17" s="4">
        <v>0.157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5.1764039999999998</v>
      </c>
      <c r="BS17" s="4">
        <v>-5</v>
      </c>
      <c r="BT17" s="4">
        <v>8.0000000000000002E-3</v>
      </c>
      <c r="BU17" s="4">
        <v>126.498373</v>
      </c>
      <c r="BV17" s="4">
        <v>0.16159999999999999</v>
      </c>
    </row>
    <row r="18" spans="1:74" x14ac:dyDescent="0.25">
      <c r="A18" s="2">
        <v>42804</v>
      </c>
      <c r="B18" s="3">
        <v>0.39077844907407405</v>
      </c>
      <c r="C18" s="4">
        <v>-0.01</v>
      </c>
      <c r="D18" s="4">
        <v>-3.0000000000000001E-3</v>
      </c>
      <c r="E18" s="4">
        <v>-30</v>
      </c>
      <c r="F18" s="4">
        <v>1</v>
      </c>
      <c r="G18" s="4">
        <v>0.1</v>
      </c>
      <c r="H18" s="4">
        <v>37.5</v>
      </c>
      <c r="J18" s="4">
        <v>21.6</v>
      </c>
      <c r="K18" s="4">
        <v>1</v>
      </c>
      <c r="L18" s="4">
        <v>0</v>
      </c>
      <c r="M18" s="4">
        <v>0</v>
      </c>
      <c r="N18" s="4">
        <v>1</v>
      </c>
      <c r="O18" s="4">
        <v>0.1</v>
      </c>
      <c r="P18" s="4">
        <v>1.1000000000000001</v>
      </c>
      <c r="Q18" s="4">
        <v>0.75739999999999996</v>
      </c>
      <c r="R18" s="4">
        <v>7.5700000000000003E-2</v>
      </c>
      <c r="S18" s="4">
        <v>0.8</v>
      </c>
      <c r="T18" s="4">
        <v>37.499000000000002</v>
      </c>
      <c r="W18" s="4">
        <v>0</v>
      </c>
      <c r="X18" s="4">
        <v>21.6</v>
      </c>
      <c r="Y18" s="4">
        <v>13.3</v>
      </c>
      <c r="Z18" s="4">
        <v>855</v>
      </c>
      <c r="AA18" s="4">
        <v>869</v>
      </c>
      <c r="AB18" s="4">
        <v>894</v>
      </c>
      <c r="AC18" s="4">
        <v>82</v>
      </c>
      <c r="AD18" s="4">
        <v>6.84</v>
      </c>
      <c r="AE18" s="4">
        <v>0.16</v>
      </c>
      <c r="AF18" s="4">
        <v>994</v>
      </c>
      <c r="AG18" s="4">
        <v>-15</v>
      </c>
      <c r="AH18" s="4">
        <v>1</v>
      </c>
      <c r="AI18" s="4">
        <v>17</v>
      </c>
      <c r="AJ18" s="4">
        <v>137</v>
      </c>
      <c r="AK18" s="4">
        <v>138</v>
      </c>
      <c r="AL18" s="4">
        <v>7.5</v>
      </c>
      <c r="AM18" s="4">
        <v>142</v>
      </c>
      <c r="AN18" s="4" t="s">
        <v>155</v>
      </c>
      <c r="AO18" s="4">
        <v>2</v>
      </c>
      <c r="AP18" s="5">
        <v>0.59907407407407409</v>
      </c>
      <c r="AQ18" s="4">
        <v>47.159376999999999</v>
      </c>
      <c r="AR18" s="4">
        <v>-88.489693000000003</v>
      </c>
      <c r="AS18" s="4">
        <v>315.89999999999998</v>
      </c>
      <c r="AT18" s="4">
        <v>0</v>
      </c>
      <c r="AU18" s="4">
        <v>12</v>
      </c>
      <c r="AV18" s="4">
        <v>9</v>
      </c>
      <c r="AW18" s="4" t="s">
        <v>404</v>
      </c>
      <c r="AX18" s="4">
        <v>1.3737999999999999</v>
      </c>
      <c r="AY18" s="4">
        <v>1</v>
      </c>
      <c r="AZ18" s="4">
        <v>2.0246</v>
      </c>
      <c r="BB18" s="4">
        <v>450</v>
      </c>
      <c r="BD18" s="4">
        <v>0.157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5.4491449999999997</v>
      </c>
      <c r="BS18" s="4">
        <v>-5</v>
      </c>
      <c r="BT18" s="4">
        <v>8.0000000000000002E-3</v>
      </c>
      <c r="BU18" s="4">
        <v>133.16348099999999</v>
      </c>
      <c r="BV18" s="4">
        <v>0.16159999999999999</v>
      </c>
    </row>
    <row r="19" spans="1:74" x14ac:dyDescent="0.25">
      <c r="A19" s="2">
        <v>42804</v>
      </c>
      <c r="B19" s="3">
        <v>0.3907900231481482</v>
      </c>
      <c r="C19" s="4">
        <v>-0.01</v>
      </c>
      <c r="D19" s="4">
        <v>-3.0000000000000001E-3</v>
      </c>
      <c r="E19" s="4">
        <v>-30</v>
      </c>
      <c r="F19" s="4">
        <v>1</v>
      </c>
      <c r="G19" s="4">
        <v>0.1</v>
      </c>
      <c r="H19" s="4">
        <v>21.5</v>
      </c>
      <c r="J19" s="4">
        <v>21.59</v>
      </c>
      <c r="K19" s="4">
        <v>1</v>
      </c>
      <c r="L19" s="4">
        <v>0</v>
      </c>
      <c r="M19" s="4">
        <v>0</v>
      </c>
      <c r="N19" s="4">
        <v>1</v>
      </c>
      <c r="O19" s="4">
        <v>0.1</v>
      </c>
      <c r="P19" s="4">
        <v>1.1000000000000001</v>
      </c>
      <c r="Q19" s="4">
        <v>0.75739999999999996</v>
      </c>
      <c r="R19" s="4">
        <v>7.5700000000000003E-2</v>
      </c>
      <c r="S19" s="4">
        <v>0.8</v>
      </c>
      <c r="T19" s="4">
        <v>21.549600000000002</v>
      </c>
      <c r="W19" s="4">
        <v>0</v>
      </c>
      <c r="X19" s="4">
        <v>21.585899999999999</v>
      </c>
      <c r="Y19" s="4">
        <v>13.2</v>
      </c>
      <c r="Z19" s="4">
        <v>856</v>
      </c>
      <c r="AA19" s="4">
        <v>868</v>
      </c>
      <c r="AB19" s="4">
        <v>893</v>
      </c>
      <c r="AC19" s="4">
        <v>82</v>
      </c>
      <c r="AD19" s="4">
        <v>6.84</v>
      </c>
      <c r="AE19" s="4">
        <v>0.16</v>
      </c>
      <c r="AF19" s="4">
        <v>994</v>
      </c>
      <c r="AG19" s="4">
        <v>-15</v>
      </c>
      <c r="AH19" s="4">
        <v>0.67700000000000005</v>
      </c>
      <c r="AI19" s="4">
        <v>17</v>
      </c>
      <c r="AJ19" s="4">
        <v>136.69999999999999</v>
      </c>
      <c r="AK19" s="4">
        <v>138</v>
      </c>
      <c r="AL19" s="4">
        <v>7.5</v>
      </c>
      <c r="AM19" s="4">
        <v>142</v>
      </c>
      <c r="AN19" s="4" t="s">
        <v>155</v>
      </c>
      <c r="AO19" s="4">
        <v>2</v>
      </c>
      <c r="AP19" s="5">
        <v>0.59908564814814813</v>
      </c>
      <c r="AQ19" s="4">
        <v>47.159376999999999</v>
      </c>
      <c r="AR19" s="4">
        <v>-88.489693000000003</v>
      </c>
      <c r="AS19" s="4">
        <v>316</v>
      </c>
      <c r="AT19" s="4">
        <v>0</v>
      </c>
      <c r="AU19" s="4">
        <v>12</v>
      </c>
      <c r="AV19" s="4">
        <v>9</v>
      </c>
      <c r="AW19" s="4" t="s">
        <v>404</v>
      </c>
      <c r="AX19" s="4">
        <v>1.3</v>
      </c>
      <c r="AY19" s="4">
        <v>1</v>
      </c>
      <c r="AZ19" s="4">
        <v>2</v>
      </c>
      <c r="BB19" s="4">
        <v>450</v>
      </c>
      <c r="BD19" s="4">
        <v>0.157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5.5337829999999997</v>
      </c>
      <c r="BS19" s="4">
        <v>-5</v>
      </c>
      <c r="BT19" s="4">
        <v>7.6769999999999998E-3</v>
      </c>
      <c r="BU19" s="4">
        <v>135.23182199999999</v>
      </c>
      <c r="BV19" s="4">
        <v>0.15507499999999999</v>
      </c>
    </row>
    <row r="20" spans="1:74" x14ac:dyDescent="0.25">
      <c r="A20" s="2">
        <v>42804</v>
      </c>
      <c r="B20" s="3">
        <v>0.39080159722222224</v>
      </c>
      <c r="C20" s="4">
        <v>-0.01</v>
      </c>
      <c r="D20" s="4">
        <v>-3.0000000000000001E-3</v>
      </c>
      <c r="E20" s="4">
        <v>-30</v>
      </c>
      <c r="F20" s="4">
        <v>1</v>
      </c>
      <c r="G20" s="4">
        <v>0.1</v>
      </c>
      <c r="H20" s="4">
        <v>40.1</v>
      </c>
      <c r="J20" s="4">
        <v>21.5</v>
      </c>
      <c r="K20" s="4">
        <v>1</v>
      </c>
      <c r="L20" s="4">
        <v>0</v>
      </c>
      <c r="M20" s="4">
        <v>0</v>
      </c>
      <c r="N20" s="4">
        <v>1</v>
      </c>
      <c r="O20" s="4">
        <v>0.1</v>
      </c>
      <c r="P20" s="4">
        <v>1.1000000000000001</v>
      </c>
      <c r="Q20" s="4">
        <v>0.75739999999999996</v>
      </c>
      <c r="R20" s="4">
        <v>7.5700000000000003E-2</v>
      </c>
      <c r="S20" s="4">
        <v>0.8</v>
      </c>
      <c r="T20" s="4">
        <v>40.1</v>
      </c>
      <c r="W20" s="4">
        <v>0</v>
      </c>
      <c r="X20" s="4">
        <v>21.5</v>
      </c>
      <c r="Y20" s="4">
        <v>13.2</v>
      </c>
      <c r="Z20" s="4">
        <v>856</v>
      </c>
      <c r="AA20" s="4">
        <v>868</v>
      </c>
      <c r="AB20" s="4">
        <v>893</v>
      </c>
      <c r="AC20" s="4">
        <v>82</v>
      </c>
      <c r="AD20" s="4">
        <v>6.84</v>
      </c>
      <c r="AE20" s="4">
        <v>0.16</v>
      </c>
      <c r="AF20" s="4">
        <v>994</v>
      </c>
      <c r="AG20" s="4">
        <v>-15</v>
      </c>
      <c r="AH20" s="4">
        <v>0</v>
      </c>
      <c r="AI20" s="4">
        <v>17</v>
      </c>
      <c r="AJ20" s="4">
        <v>136</v>
      </c>
      <c r="AK20" s="4">
        <v>137.4</v>
      </c>
      <c r="AL20" s="4">
        <v>7.7</v>
      </c>
      <c r="AM20" s="4">
        <v>142</v>
      </c>
      <c r="AN20" s="4" t="s">
        <v>155</v>
      </c>
      <c r="AO20" s="4">
        <v>2</v>
      </c>
      <c r="AP20" s="5">
        <v>0.59909722222222228</v>
      </c>
      <c r="AQ20" s="4">
        <v>47.159376999999999</v>
      </c>
      <c r="AR20" s="4">
        <v>-88.489693000000003</v>
      </c>
      <c r="AS20" s="4">
        <v>316</v>
      </c>
      <c r="AT20" s="4">
        <v>0</v>
      </c>
      <c r="AU20" s="4">
        <v>12</v>
      </c>
      <c r="AV20" s="4">
        <v>10</v>
      </c>
      <c r="AW20" s="4" t="s">
        <v>403</v>
      </c>
      <c r="AX20" s="4">
        <v>0.99839999999999995</v>
      </c>
      <c r="AY20" s="4">
        <v>1.0753999999999999</v>
      </c>
      <c r="AZ20" s="4">
        <v>1.7738</v>
      </c>
      <c r="BB20" s="4">
        <v>450</v>
      </c>
      <c r="BD20" s="4">
        <v>0.157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4.5072939999999999</v>
      </c>
      <c r="BS20" s="4">
        <v>-5</v>
      </c>
      <c r="BT20" s="4">
        <v>7.0000000000000001E-3</v>
      </c>
      <c r="BU20" s="4">
        <v>110.146997</v>
      </c>
      <c r="BV20" s="4">
        <v>0.1414</v>
      </c>
    </row>
    <row r="21" spans="1:74" x14ac:dyDescent="0.25">
      <c r="A21" s="2">
        <v>42804</v>
      </c>
      <c r="B21" s="3">
        <v>0.39081317129629628</v>
      </c>
      <c r="C21" s="4">
        <v>-0.01</v>
      </c>
      <c r="D21" s="4">
        <v>-3.0000000000000001E-3</v>
      </c>
      <c r="E21" s="4">
        <v>-30</v>
      </c>
      <c r="F21" s="4">
        <v>1</v>
      </c>
      <c r="G21" s="4">
        <v>0.1</v>
      </c>
      <c r="H21" s="4">
        <v>26.2</v>
      </c>
      <c r="J21" s="4">
        <v>21.5</v>
      </c>
      <c r="K21" s="4">
        <v>1</v>
      </c>
      <c r="L21" s="4">
        <v>0</v>
      </c>
      <c r="M21" s="4">
        <v>0</v>
      </c>
      <c r="N21" s="4">
        <v>1</v>
      </c>
      <c r="O21" s="4">
        <v>0.1</v>
      </c>
      <c r="P21" s="4">
        <v>1.1000000000000001</v>
      </c>
      <c r="Q21" s="4">
        <v>0.75739999999999996</v>
      </c>
      <c r="R21" s="4">
        <v>7.5700000000000003E-2</v>
      </c>
      <c r="S21" s="4">
        <v>0.8</v>
      </c>
      <c r="T21" s="4">
        <v>26.1798</v>
      </c>
      <c r="W21" s="4">
        <v>0</v>
      </c>
      <c r="X21" s="4">
        <v>21.5</v>
      </c>
      <c r="Y21" s="4">
        <v>13.4</v>
      </c>
      <c r="Z21" s="4">
        <v>855</v>
      </c>
      <c r="AA21" s="4">
        <v>867</v>
      </c>
      <c r="AB21" s="4">
        <v>892</v>
      </c>
      <c r="AC21" s="4">
        <v>82</v>
      </c>
      <c r="AD21" s="4">
        <v>6.84</v>
      </c>
      <c r="AE21" s="4">
        <v>0.16</v>
      </c>
      <c r="AF21" s="4">
        <v>994</v>
      </c>
      <c r="AG21" s="4">
        <v>-15</v>
      </c>
      <c r="AH21" s="4">
        <v>0.32300000000000001</v>
      </c>
      <c r="AI21" s="4">
        <v>17</v>
      </c>
      <c r="AJ21" s="4">
        <v>136</v>
      </c>
      <c r="AK21" s="4">
        <v>135.69999999999999</v>
      </c>
      <c r="AL21" s="4">
        <v>7.7</v>
      </c>
      <c r="AM21" s="4">
        <v>142</v>
      </c>
      <c r="AN21" s="4" t="s">
        <v>155</v>
      </c>
      <c r="AO21" s="4">
        <v>2</v>
      </c>
      <c r="AP21" s="5">
        <v>0.59910879629629632</v>
      </c>
      <c r="AQ21" s="4">
        <v>47.159376999999999</v>
      </c>
      <c r="AR21" s="4">
        <v>-88.489693000000003</v>
      </c>
      <c r="AS21" s="4">
        <v>316.10000000000002</v>
      </c>
      <c r="AT21" s="4">
        <v>0</v>
      </c>
      <c r="AU21" s="4">
        <v>12</v>
      </c>
      <c r="AV21" s="4">
        <v>10</v>
      </c>
      <c r="AW21" s="4" t="s">
        <v>403</v>
      </c>
      <c r="AX21" s="4">
        <v>0.9</v>
      </c>
      <c r="AY21" s="4">
        <v>1.1000000000000001</v>
      </c>
      <c r="AZ21" s="4">
        <v>1.7</v>
      </c>
      <c r="BB21" s="4">
        <v>450</v>
      </c>
      <c r="BD21" s="4">
        <v>0.157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1.8440840000000001</v>
      </c>
      <c r="BS21" s="4">
        <v>-5</v>
      </c>
      <c r="BT21" s="4">
        <v>7.3229999999999996E-3</v>
      </c>
      <c r="BU21" s="4">
        <v>45.064802999999998</v>
      </c>
      <c r="BV21" s="4">
        <v>0.147925</v>
      </c>
    </row>
    <row r="22" spans="1:74" x14ac:dyDescent="0.25">
      <c r="A22" s="2">
        <v>42804</v>
      </c>
      <c r="B22" s="3">
        <v>0.39082474537037037</v>
      </c>
      <c r="C22" s="4">
        <v>-0.01</v>
      </c>
      <c r="D22" s="4">
        <v>-3.0000000000000001E-3</v>
      </c>
      <c r="E22" s="4">
        <v>-30</v>
      </c>
      <c r="F22" s="4">
        <v>1</v>
      </c>
      <c r="G22" s="4">
        <v>0.2</v>
      </c>
      <c r="H22" s="4">
        <v>21.5</v>
      </c>
      <c r="J22" s="4">
        <v>21.5</v>
      </c>
      <c r="K22" s="4">
        <v>1</v>
      </c>
      <c r="L22" s="4">
        <v>0</v>
      </c>
      <c r="M22" s="4">
        <v>0</v>
      </c>
      <c r="N22" s="4">
        <v>1</v>
      </c>
      <c r="O22" s="4">
        <v>0.2</v>
      </c>
      <c r="P22" s="4">
        <v>1.2</v>
      </c>
      <c r="Q22" s="4">
        <v>0.75739999999999996</v>
      </c>
      <c r="R22" s="4">
        <v>0.1515</v>
      </c>
      <c r="S22" s="4">
        <v>0.9</v>
      </c>
      <c r="T22" s="4">
        <v>21.472999999999999</v>
      </c>
      <c r="W22" s="4">
        <v>0</v>
      </c>
      <c r="X22" s="4">
        <v>21.5</v>
      </c>
      <c r="Y22" s="4">
        <v>13.6</v>
      </c>
      <c r="Z22" s="4">
        <v>853</v>
      </c>
      <c r="AA22" s="4">
        <v>865</v>
      </c>
      <c r="AB22" s="4">
        <v>891</v>
      </c>
      <c r="AC22" s="4">
        <v>82</v>
      </c>
      <c r="AD22" s="4">
        <v>6.84</v>
      </c>
      <c r="AE22" s="4">
        <v>0.16</v>
      </c>
      <c r="AF22" s="4">
        <v>994</v>
      </c>
      <c r="AG22" s="4">
        <v>-15</v>
      </c>
      <c r="AH22" s="4">
        <v>1</v>
      </c>
      <c r="AI22" s="4">
        <v>17</v>
      </c>
      <c r="AJ22" s="4">
        <v>136</v>
      </c>
      <c r="AK22" s="4">
        <v>134.69999999999999</v>
      </c>
      <c r="AL22" s="4">
        <v>7.8</v>
      </c>
      <c r="AM22" s="4">
        <v>142</v>
      </c>
      <c r="AN22" s="4" t="s">
        <v>155</v>
      </c>
      <c r="AO22" s="4">
        <v>2</v>
      </c>
      <c r="AP22" s="5">
        <v>0.59912037037037036</v>
      </c>
      <c r="AQ22" s="4">
        <v>47.159377999999997</v>
      </c>
      <c r="AR22" s="4">
        <v>-88.489692000000005</v>
      </c>
      <c r="AS22" s="4">
        <v>316.3</v>
      </c>
      <c r="AT22" s="4">
        <v>0</v>
      </c>
      <c r="AU22" s="4">
        <v>12</v>
      </c>
      <c r="AV22" s="4">
        <v>10</v>
      </c>
      <c r="AW22" s="4" t="s">
        <v>403</v>
      </c>
      <c r="AX22" s="4">
        <v>1.3524</v>
      </c>
      <c r="AY22" s="4">
        <v>1.4016</v>
      </c>
      <c r="AZ22" s="4">
        <v>2.1524000000000001</v>
      </c>
      <c r="BB22" s="4">
        <v>450</v>
      </c>
      <c r="BD22" s="4">
        <v>0.157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0.66442500000000004</v>
      </c>
      <c r="BS22" s="4">
        <v>-5</v>
      </c>
      <c r="BT22" s="4">
        <v>7.6769999999999998E-3</v>
      </c>
      <c r="BU22" s="4">
        <v>16.236885999999998</v>
      </c>
      <c r="BV22" s="4">
        <v>0.15507499999999999</v>
      </c>
    </row>
    <row r="23" spans="1:74" x14ac:dyDescent="0.25">
      <c r="A23" s="2">
        <v>42804</v>
      </c>
      <c r="B23" s="3">
        <v>0.39083631944444441</v>
      </c>
      <c r="C23" s="4">
        <v>-0.01</v>
      </c>
      <c r="D23" s="4">
        <v>-3.0000000000000001E-3</v>
      </c>
      <c r="E23" s="4">
        <v>-30</v>
      </c>
      <c r="F23" s="4">
        <v>1</v>
      </c>
      <c r="G23" s="4">
        <v>0.2</v>
      </c>
      <c r="H23" s="4">
        <v>26.8</v>
      </c>
      <c r="J23" s="4">
        <v>21.5</v>
      </c>
      <c r="K23" s="4">
        <v>1</v>
      </c>
      <c r="L23" s="4">
        <v>0</v>
      </c>
      <c r="M23" s="4">
        <v>0</v>
      </c>
      <c r="N23" s="4">
        <v>0.97330000000000005</v>
      </c>
      <c r="O23" s="4">
        <v>0.2</v>
      </c>
      <c r="P23" s="4">
        <v>1.2</v>
      </c>
      <c r="Q23" s="4">
        <v>0.73719999999999997</v>
      </c>
      <c r="R23" s="4">
        <v>0.1515</v>
      </c>
      <c r="S23" s="4">
        <v>0.9</v>
      </c>
      <c r="T23" s="4">
        <v>26.785699999999999</v>
      </c>
      <c r="W23" s="4">
        <v>0</v>
      </c>
      <c r="X23" s="4">
        <v>21.5</v>
      </c>
      <c r="Y23" s="4">
        <v>13.8</v>
      </c>
      <c r="Z23" s="4">
        <v>852</v>
      </c>
      <c r="AA23" s="4">
        <v>865</v>
      </c>
      <c r="AB23" s="4">
        <v>892</v>
      </c>
      <c r="AC23" s="4">
        <v>82</v>
      </c>
      <c r="AD23" s="4">
        <v>6.84</v>
      </c>
      <c r="AE23" s="4">
        <v>0.16</v>
      </c>
      <c r="AF23" s="4">
        <v>994</v>
      </c>
      <c r="AG23" s="4">
        <v>-15</v>
      </c>
      <c r="AH23" s="4">
        <v>1</v>
      </c>
      <c r="AI23" s="4">
        <v>17</v>
      </c>
      <c r="AJ23" s="4">
        <v>136</v>
      </c>
      <c r="AK23" s="4">
        <v>133.69999999999999</v>
      </c>
      <c r="AL23" s="4">
        <v>7.7</v>
      </c>
      <c r="AM23" s="4">
        <v>142</v>
      </c>
      <c r="AN23" s="4" t="s">
        <v>155</v>
      </c>
      <c r="AO23" s="4">
        <v>2</v>
      </c>
      <c r="AP23" s="5">
        <v>0.5991319444444444</v>
      </c>
      <c r="AQ23" s="4">
        <v>47.159376999999999</v>
      </c>
      <c r="AR23" s="4">
        <v>-88.489693000000003</v>
      </c>
      <c r="AS23" s="4">
        <v>316.39999999999998</v>
      </c>
      <c r="AT23" s="4">
        <v>0</v>
      </c>
      <c r="AU23" s="4">
        <v>12</v>
      </c>
      <c r="AV23" s="4">
        <v>10</v>
      </c>
      <c r="AW23" s="4" t="s">
        <v>403</v>
      </c>
      <c r="AX23" s="4">
        <v>1.9523999999999999</v>
      </c>
      <c r="AY23" s="4">
        <v>1.7262</v>
      </c>
      <c r="AZ23" s="4">
        <v>2.7524000000000002</v>
      </c>
      <c r="BB23" s="4">
        <v>450</v>
      </c>
      <c r="BD23" s="4">
        <v>0.157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0.24956800000000001</v>
      </c>
      <c r="BS23" s="4">
        <v>-5</v>
      </c>
      <c r="BT23" s="4">
        <v>7.0000000000000001E-3</v>
      </c>
      <c r="BU23" s="4">
        <v>6.0988189999999998</v>
      </c>
      <c r="BV23" s="4">
        <v>0.1414</v>
      </c>
    </row>
    <row r="24" spans="1:74" x14ac:dyDescent="0.25">
      <c r="A24" s="2">
        <v>42804</v>
      </c>
      <c r="B24" s="3">
        <v>0.39084789351851851</v>
      </c>
      <c r="C24" s="4">
        <v>-0.01</v>
      </c>
      <c r="D24" s="4">
        <v>-3.0000000000000001E-3</v>
      </c>
      <c r="E24" s="4">
        <v>-30</v>
      </c>
      <c r="F24" s="4">
        <v>1</v>
      </c>
      <c r="G24" s="4">
        <v>0.1</v>
      </c>
      <c r="H24" s="4">
        <v>18.2</v>
      </c>
      <c r="J24" s="4">
        <v>21.5</v>
      </c>
      <c r="K24" s="4">
        <v>1</v>
      </c>
      <c r="L24" s="4">
        <v>0</v>
      </c>
      <c r="M24" s="4">
        <v>0</v>
      </c>
      <c r="N24" s="4">
        <v>1</v>
      </c>
      <c r="O24" s="4">
        <v>0.1</v>
      </c>
      <c r="P24" s="4">
        <v>1.1000000000000001</v>
      </c>
      <c r="Q24" s="4">
        <v>0.75739999999999996</v>
      </c>
      <c r="R24" s="4">
        <v>7.5700000000000003E-2</v>
      </c>
      <c r="S24" s="4">
        <v>0.8</v>
      </c>
      <c r="T24" s="4">
        <v>18.233599999999999</v>
      </c>
      <c r="W24" s="4">
        <v>0</v>
      </c>
      <c r="X24" s="4">
        <v>21.5</v>
      </c>
      <c r="Y24" s="4">
        <v>13.8</v>
      </c>
      <c r="Z24" s="4">
        <v>851</v>
      </c>
      <c r="AA24" s="4">
        <v>866</v>
      </c>
      <c r="AB24" s="4">
        <v>893</v>
      </c>
      <c r="AC24" s="4">
        <v>82</v>
      </c>
      <c r="AD24" s="4">
        <v>6.84</v>
      </c>
      <c r="AE24" s="4">
        <v>0.16</v>
      </c>
      <c r="AF24" s="4">
        <v>994</v>
      </c>
      <c r="AG24" s="4">
        <v>-15</v>
      </c>
      <c r="AH24" s="4">
        <v>1</v>
      </c>
      <c r="AI24" s="4">
        <v>17</v>
      </c>
      <c r="AJ24" s="4">
        <v>136</v>
      </c>
      <c r="AK24" s="4">
        <v>133</v>
      </c>
      <c r="AL24" s="4">
        <v>7.5</v>
      </c>
      <c r="AM24" s="4">
        <v>142</v>
      </c>
      <c r="AN24" s="4" t="s">
        <v>155</v>
      </c>
      <c r="AO24" s="4">
        <v>2</v>
      </c>
      <c r="AP24" s="5">
        <v>0.59914351851851855</v>
      </c>
      <c r="AQ24" s="4">
        <v>47.159377999999997</v>
      </c>
      <c r="AR24" s="4">
        <v>-88.489692000000005</v>
      </c>
      <c r="AS24" s="4">
        <v>316.7</v>
      </c>
      <c r="AT24" s="4">
        <v>0</v>
      </c>
      <c r="AU24" s="4">
        <v>12</v>
      </c>
      <c r="AV24" s="4">
        <v>9</v>
      </c>
      <c r="AW24" s="4" t="s">
        <v>405</v>
      </c>
      <c r="AX24" s="4">
        <v>2.1</v>
      </c>
      <c r="AY24" s="4">
        <v>1.8</v>
      </c>
      <c r="AZ24" s="4">
        <v>2.9</v>
      </c>
      <c r="BB24" s="4">
        <v>450</v>
      </c>
      <c r="BD24" s="4">
        <v>0.157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0.103682</v>
      </c>
      <c r="BS24" s="4">
        <v>-5</v>
      </c>
      <c r="BT24" s="4">
        <v>7.3229999999999996E-3</v>
      </c>
      <c r="BU24" s="4">
        <v>2.5337290000000001</v>
      </c>
      <c r="BV24" s="4">
        <v>0.147925</v>
      </c>
    </row>
    <row r="25" spans="1:74" x14ac:dyDescent="0.25">
      <c r="A25" s="2">
        <v>42804</v>
      </c>
      <c r="B25" s="3">
        <v>0.39085946759259255</v>
      </c>
      <c r="C25" s="4">
        <v>-0.01</v>
      </c>
      <c r="D25" s="4">
        <v>-3.0000000000000001E-3</v>
      </c>
      <c r="E25" s="4">
        <v>-30</v>
      </c>
      <c r="F25" s="4">
        <v>1</v>
      </c>
      <c r="G25" s="4">
        <v>0.1</v>
      </c>
      <c r="H25" s="4">
        <v>30</v>
      </c>
      <c r="J25" s="4">
        <v>21.5</v>
      </c>
      <c r="K25" s="4">
        <v>1</v>
      </c>
      <c r="L25" s="4">
        <v>0</v>
      </c>
      <c r="M25" s="4">
        <v>0</v>
      </c>
      <c r="N25" s="4">
        <v>1</v>
      </c>
      <c r="O25" s="4">
        <v>0.1</v>
      </c>
      <c r="P25" s="4">
        <v>1.1000000000000001</v>
      </c>
      <c r="Q25" s="4">
        <v>0.75739999999999996</v>
      </c>
      <c r="R25" s="4">
        <v>7.5700000000000003E-2</v>
      </c>
      <c r="S25" s="4">
        <v>0.8</v>
      </c>
      <c r="T25" s="4">
        <v>30</v>
      </c>
      <c r="W25" s="4">
        <v>0</v>
      </c>
      <c r="X25" s="4">
        <v>21.5</v>
      </c>
      <c r="Y25" s="4">
        <v>13.7</v>
      </c>
      <c r="Z25" s="4">
        <v>852</v>
      </c>
      <c r="AA25" s="4">
        <v>866</v>
      </c>
      <c r="AB25" s="4">
        <v>893</v>
      </c>
      <c r="AC25" s="4">
        <v>82</v>
      </c>
      <c r="AD25" s="4">
        <v>6.84</v>
      </c>
      <c r="AE25" s="4">
        <v>0.16</v>
      </c>
      <c r="AF25" s="4">
        <v>994</v>
      </c>
      <c r="AG25" s="4">
        <v>-15</v>
      </c>
      <c r="AH25" s="4">
        <v>1</v>
      </c>
      <c r="AI25" s="4">
        <v>17</v>
      </c>
      <c r="AJ25" s="4">
        <v>136</v>
      </c>
      <c r="AK25" s="4">
        <v>133</v>
      </c>
      <c r="AL25" s="4">
        <v>7.4</v>
      </c>
      <c r="AM25" s="4">
        <v>142</v>
      </c>
      <c r="AN25" s="4" t="s">
        <v>155</v>
      </c>
      <c r="AO25" s="4">
        <v>2</v>
      </c>
      <c r="AP25" s="5">
        <v>0.59915509259259259</v>
      </c>
      <c r="AQ25" s="4">
        <v>47.159376999999999</v>
      </c>
      <c r="AR25" s="4">
        <v>-88.489693000000003</v>
      </c>
      <c r="AS25" s="4">
        <v>317.2</v>
      </c>
      <c r="AT25" s="4">
        <v>0</v>
      </c>
      <c r="AU25" s="4">
        <v>12</v>
      </c>
      <c r="AV25" s="4">
        <v>9</v>
      </c>
      <c r="AW25" s="4" t="s">
        <v>405</v>
      </c>
      <c r="AX25" s="4">
        <v>2.1</v>
      </c>
      <c r="AY25" s="4">
        <v>1.8</v>
      </c>
      <c r="AZ25" s="4">
        <v>2.9</v>
      </c>
      <c r="BB25" s="4">
        <v>450</v>
      </c>
      <c r="BD25" s="4">
        <v>0.157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5.1894000000000003E-2</v>
      </c>
      <c r="BS25" s="4">
        <v>-5</v>
      </c>
      <c r="BT25" s="4">
        <v>8.0000000000000002E-3</v>
      </c>
      <c r="BU25" s="4">
        <v>1.268159</v>
      </c>
      <c r="BV25" s="4">
        <v>0.16159999999999999</v>
      </c>
    </row>
    <row r="26" spans="1:74" x14ac:dyDescent="0.25">
      <c r="A26" s="2">
        <v>42804</v>
      </c>
      <c r="B26" s="3">
        <v>0.3908710416666667</v>
      </c>
      <c r="C26" s="4">
        <v>-0.01</v>
      </c>
      <c r="D26" s="4">
        <v>-3.0000000000000001E-3</v>
      </c>
      <c r="E26" s="4">
        <v>-30</v>
      </c>
      <c r="F26" s="4">
        <v>1</v>
      </c>
      <c r="G26" s="4">
        <v>0.1</v>
      </c>
      <c r="H26" s="4">
        <v>8.6</v>
      </c>
      <c r="J26" s="4">
        <v>21.5</v>
      </c>
      <c r="K26" s="4">
        <v>1</v>
      </c>
      <c r="L26" s="4">
        <v>0</v>
      </c>
      <c r="M26" s="4">
        <v>0</v>
      </c>
      <c r="N26" s="4">
        <v>1</v>
      </c>
      <c r="O26" s="4">
        <v>0.1</v>
      </c>
      <c r="P26" s="4">
        <v>1.1000000000000001</v>
      </c>
      <c r="Q26" s="4">
        <v>0.75739999999999996</v>
      </c>
      <c r="R26" s="4">
        <v>7.5700000000000003E-2</v>
      </c>
      <c r="S26" s="4">
        <v>0.8</v>
      </c>
      <c r="T26" s="4">
        <v>8.6172000000000004</v>
      </c>
      <c r="W26" s="4">
        <v>0</v>
      </c>
      <c r="X26" s="4">
        <v>21.5</v>
      </c>
      <c r="Y26" s="4">
        <v>13.7</v>
      </c>
      <c r="Z26" s="4">
        <v>852</v>
      </c>
      <c r="AA26" s="4">
        <v>865</v>
      </c>
      <c r="AB26" s="4">
        <v>893</v>
      </c>
      <c r="AC26" s="4">
        <v>82</v>
      </c>
      <c r="AD26" s="4">
        <v>6.84</v>
      </c>
      <c r="AE26" s="4">
        <v>0.16</v>
      </c>
      <c r="AF26" s="4">
        <v>994</v>
      </c>
      <c r="AG26" s="4">
        <v>-15</v>
      </c>
      <c r="AH26" s="4">
        <v>1</v>
      </c>
      <c r="AI26" s="4">
        <v>17</v>
      </c>
      <c r="AJ26" s="4">
        <v>136</v>
      </c>
      <c r="AK26" s="4">
        <v>133.6</v>
      </c>
      <c r="AL26" s="4">
        <v>7.4</v>
      </c>
      <c r="AM26" s="4">
        <v>142</v>
      </c>
      <c r="AN26" s="4" t="s">
        <v>155</v>
      </c>
      <c r="AO26" s="4">
        <v>2</v>
      </c>
      <c r="AP26" s="5">
        <v>0.59916666666666674</v>
      </c>
      <c r="AQ26" s="4">
        <v>47.159376999999999</v>
      </c>
      <c r="AR26" s="4">
        <v>-88.489693000000003</v>
      </c>
      <c r="AS26" s="4">
        <v>317.7</v>
      </c>
      <c r="AT26" s="4">
        <v>0</v>
      </c>
      <c r="AU26" s="4">
        <v>12</v>
      </c>
      <c r="AV26" s="4">
        <v>10</v>
      </c>
      <c r="AW26" s="4" t="s">
        <v>403</v>
      </c>
      <c r="AX26" s="4">
        <v>2.1</v>
      </c>
      <c r="AY26" s="4">
        <v>1.8</v>
      </c>
      <c r="AZ26" s="4">
        <v>2.9</v>
      </c>
      <c r="BB26" s="4">
        <v>450</v>
      </c>
      <c r="BD26" s="4">
        <v>0.157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3.3446999999999998E-2</v>
      </c>
      <c r="BS26" s="4">
        <v>-5</v>
      </c>
      <c r="BT26" s="4">
        <v>8.3230000000000005E-3</v>
      </c>
      <c r="BU26" s="4">
        <v>0.817361</v>
      </c>
      <c r="BV26" s="4">
        <v>0.168125</v>
      </c>
    </row>
    <row r="27" spans="1:74" x14ac:dyDescent="0.25">
      <c r="A27" s="2">
        <v>42804</v>
      </c>
      <c r="B27" s="3">
        <v>0.39088261574074074</v>
      </c>
      <c r="C27" s="4">
        <v>-0.01</v>
      </c>
      <c r="D27" s="4">
        <v>-3.0000000000000001E-3</v>
      </c>
      <c r="E27" s="4">
        <v>-30</v>
      </c>
      <c r="F27" s="4">
        <v>1</v>
      </c>
      <c r="G27" s="4">
        <v>0.1</v>
      </c>
      <c r="H27" s="4">
        <v>20</v>
      </c>
      <c r="J27" s="4">
        <v>21.5</v>
      </c>
      <c r="K27" s="4">
        <v>1</v>
      </c>
      <c r="L27" s="4">
        <v>0</v>
      </c>
      <c r="M27" s="4">
        <v>0</v>
      </c>
      <c r="N27" s="4">
        <v>1</v>
      </c>
      <c r="O27" s="4">
        <v>0.1</v>
      </c>
      <c r="P27" s="4">
        <v>1.1000000000000001</v>
      </c>
      <c r="Q27" s="4">
        <v>0.75739999999999996</v>
      </c>
      <c r="R27" s="4">
        <v>7.5700000000000003E-2</v>
      </c>
      <c r="S27" s="4">
        <v>0.8</v>
      </c>
      <c r="T27" s="4">
        <v>20</v>
      </c>
      <c r="W27" s="4">
        <v>0</v>
      </c>
      <c r="X27" s="4">
        <v>21.5</v>
      </c>
      <c r="Y27" s="4">
        <v>13.7</v>
      </c>
      <c r="Z27" s="4">
        <v>853</v>
      </c>
      <c r="AA27" s="4">
        <v>864</v>
      </c>
      <c r="AB27" s="4">
        <v>894</v>
      </c>
      <c r="AC27" s="4">
        <v>82</v>
      </c>
      <c r="AD27" s="4">
        <v>6.84</v>
      </c>
      <c r="AE27" s="4">
        <v>0.16</v>
      </c>
      <c r="AF27" s="4">
        <v>994</v>
      </c>
      <c r="AG27" s="4">
        <v>-15</v>
      </c>
      <c r="AH27" s="4">
        <v>1</v>
      </c>
      <c r="AI27" s="4">
        <v>17</v>
      </c>
      <c r="AJ27" s="4">
        <v>136</v>
      </c>
      <c r="AK27" s="4">
        <v>134.69999999999999</v>
      </c>
      <c r="AL27" s="4">
        <v>7.3</v>
      </c>
      <c r="AM27" s="4">
        <v>142</v>
      </c>
      <c r="AN27" s="4" t="s">
        <v>155</v>
      </c>
      <c r="AO27" s="4">
        <v>2</v>
      </c>
      <c r="AP27" s="5">
        <v>0.59917824074074078</v>
      </c>
      <c r="AQ27" s="4">
        <v>47.159376999999999</v>
      </c>
      <c r="AR27" s="4">
        <v>-88.489693000000003</v>
      </c>
      <c r="AS27" s="4">
        <v>318.3</v>
      </c>
      <c r="AT27" s="4">
        <v>0</v>
      </c>
      <c r="AU27" s="4">
        <v>12</v>
      </c>
      <c r="AV27" s="4">
        <v>10</v>
      </c>
      <c r="AW27" s="4" t="s">
        <v>403</v>
      </c>
      <c r="AX27" s="4">
        <v>2.1</v>
      </c>
      <c r="AY27" s="4">
        <v>1.8</v>
      </c>
      <c r="AZ27" s="4">
        <v>2.9</v>
      </c>
      <c r="BB27" s="4">
        <v>450</v>
      </c>
      <c r="BD27" s="4">
        <v>0.157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2.5676999999999998E-2</v>
      </c>
      <c r="BS27" s="4">
        <v>-5</v>
      </c>
      <c r="BT27" s="4">
        <v>8.6770000000000007E-3</v>
      </c>
      <c r="BU27" s="4">
        <v>0.62748199999999998</v>
      </c>
      <c r="BV27" s="4">
        <v>0.17527499999999999</v>
      </c>
    </row>
    <row r="28" spans="1:74" x14ac:dyDescent="0.25">
      <c r="A28" s="2">
        <v>42804</v>
      </c>
      <c r="B28" s="3">
        <v>0.39089418981481483</v>
      </c>
      <c r="C28" s="4">
        <v>-0.01</v>
      </c>
      <c r="D28" s="4">
        <v>-3.0000000000000001E-3</v>
      </c>
      <c r="E28" s="4">
        <v>-30</v>
      </c>
      <c r="F28" s="4">
        <v>1.1000000000000001</v>
      </c>
      <c r="G28" s="4">
        <v>0.1</v>
      </c>
      <c r="H28" s="4">
        <v>18.5</v>
      </c>
      <c r="J28" s="4">
        <v>21.5</v>
      </c>
      <c r="K28" s="4">
        <v>1</v>
      </c>
      <c r="L28" s="4">
        <v>0</v>
      </c>
      <c r="M28" s="4">
        <v>0</v>
      </c>
      <c r="N28" s="4">
        <v>1.1000000000000001</v>
      </c>
      <c r="O28" s="4">
        <v>0.1</v>
      </c>
      <c r="P28" s="4">
        <v>1.2</v>
      </c>
      <c r="Q28" s="4">
        <v>0.83309999999999995</v>
      </c>
      <c r="R28" s="4">
        <v>7.5700000000000003E-2</v>
      </c>
      <c r="S28" s="4">
        <v>0.9</v>
      </c>
      <c r="T28" s="4">
        <v>18.461500000000001</v>
      </c>
      <c r="W28" s="4">
        <v>0</v>
      </c>
      <c r="X28" s="4">
        <v>21.5</v>
      </c>
      <c r="Y28" s="4">
        <v>13.8</v>
      </c>
      <c r="Z28" s="4">
        <v>852</v>
      </c>
      <c r="AA28" s="4">
        <v>866</v>
      </c>
      <c r="AB28" s="4">
        <v>893</v>
      </c>
      <c r="AC28" s="4">
        <v>82</v>
      </c>
      <c r="AD28" s="4">
        <v>6.84</v>
      </c>
      <c r="AE28" s="4">
        <v>0.16</v>
      </c>
      <c r="AF28" s="4">
        <v>994</v>
      </c>
      <c r="AG28" s="4">
        <v>-15</v>
      </c>
      <c r="AH28" s="4">
        <v>1</v>
      </c>
      <c r="AI28" s="4">
        <v>17</v>
      </c>
      <c r="AJ28" s="4">
        <v>136</v>
      </c>
      <c r="AK28" s="4">
        <v>134</v>
      </c>
      <c r="AL28" s="4">
        <v>7.4</v>
      </c>
      <c r="AM28" s="4">
        <v>142</v>
      </c>
      <c r="AN28" s="4" t="s">
        <v>155</v>
      </c>
      <c r="AO28" s="4">
        <v>2</v>
      </c>
      <c r="AP28" s="5">
        <v>0.59918981481481481</v>
      </c>
      <c r="AQ28" s="4">
        <v>47.159376999999999</v>
      </c>
      <c r="AR28" s="4">
        <v>-88.489693000000003</v>
      </c>
      <c r="AS28" s="4">
        <v>319</v>
      </c>
      <c r="AT28" s="4">
        <v>0</v>
      </c>
      <c r="AU28" s="4">
        <v>12</v>
      </c>
      <c r="AV28" s="4">
        <v>10</v>
      </c>
      <c r="AW28" s="4" t="s">
        <v>403</v>
      </c>
      <c r="AX28" s="4">
        <v>2.4016000000000002</v>
      </c>
      <c r="AY28" s="4">
        <v>2.0261999999999998</v>
      </c>
      <c r="AZ28" s="4">
        <v>3.3523999999999998</v>
      </c>
      <c r="BB28" s="4">
        <v>450</v>
      </c>
      <c r="BD28" s="4">
        <v>0.157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2.4677000000000001E-2</v>
      </c>
      <c r="BS28" s="4">
        <v>-5</v>
      </c>
      <c r="BT28" s="4">
        <v>8.0000000000000002E-3</v>
      </c>
      <c r="BU28" s="4">
        <v>0.60304500000000005</v>
      </c>
      <c r="BV28" s="4">
        <v>0.16159999999999999</v>
      </c>
    </row>
    <row r="29" spans="1:74" x14ac:dyDescent="0.25">
      <c r="A29" s="2">
        <v>42804</v>
      </c>
      <c r="B29" s="3">
        <v>0.39090576388888887</v>
      </c>
      <c r="C29" s="4">
        <v>-0.01</v>
      </c>
      <c r="D29" s="4">
        <v>-3.0000000000000001E-3</v>
      </c>
      <c r="E29" s="4">
        <v>-30</v>
      </c>
      <c r="F29" s="4">
        <v>1.1000000000000001</v>
      </c>
      <c r="G29" s="4">
        <v>0.1</v>
      </c>
      <c r="H29" s="4">
        <v>1.8</v>
      </c>
      <c r="J29" s="4">
        <v>21.5</v>
      </c>
      <c r="K29" s="4">
        <v>1</v>
      </c>
      <c r="L29" s="4">
        <v>0</v>
      </c>
      <c r="M29" s="4">
        <v>0</v>
      </c>
      <c r="N29" s="4">
        <v>1.1000000000000001</v>
      </c>
      <c r="O29" s="4">
        <v>0.1</v>
      </c>
      <c r="P29" s="4">
        <v>1.2</v>
      </c>
      <c r="Q29" s="4">
        <v>0.83309999999999995</v>
      </c>
      <c r="R29" s="4">
        <v>7.5700000000000003E-2</v>
      </c>
      <c r="S29" s="4">
        <v>0.9</v>
      </c>
      <c r="T29" s="4">
        <v>1.8455999999999999</v>
      </c>
      <c r="W29" s="4">
        <v>0</v>
      </c>
      <c r="X29" s="4">
        <v>21.5</v>
      </c>
      <c r="Y29" s="4">
        <v>13.7</v>
      </c>
      <c r="Z29" s="4">
        <v>852</v>
      </c>
      <c r="AA29" s="4">
        <v>867</v>
      </c>
      <c r="AB29" s="4">
        <v>892</v>
      </c>
      <c r="AC29" s="4">
        <v>82</v>
      </c>
      <c r="AD29" s="4">
        <v>6.84</v>
      </c>
      <c r="AE29" s="4">
        <v>0.16</v>
      </c>
      <c r="AF29" s="4">
        <v>994</v>
      </c>
      <c r="AG29" s="4">
        <v>-15</v>
      </c>
      <c r="AH29" s="4">
        <v>1</v>
      </c>
      <c r="AI29" s="4">
        <v>17</v>
      </c>
      <c r="AJ29" s="4">
        <v>136</v>
      </c>
      <c r="AK29" s="4">
        <v>133.69999999999999</v>
      </c>
      <c r="AL29" s="4">
        <v>7.5</v>
      </c>
      <c r="AM29" s="4">
        <v>142</v>
      </c>
      <c r="AN29" s="4" t="s">
        <v>155</v>
      </c>
      <c r="AO29" s="4">
        <v>2</v>
      </c>
      <c r="AP29" s="5">
        <v>0.59920138888888885</v>
      </c>
      <c r="AQ29" s="4">
        <v>47.159376999999999</v>
      </c>
      <c r="AR29" s="4">
        <v>-88.489693000000003</v>
      </c>
      <c r="AS29" s="4">
        <v>319.7</v>
      </c>
      <c r="AT29" s="4">
        <v>0</v>
      </c>
      <c r="AU29" s="4">
        <v>12</v>
      </c>
      <c r="AV29" s="4">
        <v>10</v>
      </c>
      <c r="AW29" s="4" t="s">
        <v>403</v>
      </c>
      <c r="AX29" s="4">
        <v>2.8769999999999998</v>
      </c>
      <c r="AY29" s="4">
        <v>2.3262</v>
      </c>
      <c r="AZ29" s="4">
        <v>3.8769999999999998</v>
      </c>
      <c r="BB29" s="4">
        <v>450</v>
      </c>
      <c r="BD29" s="4">
        <v>0.157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2.3354E-2</v>
      </c>
      <c r="BS29" s="4">
        <v>-5</v>
      </c>
      <c r="BT29" s="4">
        <v>8.3230000000000005E-3</v>
      </c>
      <c r="BU29" s="4">
        <v>0.57071300000000003</v>
      </c>
      <c r="BV29" s="4">
        <v>0.168125</v>
      </c>
    </row>
    <row r="30" spans="1:74" x14ac:dyDescent="0.25">
      <c r="A30" s="2">
        <v>42804</v>
      </c>
      <c r="B30" s="3">
        <v>0.39091733796296296</v>
      </c>
      <c r="C30" s="4">
        <v>-0.01</v>
      </c>
      <c r="D30" s="4">
        <v>-3.0000000000000001E-3</v>
      </c>
      <c r="E30" s="4">
        <v>-30</v>
      </c>
      <c r="F30" s="4">
        <v>1.1000000000000001</v>
      </c>
      <c r="G30" s="4">
        <v>0.1</v>
      </c>
      <c r="H30" s="4">
        <v>21.3</v>
      </c>
      <c r="J30" s="4">
        <v>21.5</v>
      </c>
      <c r="K30" s="4">
        <v>1</v>
      </c>
      <c r="L30" s="4">
        <v>0</v>
      </c>
      <c r="M30" s="4">
        <v>0</v>
      </c>
      <c r="N30" s="4">
        <v>1.1000000000000001</v>
      </c>
      <c r="O30" s="4">
        <v>0.1</v>
      </c>
      <c r="P30" s="4">
        <v>1.2</v>
      </c>
      <c r="Q30" s="4">
        <v>0.83309999999999995</v>
      </c>
      <c r="R30" s="4">
        <v>7.5700000000000003E-2</v>
      </c>
      <c r="S30" s="4">
        <v>0.9</v>
      </c>
      <c r="T30" s="4">
        <v>21.322299999999998</v>
      </c>
      <c r="W30" s="4">
        <v>0</v>
      </c>
      <c r="X30" s="4">
        <v>21.5</v>
      </c>
      <c r="Y30" s="4">
        <v>13.7</v>
      </c>
      <c r="Z30" s="4">
        <v>853</v>
      </c>
      <c r="AA30" s="4">
        <v>867</v>
      </c>
      <c r="AB30" s="4">
        <v>893</v>
      </c>
      <c r="AC30" s="4">
        <v>82</v>
      </c>
      <c r="AD30" s="4">
        <v>6.84</v>
      </c>
      <c r="AE30" s="4">
        <v>0.16</v>
      </c>
      <c r="AF30" s="4">
        <v>994</v>
      </c>
      <c r="AG30" s="4">
        <v>-15</v>
      </c>
      <c r="AH30" s="4">
        <v>1</v>
      </c>
      <c r="AI30" s="4">
        <v>17</v>
      </c>
      <c r="AJ30" s="4">
        <v>136</v>
      </c>
      <c r="AK30" s="4">
        <v>133</v>
      </c>
      <c r="AL30" s="4">
        <v>7.5</v>
      </c>
      <c r="AM30" s="4">
        <v>142</v>
      </c>
      <c r="AN30" s="4" t="s">
        <v>155</v>
      </c>
      <c r="AO30" s="4">
        <v>2</v>
      </c>
      <c r="AP30" s="5">
        <v>0.59921296296296289</v>
      </c>
      <c r="AQ30" s="4">
        <v>47.159376999999999</v>
      </c>
      <c r="AR30" s="4">
        <v>-88.489693000000003</v>
      </c>
      <c r="AS30" s="4">
        <v>320</v>
      </c>
      <c r="AT30" s="4">
        <v>0</v>
      </c>
      <c r="AU30" s="4">
        <v>12</v>
      </c>
      <c r="AV30" s="4">
        <v>10</v>
      </c>
      <c r="AW30" s="4" t="s">
        <v>403</v>
      </c>
      <c r="AX30" s="4">
        <v>1.719481</v>
      </c>
      <c r="AY30" s="4">
        <v>1.6467529999999999</v>
      </c>
      <c r="AZ30" s="4">
        <v>2.493506</v>
      </c>
      <c r="BB30" s="4">
        <v>450</v>
      </c>
      <c r="BD30" s="4">
        <v>0.157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2.1999999999999999E-2</v>
      </c>
      <c r="BS30" s="4">
        <v>-5</v>
      </c>
      <c r="BT30" s="4">
        <v>8.6770000000000007E-3</v>
      </c>
      <c r="BU30" s="4">
        <v>0.53762500000000002</v>
      </c>
      <c r="BV30" s="4">
        <v>0.17527499999999999</v>
      </c>
    </row>
    <row r="31" spans="1:74" x14ac:dyDescent="0.25">
      <c r="A31" s="2">
        <v>42804</v>
      </c>
      <c r="B31" s="3">
        <v>0.390928912037037</v>
      </c>
      <c r="C31" s="4">
        <v>-0.01</v>
      </c>
      <c r="D31" s="4">
        <v>-3.0000000000000001E-3</v>
      </c>
      <c r="E31" s="4">
        <v>-30</v>
      </c>
      <c r="F31" s="4">
        <v>1.1000000000000001</v>
      </c>
      <c r="G31" s="4">
        <v>0.1</v>
      </c>
      <c r="H31" s="4">
        <v>8.6</v>
      </c>
      <c r="J31" s="4">
        <v>21.5</v>
      </c>
      <c r="K31" s="4">
        <v>1</v>
      </c>
      <c r="L31" s="4">
        <v>0</v>
      </c>
      <c r="M31" s="4">
        <v>0</v>
      </c>
      <c r="N31" s="4">
        <v>1.1000000000000001</v>
      </c>
      <c r="O31" s="4">
        <v>0.1</v>
      </c>
      <c r="P31" s="4">
        <v>1.2</v>
      </c>
      <c r="Q31" s="4">
        <v>0.83309999999999995</v>
      </c>
      <c r="R31" s="4">
        <v>7.5700000000000003E-2</v>
      </c>
      <c r="S31" s="4">
        <v>0.9</v>
      </c>
      <c r="T31" s="4">
        <v>8.5771999999999995</v>
      </c>
      <c r="W31" s="4">
        <v>0</v>
      </c>
      <c r="X31" s="4">
        <v>21.5</v>
      </c>
      <c r="Y31" s="4">
        <v>13.7</v>
      </c>
      <c r="Z31" s="4">
        <v>853</v>
      </c>
      <c r="AA31" s="4">
        <v>868</v>
      </c>
      <c r="AB31" s="4">
        <v>892</v>
      </c>
      <c r="AC31" s="4">
        <v>82</v>
      </c>
      <c r="AD31" s="4">
        <v>6.84</v>
      </c>
      <c r="AE31" s="4">
        <v>0.16</v>
      </c>
      <c r="AF31" s="4">
        <v>994</v>
      </c>
      <c r="AG31" s="4">
        <v>-15</v>
      </c>
      <c r="AH31" s="4">
        <v>1</v>
      </c>
      <c r="AI31" s="4">
        <v>17</v>
      </c>
      <c r="AJ31" s="4">
        <v>136</v>
      </c>
      <c r="AK31" s="4">
        <v>133</v>
      </c>
      <c r="AL31" s="4">
        <v>7.4</v>
      </c>
      <c r="AM31" s="4">
        <v>142</v>
      </c>
      <c r="AN31" s="4" t="s">
        <v>155</v>
      </c>
      <c r="AO31" s="4">
        <v>2</v>
      </c>
      <c r="AP31" s="5">
        <v>0.59922453703703704</v>
      </c>
      <c r="AQ31" s="4">
        <v>47.159376999999999</v>
      </c>
      <c r="AR31" s="4">
        <v>-88.489693000000003</v>
      </c>
      <c r="AS31" s="4">
        <v>320.39999999999998</v>
      </c>
      <c r="AT31" s="4">
        <v>0</v>
      </c>
      <c r="AU31" s="4">
        <v>12</v>
      </c>
      <c r="AV31" s="4">
        <v>10</v>
      </c>
      <c r="AW31" s="4" t="s">
        <v>403</v>
      </c>
      <c r="AX31" s="4">
        <v>1.3</v>
      </c>
      <c r="AY31" s="4">
        <v>1.4</v>
      </c>
      <c r="AZ31" s="4">
        <v>2</v>
      </c>
      <c r="BB31" s="4">
        <v>450</v>
      </c>
      <c r="BD31" s="4">
        <v>0.157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2.1676999999999998E-2</v>
      </c>
      <c r="BS31" s="4">
        <v>-5</v>
      </c>
      <c r="BT31" s="4">
        <v>8.0000000000000002E-3</v>
      </c>
      <c r="BU31" s="4">
        <v>0.52973999999999999</v>
      </c>
      <c r="BV31" s="4">
        <v>0.16159999999999999</v>
      </c>
    </row>
    <row r="32" spans="1:74" x14ac:dyDescent="0.25">
      <c r="A32" s="2">
        <v>42804</v>
      </c>
      <c r="B32" s="3">
        <v>0.39094048611111115</v>
      </c>
      <c r="C32" s="4">
        <v>-0.01</v>
      </c>
      <c r="D32" s="4">
        <v>-3.0000000000000001E-3</v>
      </c>
      <c r="E32" s="4">
        <v>-30</v>
      </c>
      <c r="F32" s="4">
        <v>1.1000000000000001</v>
      </c>
      <c r="G32" s="4">
        <v>0.1</v>
      </c>
      <c r="H32" s="4">
        <v>20</v>
      </c>
      <c r="J32" s="4">
        <v>21.5</v>
      </c>
      <c r="K32" s="4">
        <v>1</v>
      </c>
      <c r="L32" s="4">
        <v>0</v>
      </c>
      <c r="M32" s="4">
        <v>0</v>
      </c>
      <c r="N32" s="4">
        <v>1.1000000000000001</v>
      </c>
      <c r="O32" s="4">
        <v>0.1</v>
      </c>
      <c r="P32" s="4">
        <v>1.2</v>
      </c>
      <c r="Q32" s="4">
        <v>0.83309999999999995</v>
      </c>
      <c r="R32" s="4">
        <v>7.5700000000000003E-2</v>
      </c>
      <c r="S32" s="4">
        <v>0.9</v>
      </c>
      <c r="T32" s="4">
        <v>20</v>
      </c>
      <c r="W32" s="4">
        <v>0</v>
      </c>
      <c r="X32" s="4">
        <v>21.5</v>
      </c>
      <c r="Y32" s="4">
        <v>13.6</v>
      </c>
      <c r="Z32" s="4">
        <v>854</v>
      </c>
      <c r="AA32" s="4">
        <v>868</v>
      </c>
      <c r="AB32" s="4">
        <v>891</v>
      </c>
      <c r="AC32" s="4">
        <v>82</v>
      </c>
      <c r="AD32" s="4">
        <v>6.84</v>
      </c>
      <c r="AE32" s="4">
        <v>0.16</v>
      </c>
      <c r="AF32" s="4">
        <v>994</v>
      </c>
      <c r="AG32" s="4">
        <v>-15</v>
      </c>
      <c r="AH32" s="4">
        <v>1</v>
      </c>
      <c r="AI32" s="4">
        <v>17</v>
      </c>
      <c r="AJ32" s="4">
        <v>136</v>
      </c>
      <c r="AK32" s="4">
        <v>133</v>
      </c>
      <c r="AL32" s="4">
        <v>7.2</v>
      </c>
      <c r="AM32" s="4">
        <v>142</v>
      </c>
      <c r="AN32" s="4" t="s">
        <v>155</v>
      </c>
      <c r="AO32" s="4">
        <v>2</v>
      </c>
      <c r="AP32" s="5">
        <v>0.59923611111111108</v>
      </c>
      <c r="AQ32" s="4">
        <v>47.159376999999999</v>
      </c>
      <c r="AR32" s="4">
        <v>-88.489693000000003</v>
      </c>
      <c r="AS32" s="4">
        <v>320.8</v>
      </c>
      <c r="AT32" s="4">
        <v>0</v>
      </c>
      <c r="AU32" s="4">
        <v>12</v>
      </c>
      <c r="AV32" s="4">
        <v>10</v>
      </c>
      <c r="AW32" s="4" t="s">
        <v>403</v>
      </c>
      <c r="AX32" s="4">
        <v>1.3</v>
      </c>
      <c r="AY32" s="4">
        <v>1.3246</v>
      </c>
      <c r="AZ32" s="4">
        <v>1.8492</v>
      </c>
      <c r="BB32" s="4">
        <v>450</v>
      </c>
      <c r="BD32" s="4">
        <v>0.157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2.1322000000000001E-2</v>
      </c>
      <c r="BS32" s="4">
        <v>-5</v>
      </c>
      <c r="BT32" s="4">
        <v>8.3219999999999995E-3</v>
      </c>
      <c r="BU32" s="4">
        <v>0.521065</v>
      </c>
      <c r="BV32" s="4">
        <v>0.16811100000000001</v>
      </c>
    </row>
    <row r="33" spans="1:74" x14ac:dyDescent="0.25">
      <c r="A33" s="2">
        <v>42804</v>
      </c>
      <c r="B33" s="3">
        <v>0.39095206018518519</v>
      </c>
      <c r="C33" s="4">
        <v>-0.01</v>
      </c>
      <c r="D33" s="4">
        <v>-3.0000000000000001E-3</v>
      </c>
      <c r="E33" s="4">
        <v>-30</v>
      </c>
      <c r="F33" s="4">
        <v>1.1000000000000001</v>
      </c>
      <c r="G33" s="4">
        <v>0.1</v>
      </c>
      <c r="H33" s="4">
        <v>18.600000000000001</v>
      </c>
      <c r="J33" s="4">
        <v>21.5</v>
      </c>
      <c r="K33" s="4">
        <v>1</v>
      </c>
      <c r="L33" s="4">
        <v>0</v>
      </c>
      <c r="M33" s="4">
        <v>0</v>
      </c>
      <c r="N33" s="4">
        <v>1.1000000000000001</v>
      </c>
      <c r="O33" s="4">
        <v>0.1</v>
      </c>
      <c r="P33" s="4">
        <v>1.2</v>
      </c>
      <c r="Q33" s="4">
        <v>0.83309999999999995</v>
      </c>
      <c r="R33" s="4">
        <v>7.5700000000000003E-2</v>
      </c>
      <c r="S33" s="4">
        <v>0.9</v>
      </c>
      <c r="T33" s="4">
        <v>18.562799999999999</v>
      </c>
      <c r="W33" s="4">
        <v>0</v>
      </c>
      <c r="X33" s="4">
        <v>21.5</v>
      </c>
      <c r="Y33" s="4">
        <v>13.7</v>
      </c>
      <c r="Z33" s="4">
        <v>853</v>
      </c>
      <c r="AA33" s="4">
        <v>867</v>
      </c>
      <c r="AB33" s="4">
        <v>891</v>
      </c>
      <c r="AC33" s="4">
        <v>82</v>
      </c>
      <c r="AD33" s="4">
        <v>6.84</v>
      </c>
      <c r="AE33" s="4">
        <v>0.16</v>
      </c>
      <c r="AF33" s="4">
        <v>994</v>
      </c>
      <c r="AG33" s="4">
        <v>-15</v>
      </c>
      <c r="AH33" s="4">
        <v>1</v>
      </c>
      <c r="AI33" s="4">
        <v>17</v>
      </c>
      <c r="AJ33" s="4">
        <v>136</v>
      </c>
      <c r="AK33" s="4">
        <v>133</v>
      </c>
      <c r="AL33" s="4">
        <v>7.3</v>
      </c>
      <c r="AM33" s="4">
        <v>142</v>
      </c>
      <c r="AN33" s="4" t="s">
        <v>155</v>
      </c>
      <c r="AO33" s="4">
        <v>2</v>
      </c>
      <c r="AP33" s="5">
        <v>0.59924768518518523</v>
      </c>
      <c r="AQ33" s="4">
        <v>47.159376999999999</v>
      </c>
      <c r="AR33" s="4">
        <v>-88.489693000000003</v>
      </c>
      <c r="AS33" s="4">
        <v>321.2</v>
      </c>
      <c r="AT33" s="4">
        <v>0</v>
      </c>
      <c r="AU33" s="4">
        <v>12</v>
      </c>
      <c r="AV33" s="4">
        <v>10</v>
      </c>
      <c r="AW33" s="4" t="s">
        <v>403</v>
      </c>
      <c r="AX33" s="4">
        <v>1.3</v>
      </c>
      <c r="AY33" s="4">
        <v>1.3</v>
      </c>
      <c r="AZ33" s="4">
        <v>1.8</v>
      </c>
      <c r="BB33" s="4">
        <v>450</v>
      </c>
      <c r="BD33" s="4">
        <v>0.157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2.1999999999999999E-2</v>
      </c>
      <c r="BS33" s="4">
        <v>-5</v>
      </c>
      <c r="BT33" s="4">
        <v>8.6770000000000007E-3</v>
      </c>
      <c r="BU33" s="4">
        <v>0.53762500000000002</v>
      </c>
      <c r="BV33" s="4">
        <v>0.17527499999999999</v>
      </c>
    </row>
    <row r="34" spans="1:74" x14ac:dyDescent="0.25">
      <c r="A34" s="2">
        <v>42804</v>
      </c>
      <c r="B34" s="3">
        <v>0.39096363425925929</v>
      </c>
      <c r="C34" s="4">
        <v>-0.01</v>
      </c>
      <c r="D34" s="4">
        <v>-3.0000000000000001E-3</v>
      </c>
      <c r="E34" s="4">
        <v>-30</v>
      </c>
      <c r="F34" s="4">
        <v>1.1000000000000001</v>
      </c>
      <c r="G34" s="4">
        <v>0.1</v>
      </c>
      <c r="H34" s="4">
        <v>2.5</v>
      </c>
      <c r="J34" s="4">
        <v>21.5</v>
      </c>
      <c r="K34" s="4">
        <v>1</v>
      </c>
      <c r="L34" s="4">
        <v>0</v>
      </c>
      <c r="M34" s="4">
        <v>0</v>
      </c>
      <c r="N34" s="4">
        <v>1.1000000000000001</v>
      </c>
      <c r="O34" s="4">
        <v>0.1</v>
      </c>
      <c r="P34" s="4">
        <v>1.2</v>
      </c>
      <c r="Q34" s="4">
        <v>0.83309999999999995</v>
      </c>
      <c r="R34" s="4">
        <v>7.5700000000000003E-2</v>
      </c>
      <c r="S34" s="4">
        <v>0.9</v>
      </c>
      <c r="T34" s="4">
        <v>2.4792999999999998</v>
      </c>
      <c r="W34" s="4">
        <v>0</v>
      </c>
      <c r="X34" s="4">
        <v>21.5</v>
      </c>
      <c r="Y34" s="4">
        <v>13.8</v>
      </c>
      <c r="Z34" s="4">
        <v>852</v>
      </c>
      <c r="AA34" s="4">
        <v>867</v>
      </c>
      <c r="AB34" s="4">
        <v>890</v>
      </c>
      <c r="AC34" s="4">
        <v>82</v>
      </c>
      <c r="AD34" s="4">
        <v>6.84</v>
      </c>
      <c r="AE34" s="4">
        <v>0.16</v>
      </c>
      <c r="AF34" s="4">
        <v>994</v>
      </c>
      <c r="AG34" s="4">
        <v>-15</v>
      </c>
      <c r="AH34" s="4">
        <v>1</v>
      </c>
      <c r="AI34" s="4">
        <v>17</v>
      </c>
      <c r="AJ34" s="4">
        <v>136</v>
      </c>
      <c r="AK34" s="4">
        <v>133.30000000000001</v>
      </c>
      <c r="AL34" s="4">
        <v>7.7</v>
      </c>
      <c r="AM34" s="4">
        <v>142</v>
      </c>
      <c r="AN34" s="4" t="s">
        <v>155</v>
      </c>
      <c r="AO34" s="4">
        <v>2</v>
      </c>
      <c r="AP34" s="5">
        <v>0.59925925925925927</v>
      </c>
      <c r="AQ34" s="4">
        <v>47.159376999999999</v>
      </c>
      <c r="AR34" s="4">
        <v>-88.489693000000003</v>
      </c>
      <c r="AS34" s="4">
        <v>321.7</v>
      </c>
      <c r="AT34" s="4">
        <v>0</v>
      </c>
      <c r="AU34" s="4">
        <v>12</v>
      </c>
      <c r="AV34" s="4">
        <v>10</v>
      </c>
      <c r="AW34" s="4" t="s">
        <v>403</v>
      </c>
      <c r="AX34" s="4">
        <v>1.3</v>
      </c>
      <c r="AY34" s="4">
        <v>1.3</v>
      </c>
      <c r="AZ34" s="4">
        <v>1.8</v>
      </c>
      <c r="BB34" s="4">
        <v>450</v>
      </c>
      <c r="BD34" s="4">
        <v>0.157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2.1999999999999999E-2</v>
      </c>
      <c r="BS34" s="4">
        <v>-5</v>
      </c>
      <c r="BT34" s="4">
        <v>8.0000000000000002E-3</v>
      </c>
      <c r="BU34" s="4">
        <v>0.53762500000000002</v>
      </c>
      <c r="BV34" s="4">
        <v>0.16159999999999999</v>
      </c>
    </row>
    <row r="35" spans="1:74" x14ac:dyDescent="0.25">
      <c r="A35" s="2">
        <v>42804</v>
      </c>
      <c r="B35" s="3">
        <v>0.39097520833333332</v>
      </c>
      <c r="C35" s="4">
        <v>-0.01</v>
      </c>
      <c r="D35" s="4">
        <v>-3.0000000000000001E-3</v>
      </c>
      <c r="E35" s="4">
        <v>-30</v>
      </c>
      <c r="F35" s="4">
        <v>1.1000000000000001</v>
      </c>
      <c r="G35" s="4">
        <v>0.1</v>
      </c>
      <c r="H35" s="4">
        <v>20</v>
      </c>
      <c r="J35" s="4">
        <v>21.5</v>
      </c>
      <c r="K35" s="4">
        <v>1</v>
      </c>
      <c r="L35" s="4">
        <v>0</v>
      </c>
      <c r="M35" s="4">
        <v>0</v>
      </c>
      <c r="N35" s="4">
        <v>1.1000000000000001</v>
      </c>
      <c r="O35" s="4">
        <v>0.1</v>
      </c>
      <c r="P35" s="4">
        <v>1.2</v>
      </c>
      <c r="Q35" s="4">
        <v>0.83309999999999995</v>
      </c>
      <c r="R35" s="4">
        <v>7.5700000000000003E-2</v>
      </c>
      <c r="S35" s="4">
        <v>0.9</v>
      </c>
      <c r="T35" s="4">
        <v>20</v>
      </c>
      <c r="W35" s="4">
        <v>0</v>
      </c>
      <c r="X35" s="4">
        <v>21.5</v>
      </c>
      <c r="Y35" s="4">
        <v>13.7</v>
      </c>
      <c r="Z35" s="4">
        <v>853</v>
      </c>
      <c r="AA35" s="4">
        <v>867</v>
      </c>
      <c r="AB35" s="4">
        <v>891</v>
      </c>
      <c r="AC35" s="4">
        <v>82</v>
      </c>
      <c r="AD35" s="4">
        <v>6.84</v>
      </c>
      <c r="AE35" s="4">
        <v>0.16</v>
      </c>
      <c r="AF35" s="4">
        <v>994</v>
      </c>
      <c r="AG35" s="4">
        <v>-15</v>
      </c>
      <c r="AH35" s="4">
        <v>1</v>
      </c>
      <c r="AI35" s="4">
        <v>17</v>
      </c>
      <c r="AJ35" s="4">
        <v>135.69999999999999</v>
      </c>
      <c r="AK35" s="4">
        <v>134</v>
      </c>
      <c r="AL35" s="4">
        <v>7.7</v>
      </c>
      <c r="AM35" s="4">
        <v>142</v>
      </c>
      <c r="AN35" s="4" t="s">
        <v>155</v>
      </c>
      <c r="AO35" s="4">
        <v>2</v>
      </c>
      <c r="AP35" s="5">
        <v>0.59927083333333331</v>
      </c>
      <c r="AQ35" s="4">
        <v>47.159376999999999</v>
      </c>
      <c r="AR35" s="4">
        <v>-88.489693000000003</v>
      </c>
      <c r="AS35" s="4">
        <v>322.10000000000002</v>
      </c>
      <c r="AT35" s="4">
        <v>0</v>
      </c>
      <c r="AU35" s="4">
        <v>12</v>
      </c>
      <c r="AV35" s="4">
        <v>9</v>
      </c>
      <c r="AW35" s="4" t="s">
        <v>404</v>
      </c>
      <c r="AX35" s="4">
        <v>1.3</v>
      </c>
      <c r="AY35" s="4">
        <v>1.3</v>
      </c>
      <c r="AZ35" s="4">
        <v>1.8</v>
      </c>
      <c r="BB35" s="4">
        <v>450</v>
      </c>
      <c r="BD35" s="4">
        <v>0.157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2.1999999999999999E-2</v>
      </c>
      <c r="BS35" s="4">
        <v>-5</v>
      </c>
      <c r="BT35" s="4">
        <v>8.0000000000000002E-3</v>
      </c>
      <c r="BU35" s="4">
        <v>0.53762500000000002</v>
      </c>
      <c r="BV35" s="4">
        <v>0.16159999999999999</v>
      </c>
    </row>
    <row r="36" spans="1:74" x14ac:dyDescent="0.25">
      <c r="A36" s="2">
        <v>42804</v>
      </c>
      <c r="B36" s="3">
        <v>0.39098678240740742</v>
      </c>
      <c r="C36" s="4">
        <v>-0.01</v>
      </c>
      <c r="D36" s="4">
        <v>-3.0000000000000001E-3</v>
      </c>
      <c r="E36" s="4">
        <v>-30</v>
      </c>
      <c r="F36" s="4">
        <v>1.1000000000000001</v>
      </c>
      <c r="G36" s="4">
        <v>0.1</v>
      </c>
      <c r="H36" s="4">
        <v>8.1999999999999993</v>
      </c>
      <c r="J36" s="4">
        <v>21.56</v>
      </c>
      <c r="K36" s="4">
        <v>1</v>
      </c>
      <c r="L36" s="4">
        <v>0</v>
      </c>
      <c r="M36" s="4">
        <v>0</v>
      </c>
      <c r="N36" s="4">
        <v>1.0739000000000001</v>
      </c>
      <c r="O36" s="4">
        <v>0.1</v>
      </c>
      <c r="P36" s="4">
        <v>1.2</v>
      </c>
      <c r="Q36" s="4">
        <v>0.81340000000000001</v>
      </c>
      <c r="R36" s="4">
        <v>7.5700000000000003E-2</v>
      </c>
      <c r="S36" s="4">
        <v>0.9</v>
      </c>
      <c r="T36" s="4">
        <v>8.2157</v>
      </c>
      <c r="W36" s="4">
        <v>0</v>
      </c>
      <c r="X36" s="4">
        <v>21.562999999999999</v>
      </c>
      <c r="Y36" s="4">
        <v>13.7</v>
      </c>
      <c r="Z36" s="4">
        <v>853</v>
      </c>
      <c r="AA36" s="4">
        <v>866</v>
      </c>
      <c r="AB36" s="4">
        <v>892</v>
      </c>
      <c r="AC36" s="4">
        <v>82</v>
      </c>
      <c r="AD36" s="4">
        <v>6.84</v>
      </c>
      <c r="AE36" s="4">
        <v>0.16</v>
      </c>
      <c r="AF36" s="4">
        <v>994</v>
      </c>
      <c r="AG36" s="4">
        <v>-15</v>
      </c>
      <c r="AH36" s="4">
        <v>1</v>
      </c>
      <c r="AI36" s="4">
        <v>17</v>
      </c>
      <c r="AJ36" s="4">
        <v>135</v>
      </c>
      <c r="AK36" s="4">
        <v>134.30000000000001</v>
      </c>
      <c r="AL36" s="4">
        <v>7.6</v>
      </c>
      <c r="AM36" s="4">
        <v>142</v>
      </c>
      <c r="AN36" s="4" t="s">
        <v>155</v>
      </c>
      <c r="AO36" s="4">
        <v>2</v>
      </c>
      <c r="AP36" s="5">
        <v>0.59928240740740735</v>
      </c>
      <c r="AQ36" s="4">
        <v>47.159376999999999</v>
      </c>
      <c r="AR36" s="4">
        <v>-88.489693000000003</v>
      </c>
      <c r="AS36" s="4">
        <v>322.39999999999998</v>
      </c>
      <c r="AT36" s="4">
        <v>0</v>
      </c>
      <c r="AU36" s="4">
        <v>12</v>
      </c>
      <c r="AV36" s="4">
        <v>9</v>
      </c>
      <c r="AW36" s="4" t="s">
        <v>404</v>
      </c>
      <c r="AX36" s="4">
        <v>1.3</v>
      </c>
      <c r="AY36" s="4">
        <v>1.3</v>
      </c>
      <c r="AZ36" s="4">
        <v>1.8</v>
      </c>
      <c r="BB36" s="4">
        <v>450</v>
      </c>
      <c r="BD36" s="4">
        <v>0.157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2.1676999999999998E-2</v>
      </c>
      <c r="BS36" s="4">
        <v>-5</v>
      </c>
      <c r="BT36" s="4">
        <v>8.3230000000000005E-3</v>
      </c>
      <c r="BU36" s="4">
        <v>0.52973199999999998</v>
      </c>
      <c r="BV36" s="4">
        <v>0.168125</v>
      </c>
    </row>
    <row r="37" spans="1:74" x14ac:dyDescent="0.25">
      <c r="A37" s="2">
        <v>42804</v>
      </c>
      <c r="B37" s="3">
        <v>0.39099835648148146</v>
      </c>
      <c r="C37" s="4">
        <v>-0.01</v>
      </c>
      <c r="D37" s="4">
        <v>-3.0000000000000001E-3</v>
      </c>
      <c r="E37" s="4">
        <v>-30</v>
      </c>
      <c r="F37" s="4">
        <v>1</v>
      </c>
      <c r="G37" s="4">
        <v>0.1</v>
      </c>
      <c r="H37" s="4">
        <v>20</v>
      </c>
      <c r="J37" s="4">
        <v>21.6</v>
      </c>
      <c r="K37" s="4">
        <v>1</v>
      </c>
      <c r="L37" s="4">
        <v>0</v>
      </c>
      <c r="M37" s="4">
        <v>0</v>
      </c>
      <c r="N37" s="4">
        <v>1</v>
      </c>
      <c r="O37" s="4">
        <v>0.1</v>
      </c>
      <c r="P37" s="4">
        <v>1.1000000000000001</v>
      </c>
      <c r="Q37" s="4">
        <v>0.75739999999999996</v>
      </c>
      <c r="R37" s="4">
        <v>7.5700000000000003E-2</v>
      </c>
      <c r="S37" s="4">
        <v>0.8</v>
      </c>
      <c r="T37" s="4">
        <v>20</v>
      </c>
      <c r="W37" s="4">
        <v>0</v>
      </c>
      <c r="X37" s="4">
        <v>21.6</v>
      </c>
      <c r="Y37" s="4">
        <v>13.6</v>
      </c>
      <c r="Z37" s="4">
        <v>854</v>
      </c>
      <c r="AA37" s="4">
        <v>867</v>
      </c>
      <c r="AB37" s="4">
        <v>894</v>
      </c>
      <c r="AC37" s="4">
        <v>82</v>
      </c>
      <c r="AD37" s="4">
        <v>6.84</v>
      </c>
      <c r="AE37" s="4">
        <v>0.16</v>
      </c>
      <c r="AF37" s="4">
        <v>994</v>
      </c>
      <c r="AG37" s="4">
        <v>-15</v>
      </c>
      <c r="AH37" s="4">
        <v>1</v>
      </c>
      <c r="AI37" s="4">
        <v>17</v>
      </c>
      <c r="AJ37" s="4">
        <v>135</v>
      </c>
      <c r="AK37" s="4">
        <v>135.30000000000001</v>
      </c>
      <c r="AL37" s="4">
        <v>7.7</v>
      </c>
      <c r="AM37" s="4">
        <v>142</v>
      </c>
      <c r="AN37" s="4" t="s">
        <v>155</v>
      </c>
      <c r="AO37" s="4">
        <v>2</v>
      </c>
      <c r="AP37" s="5">
        <v>0.5992939814814815</v>
      </c>
      <c r="AQ37" s="4">
        <v>47.159376999999999</v>
      </c>
      <c r="AR37" s="4">
        <v>-88.489693000000003</v>
      </c>
      <c r="AS37" s="4">
        <v>322.7</v>
      </c>
      <c r="AT37" s="4">
        <v>0</v>
      </c>
      <c r="AU37" s="4">
        <v>12</v>
      </c>
      <c r="AV37" s="4">
        <v>9</v>
      </c>
      <c r="AW37" s="4" t="s">
        <v>404</v>
      </c>
      <c r="AX37" s="4">
        <v>1.3</v>
      </c>
      <c r="AY37" s="4">
        <v>1.3</v>
      </c>
      <c r="AZ37" s="4">
        <v>1.8</v>
      </c>
      <c r="BB37" s="4">
        <v>450</v>
      </c>
      <c r="BD37" s="4">
        <v>0.157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2.0677000000000001E-2</v>
      </c>
      <c r="BS37" s="4">
        <v>-5</v>
      </c>
      <c r="BT37" s="4">
        <v>8.3540000000000003E-3</v>
      </c>
      <c r="BU37" s="4">
        <v>0.50529500000000005</v>
      </c>
      <c r="BV37" s="4">
        <v>0.16875100000000001</v>
      </c>
    </row>
    <row r="38" spans="1:74" x14ac:dyDescent="0.25">
      <c r="A38" s="2">
        <v>42804</v>
      </c>
      <c r="B38" s="3">
        <v>0.39100993055555561</v>
      </c>
      <c r="C38" s="4">
        <v>-0.01</v>
      </c>
      <c r="D38" s="4">
        <v>-3.0000000000000001E-3</v>
      </c>
      <c r="E38" s="4">
        <v>-30</v>
      </c>
      <c r="F38" s="4">
        <v>1</v>
      </c>
      <c r="G38" s="4">
        <v>0.1</v>
      </c>
      <c r="H38" s="4">
        <v>18.3</v>
      </c>
      <c r="J38" s="4">
        <v>21.6</v>
      </c>
      <c r="K38" s="4">
        <v>1</v>
      </c>
      <c r="L38" s="4">
        <v>0</v>
      </c>
      <c r="M38" s="4">
        <v>0</v>
      </c>
      <c r="N38" s="4">
        <v>1</v>
      </c>
      <c r="O38" s="4">
        <v>0.1263</v>
      </c>
      <c r="P38" s="4">
        <v>1.1000000000000001</v>
      </c>
      <c r="Q38" s="4">
        <v>0.75739999999999996</v>
      </c>
      <c r="R38" s="4">
        <v>9.5600000000000004E-2</v>
      </c>
      <c r="S38" s="4">
        <v>0.9</v>
      </c>
      <c r="T38" s="4">
        <v>18.314</v>
      </c>
      <c r="W38" s="4">
        <v>0</v>
      </c>
      <c r="X38" s="4">
        <v>21.6</v>
      </c>
      <c r="Y38" s="4">
        <v>13.7</v>
      </c>
      <c r="Z38" s="4">
        <v>853</v>
      </c>
      <c r="AA38" s="4">
        <v>868</v>
      </c>
      <c r="AB38" s="4">
        <v>894</v>
      </c>
      <c r="AC38" s="4">
        <v>82</v>
      </c>
      <c r="AD38" s="4">
        <v>6.84</v>
      </c>
      <c r="AE38" s="4">
        <v>0.16</v>
      </c>
      <c r="AF38" s="4">
        <v>994</v>
      </c>
      <c r="AG38" s="4">
        <v>-15</v>
      </c>
      <c r="AH38" s="4">
        <v>1</v>
      </c>
      <c r="AI38" s="4">
        <v>17</v>
      </c>
      <c r="AJ38" s="4">
        <v>135</v>
      </c>
      <c r="AK38" s="4">
        <v>136</v>
      </c>
      <c r="AL38" s="4">
        <v>7.6</v>
      </c>
      <c r="AM38" s="4">
        <v>142</v>
      </c>
      <c r="AN38" s="4" t="s">
        <v>155</v>
      </c>
      <c r="AO38" s="4">
        <v>2</v>
      </c>
      <c r="AP38" s="5">
        <v>0.59930555555555554</v>
      </c>
      <c r="AQ38" s="4">
        <v>47.159376999999999</v>
      </c>
      <c r="AR38" s="4">
        <v>-88.489693000000003</v>
      </c>
      <c r="AS38" s="4">
        <v>322.8</v>
      </c>
      <c r="AT38" s="4">
        <v>0</v>
      </c>
      <c r="AU38" s="4">
        <v>12</v>
      </c>
      <c r="AV38" s="4">
        <v>10</v>
      </c>
      <c r="AW38" s="4" t="s">
        <v>403</v>
      </c>
      <c r="AX38" s="4">
        <v>1.3</v>
      </c>
      <c r="AY38" s="4">
        <v>1.3</v>
      </c>
      <c r="AZ38" s="4">
        <v>1.8</v>
      </c>
      <c r="BB38" s="4">
        <v>450</v>
      </c>
      <c r="BD38" s="4">
        <v>0.157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0.02</v>
      </c>
      <c r="BS38" s="4">
        <v>-5</v>
      </c>
      <c r="BT38" s="4">
        <v>7.3229999999999996E-3</v>
      </c>
      <c r="BU38" s="4">
        <v>0.48875000000000002</v>
      </c>
      <c r="BV38" s="4">
        <v>0.147925</v>
      </c>
    </row>
    <row r="39" spans="1:74" x14ac:dyDescent="0.25">
      <c r="A39" s="2">
        <v>42804</v>
      </c>
      <c r="B39" s="3">
        <v>0.39102150462962965</v>
      </c>
      <c r="C39" s="4">
        <v>-0.01</v>
      </c>
      <c r="D39" s="4">
        <v>-3.0000000000000001E-3</v>
      </c>
      <c r="E39" s="4">
        <v>-30</v>
      </c>
      <c r="F39" s="4">
        <v>1</v>
      </c>
      <c r="G39" s="4">
        <v>0.2</v>
      </c>
      <c r="H39" s="4">
        <v>3</v>
      </c>
      <c r="J39" s="4">
        <v>21.6</v>
      </c>
      <c r="K39" s="4">
        <v>1</v>
      </c>
      <c r="L39" s="4">
        <v>0</v>
      </c>
      <c r="M39" s="4">
        <v>0</v>
      </c>
      <c r="N39" s="4">
        <v>0.97389999999999999</v>
      </c>
      <c r="O39" s="4">
        <v>0.2</v>
      </c>
      <c r="P39" s="4">
        <v>1.2</v>
      </c>
      <c r="Q39" s="4">
        <v>0.73760000000000003</v>
      </c>
      <c r="R39" s="4">
        <v>0.1515</v>
      </c>
      <c r="S39" s="4">
        <v>0.9</v>
      </c>
      <c r="T39" s="4">
        <v>2.9786999999999999</v>
      </c>
      <c r="W39" s="4">
        <v>0</v>
      </c>
      <c r="X39" s="4">
        <v>21.6</v>
      </c>
      <c r="Y39" s="4">
        <v>13.5</v>
      </c>
      <c r="Z39" s="4">
        <v>854</v>
      </c>
      <c r="AA39" s="4">
        <v>868</v>
      </c>
      <c r="AB39" s="4">
        <v>894</v>
      </c>
      <c r="AC39" s="4">
        <v>82</v>
      </c>
      <c r="AD39" s="4">
        <v>6.84</v>
      </c>
      <c r="AE39" s="4">
        <v>0.16</v>
      </c>
      <c r="AF39" s="4">
        <v>994</v>
      </c>
      <c r="AG39" s="4">
        <v>-15</v>
      </c>
      <c r="AH39" s="4">
        <v>1.323</v>
      </c>
      <c r="AI39" s="4">
        <v>17</v>
      </c>
      <c r="AJ39" s="4">
        <v>135</v>
      </c>
      <c r="AK39" s="4">
        <v>136</v>
      </c>
      <c r="AL39" s="4">
        <v>7.3</v>
      </c>
      <c r="AM39" s="4">
        <v>142</v>
      </c>
      <c r="AN39" s="4" t="s">
        <v>155</v>
      </c>
      <c r="AO39" s="4">
        <v>2</v>
      </c>
      <c r="AP39" s="5">
        <v>0.59931712962962969</v>
      </c>
      <c r="AQ39" s="4">
        <v>47.159376999999999</v>
      </c>
      <c r="AR39" s="4">
        <v>-88.489693000000003</v>
      </c>
      <c r="AS39" s="4">
        <v>322.7</v>
      </c>
      <c r="AT39" s="4">
        <v>0</v>
      </c>
      <c r="AU39" s="4">
        <v>12</v>
      </c>
      <c r="AV39" s="4">
        <v>10</v>
      </c>
      <c r="AW39" s="4" t="s">
        <v>403</v>
      </c>
      <c r="AX39" s="4">
        <v>1.3</v>
      </c>
      <c r="AY39" s="4">
        <v>1.3</v>
      </c>
      <c r="AZ39" s="4">
        <v>1.8</v>
      </c>
      <c r="BB39" s="4">
        <v>450</v>
      </c>
      <c r="BD39" s="4">
        <v>0.157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2.0323000000000001E-2</v>
      </c>
      <c r="BS39" s="4">
        <v>-5</v>
      </c>
      <c r="BT39" s="4">
        <v>8.0000000000000002E-3</v>
      </c>
      <c r="BU39" s="4">
        <v>0.496643</v>
      </c>
      <c r="BV39" s="4">
        <v>0.16159999999999999</v>
      </c>
    </row>
    <row r="40" spans="1:74" x14ac:dyDescent="0.25">
      <c r="A40" s="2">
        <v>42804</v>
      </c>
      <c r="B40" s="3">
        <v>0.39103307870370374</v>
      </c>
      <c r="C40" s="4">
        <v>-0.01</v>
      </c>
      <c r="D40" s="4">
        <v>-3.0000000000000001E-3</v>
      </c>
      <c r="E40" s="4">
        <v>-30</v>
      </c>
      <c r="F40" s="4">
        <v>0.9</v>
      </c>
      <c r="G40" s="4">
        <v>0.2</v>
      </c>
      <c r="H40" s="4">
        <v>30</v>
      </c>
      <c r="J40" s="4">
        <v>21.6</v>
      </c>
      <c r="K40" s="4">
        <v>1</v>
      </c>
      <c r="L40" s="4">
        <v>0</v>
      </c>
      <c r="M40" s="4">
        <v>0</v>
      </c>
      <c r="N40" s="4">
        <v>0.9</v>
      </c>
      <c r="O40" s="4">
        <v>0.2</v>
      </c>
      <c r="P40" s="4">
        <v>1.1000000000000001</v>
      </c>
      <c r="Q40" s="4">
        <v>0.68159999999999998</v>
      </c>
      <c r="R40" s="4">
        <v>0.1515</v>
      </c>
      <c r="S40" s="4">
        <v>0.8</v>
      </c>
      <c r="T40" s="4">
        <v>30</v>
      </c>
      <c r="W40" s="4">
        <v>0</v>
      </c>
      <c r="X40" s="4">
        <v>21.6</v>
      </c>
      <c r="Y40" s="4">
        <v>13.3</v>
      </c>
      <c r="Z40" s="4">
        <v>856</v>
      </c>
      <c r="AA40" s="4">
        <v>869</v>
      </c>
      <c r="AB40" s="4">
        <v>895</v>
      </c>
      <c r="AC40" s="4">
        <v>82</v>
      </c>
      <c r="AD40" s="4">
        <v>6.84</v>
      </c>
      <c r="AE40" s="4">
        <v>0.16</v>
      </c>
      <c r="AF40" s="4">
        <v>994</v>
      </c>
      <c r="AG40" s="4">
        <v>-15</v>
      </c>
      <c r="AH40" s="4">
        <v>2</v>
      </c>
      <c r="AI40" s="4">
        <v>17</v>
      </c>
      <c r="AJ40" s="4">
        <v>135.30000000000001</v>
      </c>
      <c r="AK40" s="4">
        <v>136</v>
      </c>
      <c r="AL40" s="4">
        <v>7</v>
      </c>
      <c r="AM40" s="4">
        <v>142</v>
      </c>
      <c r="AN40" s="4" t="s">
        <v>155</v>
      </c>
      <c r="AO40" s="4">
        <v>2</v>
      </c>
      <c r="AP40" s="5">
        <v>0.59932870370370372</v>
      </c>
      <c r="AQ40" s="4">
        <v>47.159376999999999</v>
      </c>
      <c r="AR40" s="4">
        <v>-88.489692000000005</v>
      </c>
      <c r="AS40" s="4">
        <v>322.7</v>
      </c>
      <c r="AT40" s="4">
        <v>0</v>
      </c>
      <c r="AU40" s="4">
        <v>12</v>
      </c>
      <c r="AV40" s="4">
        <v>10</v>
      </c>
      <c r="AW40" s="4" t="s">
        <v>403</v>
      </c>
      <c r="AX40" s="4">
        <v>1.1492</v>
      </c>
      <c r="AY40" s="4">
        <v>1.3</v>
      </c>
      <c r="AZ40" s="4">
        <v>1.7245999999999999</v>
      </c>
      <c r="BB40" s="4">
        <v>450</v>
      </c>
      <c r="BD40" s="4">
        <v>0.157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2.1000000000000001E-2</v>
      </c>
      <c r="BS40" s="4">
        <v>-5</v>
      </c>
      <c r="BT40" s="4">
        <v>8.3230000000000005E-3</v>
      </c>
      <c r="BU40" s="4">
        <v>0.51318799999999998</v>
      </c>
      <c r="BV40" s="4">
        <v>0.168125</v>
      </c>
    </row>
    <row r="41" spans="1:74" x14ac:dyDescent="0.25">
      <c r="A41" s="2">
        <v>42804</v>
      </c>
      <c r="B41" s="3">
        <v>0.39104465277777778</v>
      </c>
      <c r="C41" s="4">
        <v>-0.01</v>
      </c>
      <c r="D41" s="4">
        <v>-3.0000000000000001E-3</v>
      </c>
      <c r="E41" s="4">
        <v>-30</v>
      </c>
      <c r="F41" s="4">
        <v>0.9</v>
      </c>
      <c r="G41" s="4">
        <v>0.2</v>
      </c>
      <c r="H41" s="4">
        <v>10</v>
      </c>
      <c r="J41" s="4">
        <v>21.6</v>
      </c>
      <c r="K41" s="4">
        <v>1</v>
      </c>
      <c r="L41" s="4">
        <v>0</v>
      </c>
      <c r="M41" s="4">
        <v>0</v>
      </c>
      <c r="N41" s="4">
        <v>0.9</v>
      </c>
      <c r="O41" s="4">
        <v>0.17430000000000001</v>
      </c>
      <c r="P41" s="4">
        <v>1.1000000000000001</v>
      </c>
      <c r="Q41" s="4">
        <v>0.68159999999999998</v>
      </c>
      <c r="R41" s="4">
        <v>0.13200000000000001</v>
      </c>
      <c r="S41" s="4">
        <v>0.8</v>
      </c>
      <c r="T41" s="4">
        <v>10</v>
      </c>
      <c r="W41" s="4">
        <v>0</v>
      </c>
      <c r="X41" s="4">
        <v>21.6</v>
      </c>
      <c r="Y41" s="4">
        <v>13.3</v>
      </c>
      <c r="Z41" s="4">
        <v>857</v>
      </c>
      <c r="AA41" s="4">
        <v>870</v>
      </c>
      <c r="AB41" s="4">
        <v>896</v>
      </c>
      <c r="AC41" s="4">
        <v>82</v>
      </c>
      <c r="AD41" s="4">
        <v>6.84</v>
      </c>
      <c r="AE41" s="4">
        <v>0.16</v>
      </c>
      <c r="AF41" s="4">
        <v>994</v>
      </c>
      <c r="AG41" s="4">
        <v>-15</v>
      </c>
      <c r="AH41" s="4">
        <v>2</v>
      </c>
      <c r="AI41" s="4">
        <v>17</v>
      </c>
      <c r="AJ41" s="4">
        <v>135.69999999999999</v>
      </c>
      <c r="AK41" s="4">
        <v>136</v>
      </c>
      <c r="AL41" s="4">
        <v>6.9</v>
      </c>
      <c r="AM41" s="4">
        <v>142</v>
      </c>
      <c r="AN41" s="4" t="s">
        <v>155</v>
      </c>
      <c r="AO41" s="4">
        <v>2</v>
      </c>
      <c r="AP41" s="5">
        <v>0.59934027777777776</v>
      </c>
      <c r="AQ41" s="4">
        <v>47.159376999999999</v>
      </c>
      <c r="AR41" s="4">
        <v>-88.489693000000003</v>
      </c>
      <c r="AS41" s="4">
        <v>322.89999999999998</v>
      </c>
      <c r="AT41" s="4">
        <v>0</v>
      </c>
      <c r="AU41" s="4">
        <v>12</v>
      </c>
      <c r="AV41" s="4">
        <v>10</v>
      </c>
      <c r="AW41" s="4" t="s">
        <v>403</v>
      </c>
      <c r="AX41" s="4">
        <v>1.1000000000000001</v>
      </c>
      <c r="AY41" s="4">
        <v>1.3</v>
      </c>
      <c r="AZ41" s="4">
        <v>1.7</v>
      </c>
      <c r="BB41" s="4">
        <v>450</v>
      </c>
      <c r="BD41" s="4">
        <v>0.157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2.0677000000000001E-2</v>
      </c>
      <c r="BS41" s="4">
        <v>-5</v>
      </c>
      <c r="BT41" s="4">
        <v>8.9999999999999993E-3</v>
      </c>
      <c r="BU41" s="4">
        <v>0.50529500000000005</v>
      </c>
      <c r="BV41" s="4">
        <v>0.18179999999999999</v>
      </c>
    </row>
    <row r="42" spans="1:74" x14ac:dyDescent="0.25">
      <c r="A42" s="2">
        <v>42804</v>
      </c>
      <c r="B42" s="3">
        <v>0.39105622685185182</v>
      </c>
      <c r="C42" s="4">
        <v>-0.01</v>
      </c>
      <c r="D42" s="4">
        <v>-3.0000000000000001E-3</v>
      </c>
      <c r="E42" s="4">
        <v>-30</v>
      </c>
      <c r="F42" s="4">
        <v>0.9</v>
      </c>
      <c r="G42" s="4">
        <v>0.1</v>
      </c>
      <c r="H42" s="4">
        <v>20.6</v>
      </c>
      <c r="J42" s="4">
        <v>21.5</v>
      </c>
      <c r="K42" s="4">
        <v>1</v>
      </c>
      <c r="L42" s="4">
        <v>0</v>
      </c>
      <c r="M42" s="4">
        <v>0</v>
      </c>
      <c r="N42" s="4">
        <v>0.9</v>
      </c>
      <c r="O42" s="4">
        <v>0.1</v>
      </c>
      <c r="P42" s="4">
        <v>1</v>
      </c>
      <c r="Q42" s="4">
        <v>0.68159999999999998</v>
      </c>
      <c r="R42" s="4">
        <v>7.5700000000000003E-2</v>
      </c>
      <c r="S42" s="4">
        <v>0.8</v>
      </c>
      <c r="T42" s="4">
        <v>20.568000000000001</v>
      </c>
      <c r="W42" s="4">
        <v>0</v>
      </c>
      <c r="X42" s="4">
        <v>21.5</v>
      </c>
      <c r="Y42" s="4">
        <v>13.4</v>
      </c>
      <c r="Z42" s="4">
        <v>856</v>
      </c>
      <c r="AA42" s="4">
        <v>870</v>
      </c>
      <c r="AB42" s="4">
        <v>897</v>
      </c>
      <c r="AC42" s="4">
        <v>82</v>
      </c>
      <c r="AD42" s="4">
        <v>6.84</v>
      </c>
      <c r="AE42" s="4">
        <v>0.16</v>
      </c>
      <c r="AF42" s="4">
        <v>994</v>
      </c>
      <c r="AG42" s="4">
        <v>-15</v>
      </c>
      <c r="AH42" s="4">
        <v>2</v>
      </c>
      <c r="AI42" s="4">
        <v>17</v>
      </c>
      <c r="AJ42" s="4">
        <v>135.30000000000001</v>
      </c>
      <c r="AK42" s="4">
        <v>136</v>
      </c>
      <c r="AL42" s="4">
        <v>6.9</v>
      </c>
      <c r="AM42" s="4">
        <v>142</v>
      </c>
      <c r="AN42" s="4" t="s">
        <v>155</v>
      </c>
      <c r="AO42" s="4">
        <v>2</v>
      </c>
      <c r="AP42" s="5">
        <v>0.5993518518518518</v>
      </c>
      <c r="AQ42" s="4">
        <v>47.159376999999999</v>
      </c>
      <c r="AR42" s="4">
        <v>-88.489693000000003</v>
      </c>
      <c r="AS42" s="4">
        <v>322.8</v>
      </c>
      <c r="AT42" s="4">
        <v>0</v>
      </c>
      <c r="AU42" s="4">
        <v>12</v>
      </c>
      <c r="AV42" s="4">
        <v>10</v>
      </c>
      <c r="AW42" s="4" t="s">
        <v>403</v>
      </c>
      <c r="AX42" s="4">
        <v>1.1000000000000001</v>
      </c>
      <c r="AY42" s="4">
        <v>1.3</v>
      </c>
      <c r="AZ42" s="4">
        <v>1.7</v>
      </c>
      <c r="BB42" s="4">
        <v>450</v>
      </c>
      <c r="BD42" s="4">
        <v>0.157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0.02</v>
      </c>
      <c r="BS42" s="4">
        <v>-5</v>
      </c>
      <c r="BT42" s="4">
        <v>8.9999999999999993E-3</v>
      </c>
      <c r="BU42" s="4">
        <v>0.48875000000000002</v>
      </c>
      <c r="BV42" s="4">
        <v>0.18179999999999999</v>
      </c>
    </row>
    <row r="43" spans="1:74" x14ac:dyDescent="0.25">
      <c r="A43" s="2">
        <v>42804</v>
      </c>
      <c r="B43" s="3">
        <v>0.39106780092592591</v>
      </c>
      <c r="C43" s="4">
        <v>-0.01</v>
      </c>
      <c r="D43" s="4">
        <v>-3.0000000000000001E-3</v>
      </c>
      <c r="E43" s="4">
        <v>-30</v>
      </c>
      <c r="F43" s="4">
        <v>0.9</v>
      </c>
      <c r="G43" s="4">
        <v>0.1</v>
      </c>
      <c r="H43" s="4">
        <v>23.5</v>
      </c>
      <c r="J43" s="4">
        <v>21.5</v>
      </c>
      <c r="K43" s="4">
        <v>1</v>
      </c>
      <c r="L43" s="4">
        <v>0</v>
      </c>
      <c r="M43" s="4">
        <v>0</v>
      </c>
      <c r="N43" s="4">
        <v>0.9</v>
      </c>
      <c r="O43" s="4">
        <v>0.1</v>
      </c>
      <c r="P43" s="4">
        <v>1</v>
      </c>
      <c r="Q43" s="4">
        <v>0.68159999999999998</v>
      </c>
      <c r="R43" s="4">
        <v>7.5700000000000003E-2</v>
      </c>
      <c r="S43" s="4">
        <v>0.8</v>
      </c>
      <c r="T43" s="4">
        <v>23.504000000000001</v>
      </c>
      <c r="W43" s="4">
        <v>0</v>
      </c>
      <c r="X43" s="4">
        <v>21.5</v>
      </c>
      <c r="Y43" s="4">
        <v>13.4</v>
      </c>
      <c r="Z43" s="4">
        <v>856</v>
      </c>
      <c r="AA43" s="4">
        <v>868</v>
      </c>
      <c r="AB43" s="4">
        <v>895</v>
      </c>
      <c r="AC43" s="4">
        <v>82</v>
      </c>
      <c r="AD43" s="4">
        <v>6.84</v>
      </c>
      <c r="AE43" s="4">
        <v>0.16</v>
      </c>
      <c r="AF43" s="4">
        <v>994</v>
      </c>
      <c r="AG43" s="4">
        <v>-15</v>
      </c>
      <c r="AH43" s="4">
        <v>1.677</v>
      </c>
      <c r="AI43" s="4">
        <v>17</v>
      </c>
      <c r="AJ43" s="4">
        <v>136</v>
      </c>
      <c r="AK43" s="4">
        <v>135.69999999999999</v>
      </c>
      <c r="AL43" s="4">
        <v>7.1</v>
      </c>
      <c r="AM43" s="4">
        <v>142</v>
      </c>
      <c r="AN43" s="4" t="s">
        <v>155</v>
      </c>
      <c r="AO43" s="4">
        <v>2</v>
      </c>
      <c r="AP43" s="5">
        <v>0.59936342592592595</v>
      </c>
      <c r="AQ43" s="4">
        <v>47.159376999999999</v>
      </c>
      <c r="AR43" s="4">
        <v>-88.489692000000005</v>
      </c>
      <c r="AS43" s="4">
        <v>322.7</v>
      </c>
      <c r="AT43" s="4">
        <v>0</v>
      </c>
      <c r="AU43" s="4">
        <v>12</v>
      </c>
      <c r="AV43" s="4">
        <v>10</v>
      </c>
      <c r="AW43" s="4" t="s">
        <v>403</v>
      </c>
      <c r="AX43" s="4">
        <v>1.1000000000000001</v>
      </c>
      <c r="AY43" s="4">
        <v>1.3</v>
      </c>
      <c r="AZ43" s="4">
        <v>1.7</v>
      </c>
      <c r="BB43" s="4">
        <v>450</v>
      </c>
      <c r="BD43" s="4">
        <v>0.157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2.0323000000000001E-2</v>
      </c>
      <c r="BS43" s="4">
        <v>-5</v>
      </c>
      <c r="BT43" s="4">
        <v>8.9999999999999993E-3</v>
      </c>
      <c r="BU43" s="4">
        <v>0.496643</v>
      </c>
      <c r="BV43" s="4">
        <v>0.18179999999999999</v>
      </c>
    </row>
    <row r="44" spans="1:74" x14ac:dyDescent="0.25">
      <c r="A44" s="2">
        <v>42804</v>
      </c>
      <c r="B44" s="3">
        <v>0.39107937499999995</v>
      </c>
      <c r="C44" s="4">
        <v>-0.01</v>
      </c>
      <c r="D44" s="4">
        <v>-3.0000000000000001E-3</v>
      </c>
      <c r="E44" s="4">
        <v>-30</v>
      </c>
      <c r="F44" s="4">
        <v>0.9</v>
      </c>
      <c r="G44" s="4">
        <v>0.1</v>
      </c>
      <c r="H44" s="4">
        <v>11.2</v>
      </c>
      <c r="J44" s="4">
        <v>21.56</v>
      </c>
      <c r="K44" s="4">
        <v>1</v>
      </c>
      <c r="L44" s="4">
        <v>0</v>
      </c>
      <c r="M44" s="4">
        <v>0</v>
      </c>
      <c r="N44" s="4">
        <v>0.9</v>
      </c>
      <c r="O44" s="4">
        <v>0.1</v>
      </c>
      <c r="P44" s="4">
        <v>1</v>
      </c>
      <c r="Q44" s="4">
        <v>0.68159999999999998</v>
      </c>
      <c r="R44" s="4">
        <v>7.5700000000000003E-2</v>
      </c>
      <c r="S44" s="4">
        <v>0.8</v>
      </c>
      <c r="T44" s="4">
        <v>11.214600000000001</v>
      </c>
      <c r="W44" s="4">
        <v>0</v>
      </c>
      <c r="X44" s="4">
        <v>21.555299999999999</v>
      </c>
      <c r="Y44" s="4">
        <v>13.6</v>
      </c>
      <c r="Z44" s="4">
        <v>855</v>
      </c>
      <c r="AA44" s="4">
        <v>866</v>
      </c>
      <c r="AB44" s="4">
        <v>893</v>
      </c>
      <c r="AC44" s="4">
        <v>82</v>
      </c>
      <c r="AD44" s="4">
        <v>6.84</v>
      </c>
      <c r="AE44" s="4">
        <v>0.16</v>
      </c>
      <c r="AF44" s="4">
        <v>994</v>
      </c>
      <c r="AG44" s="4">
        <v>-15</v>
      </c>
      <c r="AH44" s="4">
        <v>1</v>
      </c>
      <c r="AI44" s="4">
        <v>17</v>
      </c>
      <c r="AJ44" s="4">
        <v>136</v>
      </c>
      <c r="AK44" s="4">
        <v>135</v>
      </c>
      <c r="AL44" s="4">
        <v>7</v>
      </c>
      <c r="AM44" s="4">
        <v>142</v>
      </c>
      <c r="AN44" s="4" t="s">
        <v>155</v>
      </c>
      <c r="AO44" s="4">
        <v>2</v>
      </c>
      <c r="AP44" s="5">
        <v>0.59937499999999999</v>
      </c>
      <c r="AQ44" s="4">
        <v>47.159376999999999</v>
      </c>
      <c r="AR44" s="4">
        <v>-88.489693000000003</v>
      </c>
      <c r="AS44" s="4">
        <v>322.5</v>
      </c>
      <c r="AT44" s="4">
        <v>0</v>
      </c>
      <c r="AU44" s="4">
        <v>12</v>
      </c>
      <c r="AV44" s="4">
        <v>10</v>
      </c>
      <c r="AW44" s="4" t="s">
        <v>403</v>
      </c>
      <c r="AX44" s="4">
        <v>1.1000000000000001</v>
      </c>
      <c r="AY44" s="4">
        <v>1.3</v>
      </c>
      <c r="AZ44" s="4">
        <v>1.7</v>
      </c>
      <c r="BB44" s="4">
        <v>450</v>
      </c>
      <c r="BD44" s="4">
        <v>0.157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2.1323000000000002E-2</v>
      </c>
      <c r="BS44" s="4">
        <v>-5</v>
      </c>
      <c r="BT44" s="4">
        <v>8.9999999999999993E-3</v>
      </c>
      <c r="BU44" s="4">
        <v>0.52108100000000002</v>
      </c>
      <c r="BV44" s="4">
        <v>0.18179999999999999</v>
      </c>
    </row>
    <row r="45" spans="1:74" x14ac:dyDescent="0.25">
      <c r="A45" s="2">
        <v>42804</v>
      </c>
      <c r="B45" s="3">
        <v>0.3910909490740741</v>
      </c>
      <c r="C45" s="4">
        <v>5.8000000000000003E-2</v>
      </c>
      <c r="D45" s="4">
        <v>-3.0000000000000001E-3</v>
      </c>
      <c r="E45" s="4">
        <v>-30</v>
      </c>
      <c r="F45" s="4">
        <v>0.9</v>
      </c>
      <c r="G45" s="4">
        <v>0.2</v>
      </c>
      <c r="H45" s="4">
        <v>31.9</v>
      </c>
      <c r="J45" s="4">
        <v>21.6</v>
      </c>
      <c r="K45" s="4">
        <v>1</v>
      </c>
      <c r="L45" s="4">
        <v>5.7599999999999998E-2</v>
      </c>
      <c r="M45" s="4">
        <v>0</v>
      </c>
      <c r="N45" s="4">
        <v>0.9</v>
      </c>
      <c r="O45" s="4">
        <v>0.2</v>
      </c>
      <c r="P45" s="4">
        <v>1.1000000000000001</v>
      </c>
      <c r="Q45" s="4">
        <v>0.68159999999999998</v>
      </c>
      <c r="R45" s="4">
        <v>0.1515</v>
      </c>
      <c r="S45" s="4">
        <v>0.8</v>
      </c>
      <c r="T45" s="4">
        <v>31.867000000000001</v>
      </c>
      <c r="W45" s="4">
        <v>0</v>
      </c>
      <c r="X45" s="4">
        <v>21.6</v>
      </c>
      <c r="Y45" s="4">
        <v>13.7</v>
      </c>
      <c r="Z45" s="4">
        <v>854</v>
      </c>
      <c r="AA45" s="4">
        <v>865</v>
      </c>
      <c r="AB45" s="4">
        <v>892</v>
      </c>
      <c r="AC45" s="4">
        <v>82</v>
      </c>
      <c r="AD45" s="4">
        <v>6.84</v>
      </c>
      <c r="AE45" s="4">
        <v>0.16</v>
      </c>
      <c r="AF45" s="4">
        <v>994</v>
      </c>
      <c r="AG45" s="4">
        <v>-15</v>
      </c>
      <c r="AH45" s="4">
        <v>1</v>
      </c>
      <c r="AI45" s="4">
        <v>17</v>
      </c>
      <c r="AJ45" s="4">
        <v>136</v>
      </c>
      <c r="AK45" s="4">
        <v>135.30000000000001</v>
      </c>
      <c r="AL45" s="4">
        <v>7.1</v>
      </c>
      <c r="AM45" s="4">
        <v>142</v>
      </c>
      <c r="AN45" s="4" t="s">
        <v>155</v>
      </c>
      <c r="AO45" s="4">
        <v>2</v>
      </c>
      <c r="AP45" s="5">
        <v>0.59938657407407414</v>
      </c>
      <c r="AQ45" s="4">
        <v>47.159376999999999</v>
      </c>
      <c r="AR45" s="4">
        <v>-88.489693000000003</v>
      </c>
      <c r="AS45" s="4">
        <v>322.3</v>
      </c>
      <c r="AT45" s="4">
        <v>0</v>
      </c>
      <c r="AU45" s="4">
        <v>12</v>
      </c>
      <c r="AV45" s="4">
        <v>10</v>
      </c>
      <c r="AW45" s="4" t="s">
        <v>403</v>
      </c>
      <c r="AX45" s="4">
        <v>1.1000000000000001</v>
      </c>
      <c r="AY45" s="4">
        <v>1.3</v>
      </c>
      <c r="AZ45" s="4">
        <v>1.7</v>
      </c>
      <c r="BA45" s="4">
        <v>11.154</v>
      </c>
      <c r="BB45" s="4">
        <v>450</v>
      </c>
      <c r="BC45" s="4">
        <v>40.35</v>
      </c>
      <c r="BD45" s="4">
        <v>0.157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2.1354000000000001E-2</v>
      </c>
      <c r="BS45" s="4">
        <v>-5</v>
      </c>
      <c r="BT45" s="4">
        <v>8.9999999999999993E-3</v>
      </c>
      <c r="BU45" s="4">
        <v>0.52183800000000002</v>
      </c>
      <c r="BV45" s="4">
        <v>0.18179999999999999</v>
      </c>
    </row>
    <row r="46" spans="1:74" x14ac:dyDescent="0.25">
      <c r="A46" s="2">
        <v>42804</v>
      </c>
      <c r="B46" s="3">
        <v>0.39110252314814814</v>
      </c>
      <c r="C46" s="4">
        <v>0.33600000000000002</v>
      </c>
      <c r="D46" s="4">
        <v>2.1100000000000001E-2</v>
      </c>
      <c r="E46" s="4">
        <v>211.32560100000001</v>
      </c>
      <c r="F46" s="4">
        <v>0.9</v>
      </c>
      <c r="G46" s="4">
        <v>0.2</v>
      </c>
      <c r="H46" s="4">
        <v>38</v>
      </c>
      <c r="J46" s="4">
        <v>21.6</v>
      </c>
      <c r="K46" s="4">
        <v>1</v>
      </c>
      <c r="L46" s="4">
        <v>0.33579999999999999</v>
      </c>
      <c r="M46" s="4">
        <v>2.1100000000000001E-2</v>
      </c>
      <c r="N46" s="4">
        <v>0.9</v>
      </c>
      <c r="O46" s="4">
        <v>0.2</v>
      </c>
      <c r="P46" s="4">
        <v>1.1000000000000001</v>
      </c>
      <c r="Q46" s="4">
        <v>0.68159999999999998</v>
      </c>
      <c r="R46" s="4">
        <v>0.1515</v>
      </c>
      <c r="S46" s="4">
        <v>0.8</v>
      </c>
      <c r="T46" s="4">
        <v>38.028700000000001</v>
      </c>
      <c r="W46" s="4">
        <v>0</v>
      </c>
      <c r="X46" s="4">
        <v>21.6</v>
      </c>
      <c r="Y46" s="4">
        <v>13.8</v>
      </c>
      <c r="Z46" s="4">
        <v>853</v>
      </c>
      <c r="AA46" s="4">
        <v>866</v>
      </c>
      <c r="AB46" s="4">
        <v>892</v>
      </c>
      <c r="AC46" s="4">
        <v>82</v>
      </c>
      <c r="AD46" s="4">
        <v>6.84</v>
      </c>
      <c r="AE46" s="4">
        <v>0.16</v>
      </c>
      <c r="AF46" s="4">
        <v>994</v>
      </c>
      <c r="AG46" s="4">
        <v>-15</v>
      </c>
      <c r="AH46" s="4">
        <v>1</v>
      </c>
      <c r="AI46" s="4">
        <v>17</v>
      </c>
      <c r="AJ46" s="4">
        <v>136</v>
      </c>
      <c r="AK46" s="4">
        <v>136</v>
      </c>
      <c r="AL46" s="4">
        <v>7.2</v>
      </c>
      <c r="AM46" s="4">
        <v>142</v>
      </c>
      <c r="AN46" s="4" t="s">
        <v>155</v>
      </c>
      <c r="AO46" s="4">
        <v>2</v>
      </c>
      <c r="AP46" s="5">
        <v>0.59939814814814818</v>
      </c>
      <c r="AQ46" s="4">
        <v>47.159376999999999</v>
      </c>
      <c r="AR46" s="4">
        <v>-88.489692000000005</v>
      </c>
      <c r="AS46" s="4">
        <v>322.3</v>
      </c>
      <c r="AT46" s="4">
        <v>0</v>
      </c>
      <c r="AU46" s="4">
        <v>12</v>
      </c>
      <c r="AV46" s="4">
        <v>10</v>
      </c>
      <c r="AW46" s="4" t="s">
        <v>403</v>
      </c>
      <c r="AX46" s="4">
        <v>1.175325</v>
      </c>
      <c r="AY46" s="4">
        <v>1.3</v>
      </c>
      <c r="AZ46" s="4">
        <v>1.7</v>
      </c>
      <c r="BA46" s="4">
        <v>11.154</v>
      </c>
      <c r="BB46" s="4">
        <v>450</v>
      </c>
      <c r="BC46" s="4">
        <v>40.35</v>
      </c>
      <c r="BD46" s="4">
        <v>0.157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1.9677E-2</v>
      </c>
      <c r="BS46" s="4">
        <v>-5</v>
      </c>
      <c r="BT46" s="4">
        <v>8.9999999999999993E-3</v>
      </c>
      <c r="BU46" s="4">
        <v>0.48085699999999998</v>
      </c>
      <c r="BV46" s="4">
        <v>0.18179999999999999</v>
      </c>
    </row>
    <row r="47" spans="1:74" x14ac:dyDescent="0.25">
      <c r="A47" s="2">
        <v>42804</v>
      </c>
      <c r="B47" s="3">
        <v>0.39111409722222223</v>
      </c>
      <c r="C47" s="4">
        <v>1.0429999999999999</v>
      </c>
      <c r="D47" s="4">
        <v>6.6000000000000003E-2</v>
      </c>
      <c r="E47" s="4">
        <v>660.32362499999999</v>
      </c>
      <c r="F47" s="4">
        <v>0.9</v>
      </c>
      <c r="G47" s="4">
        <v>0.2</v>
      </c>
      <c r="H47" s="4">
        <v>243.3</v>
      </c>
      <c r="J47" s="4">
        <v>21.6</v>
      </c>
      <c r="K47" s="4">
        <v>0.99199999999999999</v>
      </c>
      <c r="L47" s="4">
        <v>1.0345</v>
      </c>
      <c r="M47" s="4">
        <v>6.5500000000000003E-2</v>
      </c>
      <c r="N47" s="4">
        <v>0.89280000000000004</v>
      </c>
      <c r="O47" s="4">
        <v>0.19839999999999999</v>
      </c>
      <c r="P47" s="4">
        <v>1.1000000000000001</v>
      </c>
      <c r="Q47" s="4">
        <v>0.67620000000000002</v>
      </c>
      <c r="R47" s="4">
        <v>0.15029999999999999</v>
      </c>
      <c r="S47" s="4">
        <v>0.8</v>
      </c>
      <c r="T47" s="4">
        <v>243.3349</v>
      </c>
      <c r="W47" s="4">
        <v>0</v>
      </c>
      <c r="X47" s="4">
        <v>21.427900000000001</v>
      </c>
      <c r="Y47" s="4">
        <v>13.6</v>
      </c>
      <c r="Z47" s="4">
        <v>853</v>
      </c>
      <c r="AA47" s="4">
        <v>866</v>
      </c>
      <c r="AB47" s="4">
        <v>894</v>
      </c>
      <c r="AC47" s="4">
        <v>82</v>
      </c>
      <c r="AD47" s="4">
        <v>6.84</v>
      </c>
      <c r="AE47" s="4">
        <v>0.16</v>
      </c>
      <c r="AF47" s="4">
        <v>994</v>
      </c>
      <c r="AG47" s="4">
        <v>-15</v>
      </c>
      <c r="AH47" s="4">
        <v>0.67700000000000005</v>
      </c>
      <c r="AI47" s="4">
        <v>17</v>
      </c>
      <c r="AJ47" s="4">
        <v>136</v>
      </c>
      <c r="AK47" s="4">
        <v>136.6</v>
      </c>
      <c r="AL47" s="4">
        <v>7.3</v>
      </c>
      <c r="AM47" s="4">
        <v>142</v>
      </c>
      <c r="AN47" s="4" t="s">
        <v>155</v>
      </c>
      <c r="AO47" s="4">
        <v>2</v>
      </c>
      <c r="AP47" s="5">
        <v>0.59940972222222222</v>
      </c>
      <c r="AQ47" s="4">
        <v>47.159376999999999</v>
      </c>
      <c r="AR47" s="4">
        <v>-88.489693000000003</v>
      </c>
      <c r="AS47" s="4">
        <v>322.39999999999998</v>
      </c>
      <c r="AT47" s="4">
        <v>0</v>
      </c>
      <c r="AU47" s="4">
        <v>12</v>
      </c>
      <c r="AV47" s="4">
        <v>10</v>
      </c>
      <c r="AW47" s="4" t="s">
        <v>403</v>
      </c>
      <c r="AX47" s="4">
        <v>1.2</v>
      </c>
      <c r="AY47" s="4">
        <v>1.3</v>
      </c>
      <c r="AZ47" s="4">
        <v>1.7</v>
      </c>
      <c r="BA47" s="4">
        <v>11.154</v>
      </c>
      <c r="BB47" s="4">
        <v>140.69</v>
      </c>
      <c r="BC47" s="4">
        <v>12.61</v>
      </c>
      <c r="BD47" s="4">
        <v>0.80300000000000005</v>
      </c>
      <c r="BE47" s="4">
        <v>2300.2689999999998</v>
      </c>
      <c r="BF47" s="4">
        <v>92.71</v>
      </c>
      <c r="BG47" s="4">
        <v>0.20799999999999999</v>
      </c>
      <c r="BH47" s="4">
        <v>4.5999999999999999E-2</v>
      </c>
      <c r="BI47" s="4">
        <v>0.254</v>
      </c>
      <c r="BJ47" s="4">
        <v>0.157</v>
      </c>
      <c r="BK47" s="4">
        <v>3.5000000000000003E-2</v>
      </c>
      <c r="BL47" s="4">
        <v>0.192</v>
      </c>
      <c r="BM47" s="4">
        <v>22.4361</v>
      </c>
      <c r="BQ47" s="4">
        <v>34645.216999999997</v>
      </c>
      <c r="BR47" s="4">
        <v>1.8676999999999999E-2</v>
      </c>
      <c r="BS47" s="4">
        <v>-5</v>
      </c>
      <c r="BT47" s="4">
        <v>8.6770000000000007E-3</v>
      </c>
      <c r="BU47" s="4">
        <v>0.45641900000000002</v>
      </c>
      <c r="BV47" s="4">
        <v>0.17527499999999999</v>
      </c>
    </row>
    <row r="48" spans="1:74" x14ac:dyDescent="0.25">
      <c r="A48" s="2">
        <v>42804</v>
      </c>
      <c r="B48" s="3">
        <v>0.39112567129629627</v>
      </c>
      <c r="C48" s="4">
        <v>1.6910000000000001</v>
      </c>
      <c r="D48" s="4">
        <v>0.1202</v>
      </c>
      <c r="E48" s="4">
        <v>1202.3076920000001</v>
      </c>
      <c r="F48" s="4">
        <v>0.9</v>
      </c>
      <c r="G48" s="4">
        <v>0.2</v>
      </c>
      <c r="H48" s="4">
        <v>1086.5</v>
      </c>
      <c r="J48" s="4">
        <v>21.6</v>
      </c>
      <c r="K48" s="4">
        <v>0.98299999999999998</v>
      </c>
      <c r="L48" s="4">
        <v>1.6620999999999999</v>
      </c>
      <c r="M48" s="4">
        <v>0.1182</v>
      </c>
      <c r="N48" s="4">
        <v>0.88470000000000004</v>
      </c>
      <c r="O48" s="4">
        <v>0.1966</v>
      </c>
      <c r="P48" s="4">
        <v>1.1000000000000001</v>
      </c>
      <c r="Q48" s="4">
        <v>0.67010000000000003</v>
      </c>
      <c r="R48" s="4">
        <v>0.1489</v>
      </c>
      <c r="S48" s="4">
        <v>0.8</v>
      </c>
      <c r="T48" s="4">
        <v>1086.5092999999999</v>
      </c>
      <c r="W48" s="4">
        <v>0</v>
      </c>
      <c r="X48" s="4">
        <v>21.2334</v>
      </c>
      <c r="Y48" s="4">
        <v>13.4</v>
      </c>
      <c r="Z48" s="4">
        <v>854</v>
      </c>
      <c r="AA48" s="4">
        <v>867</v>
      </c>
      <c r="AB48" s="4">
        <v>892</v>
      </c>
      <c r="AC48" s="4">
        <v>82</v>
      </c>
      <c r="AD48" s="4">
        <v>6.84</v>
      </c>
      <c r="AE48" s="4">
        <v>0.16</v>
      </c>
      <c r="AF48" s="4">
        <v>994</v>
      </c>
      <c r="AG48" s="4">
        <v>-15</v>
      </c>
      <c r="AH48" s="4">
        <v>0</v>
      </c>
      <c r="AI48" s="4">
        <v>17</v>
      </c>
      <c r="AJ48" s="4">
        <v>136</v>
      </c>
      <c r="AK48" s="4">
        <v>137.4</v>
      </c>
      <c r="AL48" s="4">
        <v>7.7</v>
      </c>
      <c r="AM48" s="4">
        <v>142</v>
      </c>
      <c r="AN48" s="4" t="s">
        <v>155</v>
      </c>
      <c r="AO48" s="4">
        <v>2</v>
      </c>
      <c r="AP48" s="5">
        <v>0.59942129629629626</v>
      </c>
      <c r="AQ48" s="4">
        <v>47.159376999999999</v>
      </c>
      <c r="AR48" s="4">
        <v>-88.489693000000003</v>
      </c>
      <c r="AS48" s="4">
        <v>322.39999999999998</v>
      </c>
      <c r="AT48" s="4">
        <v>0</v>
      </c>
      <c r="AU48" s="4">
        <v>12</v>
      </c>
      <c r="AV48" s="4">
        <v>10</v>
      </c>
      <c r="AW48" s="4" t="s">
        <v>403</v>
      </c>
      <c r="AX48" s="4">
        <v>1.2</v>
      </c>
      <c r="AY48" s="4">
        <v>1.3</v>
      </c>
      <c r="AZ48" s="4">
        <v>1.7</v>
      </c>
      <c r="BA48" s="4">
        <v>11.154</v>
      </c>
      <c r="BB48" s="4">
        <v>83.2</v>
      </c>
      <c r="BC48" s="4">
        <v>7.46</v>
      </c>
      <c r="BD48" s="4">
        <v>1.7270000000000001</v>
      </c>
      <c r="BE48" s="4">
        <v>2167.4929999999999</v>
      </c>
      <c r="BF48" s="4">
        <v>98.099000000000004</v>
      </c>
      <c r="BG48" s="4">
        <v>0.121</v>
      </c>
      <c r="BH48" s="4">
        <v>2.7E-2</v>
      </c>
      <c r="BI48" s="4">
        <v>0.14799999999999999</v>
      </c>
      <c r="BJ48" s="4">
        <v>9.1999999999999998E-2</v>
      </c>
      <c r="BK48" s="4">
        <v>0.02</v>
      </c>
      <c r="BL48" s="4">
        <v>0.112</v>
      </c>
      <c r="BM48" s="4">
        <v>58.751600000000003</v>
      </c>
      <c r="BQ48" s="4">
        <v>20133.812000000002</v>
      </c>
      <c r="BR48" s="4">
        <v>1.8645999999999999E-2</v>
      </c>
      <c r="BS48" s="4">
        <v>-5</v>
      </c>
      <c r="BT48" s="4">
        <v>7.6769999999999998E-3</v>
      </c>
      <c r="BU48" s="4">
        <v>0.45566200000000001</v>
      </c>
      <c r="BV48" s="4">
        <v>0.15507499999999999</v>
      </c>
    </row>
    <row r="49" spans="1:74" x14ac:dyDescent="0.25">
      <c r="A49" s="2">
        <v>42804</v>
      </c>
      <c r="B49" s="3">
        <v>0.39113724537037037</v>
      </c>
      <c r="C49" s="4">
        <v>2.1840000000000002</v>
      </c>
      <c r="D49" s="4">
        <v>0.1701</v>
      </c>
      <c r="E49" s="4">
        <v>1700.862069</v>
      </c>
      <c r="F49" s="4">
        <v>0.9</v>
      </c>
      <c r="G49" s="4">
        <v>0.2</v>
      </c>
      <c r="H49" s="4">
        <v>2329.1999999999998</v>
      </c>
      <c r="J49" s="4">
        <v>21.5</v>
      </c>
      <c r="K49" s="4">
        <v>0.97529999999999994</v>
      </c>
      <c r="L49" s="4">
        <v>2.1303999999999998</v>
      </c>
      <c r="M49" s="4">
        <v>0.16589999999999999</v>
      </c>
      <c r="N49" s="4">
        <v>0.87780000000000002</v>
      </c>
      <c r="O49" s="4">
        <v>0.1951</v>
      </c>
      <c r="P49" s="4">
        <v>1.1000000000000001</v>
      </c>
      <c r="Q49" s="4">
        <v>0.66479999999999995</v>
      </c>
      <c r="R49" s="4">
        <v>0.1477</v>
      </c>
      <c r="S49" s="4">
        <v>0.8</v>
      </c>
      <c r="T49" s="4">
        <v>2329.2467000000001</v>
      </c>
      <c r="W49" s="4">
        <v>0</v>
      </c>
      <c r="X49" s="4">
        <v>20.968499999999999</v>
      </c>
      <c r="Y49" s="4">
        <v>13.3</v>
      </c>
      <c r="Z49" s="4">
        <v>856</v>
      </c>
      <c r="AA49" s="4">
        <v>868</v>
      </c>
      <c r="AB49" s="4">
        <v>892</v>
      </c>
      <c r="AC49" s="4">
        <v>82</v>
      </c>
      <c r="AD49" s="4">
        <v>6.84</v>
      </c>
      <c r="AE49" s="4">
        <v>0.16</v>
      </c>
      <c r="AF49" s="4">
        <v>994</v>
      </c>
      <c r="AG49" s="4">
        <v>-15</v>
      </c>
      <c r="AH49" s="4">
        <v>0</v>
      </c>
      <c r="AI49" s="4">
        <v>17</v>
      </c>
      <c r="AJ49" s="4">
        <v>136</v>
      </c>
      <c r="AK49" s="4">
        <v>136.6</v>
      </c>
      <c r="AL49" s="4">
        <v>7.5</v>
      </c>
      <c r="AM49" s="4">
        <v>142</v>
      </c>
      <c r="AN49" s="4" t="s">
        <v>155</v>
      </c>
      <c r="AO49" s="4">
        <v>2</v>
      </c>
      <c r="AP49" s="5">
        <v>0.5994328703703703</v>
      </c>
      <c r="AQ49" s="4">
        <v>47.159376999999999</v>
      </c>
      <c r="AR49" s="4">
        <v>-88.489693000000003</v>
      </c>
      <c r="AS49" s="4">
        <v>322.39999999999998</v>
      </c>
      <c r="AT49" s="4">
        <v>0</v>
      </c>
      <c r="AU49" s="4">
        <v>12</v>
      </c>
      <c r="AV49" s="4">
        <v>10</v>
      </c>
      <c r="AW49" s="4" t="s">
        <v>403</v>
      </c>
      <c r="AX49" s="4">
        <v>1.2</v>
      </c>
      <c r="AY49" s="4">
        <v>1.3</v>
      </c>
      <c r="AZ49" s="4">
        <v>1.7</v>
      </c>
      <c r="BA49" s="4">
        <v>11.154</v>
      </c>
      <c r="BB49" s="4">
        <v>61.78</v>
      </c>
      <c r="BC49" s="4">
        <v>5.54</v>
      </c>
      <c r="BD49" s="4">
        <v>2.5350000000000001</v>
      </c>
      <c r="BE49" s="4">
        <v>2063.6179999999999</v>
      </c>
      <c r="BF49" s="4">
        <v>102.267</v>
      </c>
      <c r="BG49" s="4">
        <v>8.8999999999999996E-2</v>
      </c>
      <c r="BH49" s="4">
        <v>0.02</v>
      </c>
      <c r="BI49" s="4">
        <v>0.109</v>
      </c>
      <c r="BJ49" s="4">
        <v>6.7000000000000004E-2</v>
      </c>
      <c r="BK49" s="4">
        <v>1.4999999999999999E-2</v>
      </c>
      <c r="BL49" s="4">
        <v>8.2000000000000003E-2</v>
      </c>
      <c r="BM49" s="4">
        <v>93.551900000000003</v>
      </c>
      <c r="BQ49" s="4">
        <v>14768.147999999999</v>
      </c>
      <c r="BR49" s="4">
        <v>1.8707999999999999E-2</v>
      </c>
      <c r="BS49" s="4">
        <v>-5</v>
      </c>
      <c r="BT49" s="4">
        <v>7.3229999999999996E-3</v>
      </c>
      <c r="BU49" s="4">
        <v>0.457177</v>
      </c>
      <c r="BV49" s="4">
        <v>0.147925</v>
      </c>
    </row>
    <row r="50" spans="1:74" x14ac:dyDescent="0.25">
      <c r="A50" s="2">
        <v>42804</v>
      </c>
      <c r="B50" s="3">
        <v>0.39114881944444441</v>
      </c>
      <c r="C50" s="4">
        <v>2.4780000000000002</v>
      </c>
      <c r="D50" s="4">
        <v>0.1923</v>
      </c>
      <c r="E50" s="4">
        <v>1922.5369459999999</v>
      </c>
      <c r="F50" s="4">
        <v>1.1000000000000001</v>
      </c>
      <c r="G50" s="4">
        <v>0.2</v>
      </c>
      <c r="H50" s="4">
        <v>4145.5</v>
      </c>
      <c r="J50" s="4">
        <v>21.4</v>
      </c>
      <c r="K50" s="4">
        <v>0.96950000000000003</v>
      </c>
      <c r="L50" s="4">
        <v>2.4020999999999999</v>
      </c>
      <c r="M50" s="4">
        <v>0.18640000000000001</v>
      </c>
      <c r="N50" s="4">
        <v>1.0447</v>
      </c>
      <c r="O50" s="4">
        <v>0.19389999999999999</v>
      </c>
      <c r="P50" s="4">
        <v>1.2</v>
      </c>
      <c r="Q50" s="4">
        <v>0.7913</v>
      </c>
      <c r="R50" s="4">
        <v>0.1469</v>
      </c>
      <c r="S50" s="4">
        <v>0.9</v>
      </c>
      <c r="T50" s="4">
        <v>4145.5290999999997</v>
      </c>
      <c r="W50" s="4">
        <v>0</v>
      </c>
      <c r="X50" s="4">
        <v>20.748000000000001</v>
      </c>
      <c r="Y50" s="4">
        <v>13.2</v>
      </c>
      <c r="Z50" s="4">
        <v>856</v>
      </c>
      <c r="AA50" s="4">
        <v>869</v>
      </c>
      <c r="AB50" s="4">
        <v>894</v>
      </c>
      <c r="AC50" s="4">
        <v>82</v>
      </c>
      <c r="AD50" s="4">
        <v>6.84</v>
      </c>
      <c r="AE50" s="4">
        <v>0.16</v>
      </c>
      <c r="AF50" s="4">
        <v>994</v>
      </c>
      <c r="AG50" s="4">
        <v>-15</v>
      </c>
      <c r="AH50" s="4">
        <v>0.32267699999999999</v>
      </c>
      <c r="AI50" s="4">
        <v>17</v>
      </c>
      <c r="AJ50" s="4">
        <v>136.30000000000001</v>
      </c>
      <c r="AK50" s="4">
        <v>138</v>
      </c>
      <c r="AL50" s="4">
        <v>7.5</v>
      </c>
      <c r="AM50" s="4">
        <v>142</v>
      </c>
      <c r="AN50" s="4" t="s">
        <v>155</v>
      </c>
      <c r="AO50" s="4">
        <v>2</v>
      </c>
      <c r="AP50" s="5">
        <v>0.59944444444444445</v>
      </c>
      <c r="AQ50" s="4">
        <v>47.159376999999999</v>
      </c>
      <c r="AR50" s="4">
        <v>-88.489693000000003</v>
      </c>
      <c r="AS50" s="4">
        <v>322.5</v>
      </c>
      <c r="AT50" s="4">
        <v>0</v>
      </c>
      <c r="AU50" s="4">
        <v>12</v>
      </c>
      <c r="AV50" s="4">
        <v>10</v>
      </c>
      <c r="AW50" s="4" t="s">
        <v>403</v>
      </c>
      <c r="AX50" s="4">
        <v>1.2</v>
      </c>
      <c r="AY50" s="4">
        <v>1.3</v>
      </c>
      <c r="AZ50" s="4">
        <v>1.7</v>
      </c>
      <c r="BA50" s="4">
        <v>11.154</v>
      </c>
      <c r="BB50" s="4">
        <v>51.8</v>
      </c>
      <c r="BC50" s="4">
        <v>4.6399999999999997</v>
      </c>
      <c r="BD50" s="4">
        <v>3.1429999999999998</v>
      </c>
      <c r="BE50" s="4">
        <v>1954.711</v>
      </c>
      <c r="BF50" s="4">
        <v>96.539000000000001</v>
      </c>
      <c r="BG50" s="4">
        <v>8.8999999999999996E-2</v>
      </c>
      <c r="BH50" s="4">
        <v>1.7000000000000001E-2</v>
      </c>
      <c r="BI50" s="4">
        <v>0.106</v>
      </c>
      <c r="BJ50" s="4">
        <v>6.7000000000000004E-2</v>
      </c>
      <c r="BK50" s="4">
        <v>1.2999999999999999E-2</v>
      </c>
      <c r="BL50" s="4">
        <v>0.08</v>
      </c>
      <c r="BM50" s="4">
        <v>139.87729999999999</v>
      </c>
      <c r="BQ50" s="4">
        <v>12276.224</v>
      </c>
      <c r="BR50" s="4">
        <v>1.6968E-2</v>
      </c>
      <c r="BS50" s="4">
        <v>-5</v>
      </c>
      <c r="BT50" s="4">
        <v>8.0000000000000002E-3</v>
      </c>
      <c r="BU50" s="4">
        <v>0.41465600000000002</v>
      </c>
      <c r="BV50" s="4">
        <v>0.16159999999999999</v>
      </c>
    </row>
    <row r="51" spans="1:74" x14ac:dyDescent="0.25">
      <c r="A51" s="2">
        <v>42804</v>
      </c>
      <c r="B51" s="3">
        <v>0.39116039351851856</v>
      </c>
      <c r="C51" s="4">
        <v>2.653</v>
      </c>
      <c r="D51" s="4">
        <v>0.2059</v>
      </c>
      <c r="E51" s="4">
        <v>2059.4358969999998</v>
      </c>
      <c r="F51" s="4">
        <v>1.4</v>
      </c>
      <c r="G51" s="4">
        <v>0.2</v>
      </c>
      <c r="H51" s="4">
        <v>6017.5</v>
      </c>
      <c r="J51" s="4">
        <v>21.09</v>
      </c>
      <c r="K51" s="4">
        <v>0.96519999999999995</v>
      </c>
      <c r="L51" s="4">
        <v>2.5602999999999998</v>
      </c>
      <c r="M51" s="4">
        <v>0.1988</v>
      </c>
      <c r="N51" s="4">
        <v>1.3512999999999999</v>
      </c>
      <c r="O51" s="4">
        <v>0.193</v>
      </c>
      <c r="P51" s="4">
        <v>1.5</v>
      </c>
      <c r="Q51" s="4">
        <v>1.0234000000000001</v>
      </c>
      <c r="R51" s="4">
        <v>0.1462</v>
      </c>
      <c r="S51" s="4">
        <v>1.2</v>
      </c>
      <c r="T51" s="4">
        <v>6017.4736000000003</v>
      </c>
      <c r="W51" s="4">
        <v>0</v>
      </c>
      <c r="X51" s="4">
        <v>20.360800000000001</v>
      </c>
      <c r="Y51" s="4">
        <v>13.3</v>
      </c>
      <c r="Z51" s="4">
        <v>855</v>
      </c>
      <c r="AA51" s="4">
        <v>869</v>
      </c>
      <c r="AB51" s="4">
        <v>895</v>
      </c>
      <c r="AC51" s="4">
        <v>82</v>
      </c>
      <c r="AD51" s="4">
        <v>6.84</v>
      </c>
      <c r="AE51" s="4">
        <v>0.16</v>
      </c>
      <c r="AF51" s="4">
        <v>994</v>
      </c>
      <c r="AG51" s="4">
        <v>-15</v>
      </c>
      <c r="AH51" s="4">
        <v>1</v>
      </c>
      <c r="AI51" s="4">
        <v>17</v>
      </c>
      <c r="AJ51" s="4">
        <v>136.69999999999999</v>
      </c>
      <c r="AK51" s="4">
        <v>137.69999999999999</v>
      </c>
      <c r="AL51" s="4">
        <v>7.5</v>
      </c>
      <c r="AM51" s="4">
        <v>142</v>
      </c>
      <c r="AN51" s="4" t="s">
        <v>155</v>
      </c>
      <c r="AO51" s="4">
        <v>2</v>
      </c>
      <c r="AP51" s="5">
        <v>0.59945601851851849</v>
      </c>
      <c r="AQ51" s="4">
        <v>47.159376999999999</v>
      </c>
      <c r="AR51" s="4">
        <v>-88.489693000000003</v>
      </c>
      <c r="AS51" s="4">
        <v>322.5</v>
      </c>
      <c r="AT51" s="4">
        <v>0</v>
      </c>
      <c r="AU51" s="4">
        <v>12</v>
      </c>
      <c r="AV51" s="4">
        <v>9</v>
      </c>
      <c r="AW51" s="4" t="s">
        <v>404</v>
      </c>
      <c r="AX51" s="4">
        <v>1.2</v>
      </c>
      <c r="AY51" s="4">
        <v>1.3</v>
      </c>
      <c r="AZ51" s="4">
        <v>1.7</v>
      </c>
      <c r="BA51" s="4">
        <v>11.154</v>
      </c>
      <c r="BB51" s="4">
        <v>46.12</v>
      </c>
      <c r="BC51" s="4">
        <v>4.13</v>
      </c>
      <c r="BD51" s="4">
        <v>3.6059999999999999</v>
      </c>
      <c r="BE51" s="4">
        <v>1858.9939999999999</v>
      </c>
      <c r="BF51" s="4">
        <v>91.858999999999995</v>
      </c>
      <c r="BG51" s="4">
        <v>0.10299999999999999</v>
      </c>
      <c r="BH51" s="4">
        <v>1.4999999999999999E-2</v>
      </c>
      <c r="BI51" s="4">
        <v>0.11700000000000001</v>
      </c>
      <c r="BJ51" s="4">
        <v>7.8E-2</v>
      </c>
      <c r="BK51" s="4">
        <v>1.0999999999999999E-2</v>
      </c>
      <c r="BL51" s="4">
        <v>8.8999999999999996E-2</v>
      </c>
      <c r="BM51" s="4">
        <v>181.16380000000001</v>
      </c>
      <c r="BQ51" s="4">
        <v>10749.136</v>
      </c>
      <c r="BR51" s="4">
        <v>1.9321999999999999E-2</v>
      </c>
      <c r="BS51" s="4">
        <v>-5</v>
      </c>
      <c r="BT51" s="4">
        <v>7.6779999999999999E-3</v>
      </c>
      <c r="BU51" s="4">
        <v>0.47218900000000003</v>
      </c>
      <c r="BV51" s="4">
        <v>0.155089</v>
      </c>
    </row>
    <row r="52" spans="1:74" x14ac:dyDescent="0.25">
      <c r="A52" s="2">
        <v>42804</v>
      </c>
      <c r="B52" s="3">
        <v>0.3911719675925926</v>
      </c>
      <c r="C52" s="4">
        <v>2.7850000000000001</v>
      </c>
      <c r="D52" s="4">
        <v>0.21659999999999999</v>
      </c>
      <c r="E52" s="4">
        <v>2165.716653</v>
      </c>
      <c r="F52" s="4">
        <v>1.5</v>
      </c>
      <c r="G52" s="4">
        <v>0.2</v>
      </c>
      <c r="H52" s="4">
        <v>7632.7</v>
      </c>
      <c r="J52" s="4">
        <v>20.85</v>
      </c>
      <c r="K52" s="4">
        <v>0.96160000000000001</v>
      </c>
      <c r="L52" s="4">
        <v>2.6778</v>
      </c>
      <c r="M52" s="4">
        <v>0.20830000000000001</v>
      </c>
      <c r="N52" s="4">
        <v>1.4440999999999999</v>
      </c>
      <c r="O52" s="4">
        <v>0.1923</v>
      </c>
      <c r="P52" s="4">
        <v>1.6</v>
      </c>
      <c r="Q52" s="4">
        <v>1.0938000000000001</v>
      </c>
      <c r="R52" s="4">
        <v>0.1457</v>
      </c>
      <c r="S52" s="4">
        <v>1.2</v>
      </c>
      <c r="T52" s="4">
        <v>7632.7181</v>
      </c>
      <c r="W52" s="4">
        <v>0</v>
      </c>
      <c r="X52" s="4">
        <v>20.045500000000001</v>
      </c>
      <c r="Y52" s="4">
        <v>13.3</v>
      </c>
      <c r="Z52" s="4">
        <v>856</v>
      </c>
      <c r="AA52" s="4">
        <v>867</v>
      </c>
      <c r="AB52" s="4">
        <v>893</v>
      </c>
      <c r="AC52" s="4">
        <v>82</v>
      </c>
      <c r="AD52" s="4">
        <v>6.84</v>
      </c>
      <c r="AE52" s="4">
        <v>0.16</v>
      </c>
      <c r="AF52" s="4">
        <v>994</v>
      </c>
      <c r="AG52" s="4">
        <v>-15</v>
      </c>
      <c r="AH52" s="4">
        <v>1</v>
      </c>
      <c r="AI52" s="4">
        <v>17</v>
      </c>
      <c r="AJ52" s="4">
        <v>136</v>
      </c>
      <c r="AK52" s="4">
        <v>137.30000000000001</v>
      </c>
      <c r="AL52" s="4">
        <v>7.2</v>
      </c>
      <c r="AM52" s="4">
        <v>142</v>
      </c>
      <c r="AN52" s="4" t="s">
        <v>155</v>
      </c>
      <c r="AO52" s="4">
        <v>2</v>
      </c>
      <c r="AP52" s="5">
        <v>0.59946759259259264</v>
      </c>
      <c r="AQ52" s="4">
        <v>47.159376999999999</v>
      </c>
      <c r="AR52" s="4">
        <v>-88.489692000000005</v>
      </c>
      <c r="AS52" s="4">
        <v>322.39999999999998</v>
      </c>
      <c r="AT52" s="4">
        <v>0</v>
      </c>
      <c r="AU52" s="4">
        <v>12</v>
      </c>
      <c r="AV52" s="4">
        <v>9</v>
      </c>
      <c r="AW52" s="4" t="s">
        <v>404</v>
      </c>
      <c r="AX52" s="4">
        <v>1.2</v>
      </c>
      <c r="AY52" s="4">
        <v>1.3</v>
      </c>
      <c r="AZ52" s="4">
        <v>1.7</v>
      </c>
      <c r="BA52" s="4">
        <v>11.154</v>
      </c>
      <c r="BB52" s="4">
        <v>42.35</v>
      </c>
      <c r="BC52" s="4">
        <v>3.8</v>
      </c>
      <c r="BD52" s="4">
        <v>3.9940000000000002</v>
      </c>
      <c r="BE52" s="4">
        <v>1788.8910000000001</v>
      </c>
      <c r="BF52" s="4">
        <v>88.546999999999997</v>
      </c>
      <c r="BG52" s="4">
        <v>0.10100000000000001</v>
      </c>
      <c r="BH52" s="4">
        <v>1.2999999999999999E-2</v>
      </c>
      <c r="BI52" s="4">
        <v>0.114</v>
      </c>
      <c r="BJ52" s="4">
        <v>7.6999999999999999E-2</v>
      </c>
      <c r="BK52" s="4">
        <v>0.01</v>
      </c>
      <c r="BL52" s="4">
        <v>8.6999999999999994E-2</v>
      </c>
      <c r="BM52" s="4">
        <v>211.42840000000001</v>
      </c>
      <c r="BQ52" s="4">
        <v>9736.94</v>
      </c>
      <c r="BR52" s="4">
        <v>2.0646000000000001E-2</v>
      </c>
      <c r="BS52" s="4">
        <v>-5</v>
      </c>
      <c r="BT52" s="4">
        <v>7.3229999999999996E-3</v>
      </c>
      <c r="BU52" s="4">
        <v>0.50453700000000001</v>
      </c>
      <c r="BV52" s="4">
        <v>0.147925</v>
      </c>
    </row>
    <row r="53" spans="1:74" x14ac:dyDescent="0.25">
      <c r="A53" s="2">
        <v>42804</v>
      </c>
      <c r="B53" s="3">
        <v>0.39118354166666669</v>
      </c>
      <c r="C53" s="4">
        <v>2.9009999999999998</v>
      </c>
      <c r="D53" s="4">
        <v>0.22570000000000001</v>
      </c>
      <c r="E53" s="4">
        <v>2256.5834</v>
      </c>
      <c r="F53" s="4">
        <v>1.8</v>
      </c>
      <c r="G53" s="4">
        <v>0.2</v>
      </c>
      <c r="H53" s="4">
        <v>8825</v>
      </c>
      <c r="J53" s="4">
        <v>20.5</v>
      </c>
      <c r="K53" s="4">
        <v>0.95879999999999999</v>
      </c>
      <c r="L53" s="4">
        <v>2.7816000000000001</v>
      </c>
      <c r="M53" s="4">
        <v>0.21640000000000001</v>
      </c>
      <c r="N53" s="4">
        <v>1.7258</v>
      </c>
      <c r="O53" s="4">
        <v>0.1918</v>
      </c>
      <c r="P53" s="4">
        <v>1.9</v>
      </c>
      <c r="Q53" s="4">
        <v>1.3070999999999999</v>
      </c>
      <c r="R53" s="4">
        <v>0.1452</v>
      </c>
      <c r="S53" s="4">
        <v>1.5</v>
      </c>
      <c r="T53" s="4">
        <v>8825.0491999999995</v>
      </c>
      <c r="W53" s="4">
        <v>0</v>
      </c>
      <c r="X53" s="4">
        <v>19.651700000000002</v>
      </c>
      <c r="Y53" s="4">
        <v>13.4</v>
      </c>
      <c r="Z53" s="4">
        <v>855</v>
      </c>
      <c r="AA53" s="4">
        <v>867</v>
      </c>
      <c r="AB53" s="4">
        <v>890</v>
      </c>
      <c r="AC53" s="4">
        <v>82</v>
      </c>
      <c r="AD53" s="4">
        <v>6.84</v>
      </c>
      <c r="AE53" s="4">
        <v>0.16</v>
      </c>
      <c r="AF53" s="4">
        <v>994</v>
      </c>
      <c r="AG53" s="4">
        <v>-15</v>
      </c>
      <c r="AH53" s="4">
        <v>1</v>
      </c>
      <c r="AI53" s="4">
        <v>17</v>
      </c>
      <c r="AJ53" s="4">
        <v>136</v>
      </c>
      <c r="AK53" s="4">
        <v>138</v>
      </c>
      <c r="AL53" s="4">
        <v>7.2</v>
      </c>
      <c r="AM53" s="4">
        <v>142</v>
      </c>
      <c r="AN53" s="4" t="s">
        <v>155</v>
      </c>
      <c r="AO53" s="4">
        <v>2</v>
      </c>
      <c r="AP53" s="5">
        <v>0.59947916666666667</v>
      </c>
      <c r="AQ53" s="4">
        <v>47.159376999999999</v>
      </c>
      <c r="AR53" s="4">
        <v>-88.489693000000003</v>
      </c>
      <c r="AS53" s="4">
        <v>322.2</v>
      </c>
      <c r="AT53" s="4">
        <v>0</v>
      </c>
      <c r="AU53" s="4">
        <v>12</v>
      </c>
      <c r="AV53" s="4">
        <v>9</v>
      </c>
      <c r="AW53" s="4" t="s">
        <v>404</v>
      </c>
      <c r="AX53" s="4">
        <v>1.2</v>
      </c>
      <c r="AY53" s="4">
        <v>1.3</v>
      </c>
      <c r="AZ53" s="4">
        <v>1.7</v>
      </c>
      <c r="BA53" s="4">
        <v>11.154</v>
      </c>
      <c r="BB53" s="4">
        <v>39.74</v>
      </c>
      <c r="BC53" s="4">
        <v>3.56</v>
      </c>
      <c r="BD53" s="4">
        <v>4.298</v>
      </c>
      <c r="BE53" s="4">
        <v>1746.4059999999999</v>
      </c>
      <c r="BF53" s="4">
        <v>86.456999999999994</v>
      </c>
      <c r="BG53" s="4">
        <v>0.113</v>
      </c>
      <c r="BH53" s="4">
        <v>1.2999999999999999E-2</v>
      </c>
      <c r="BI53" s="4">
        <v>0.126</v>
      </c>
      <c r="BJ53" s="4">
        <v>8.5999999999999993E-2</v>
      </c>
      <c r="BK53" s="4">
        <v>0.01</v>
      </c>
      <c r="BL53" s="4">
        <v>9.5000000000000001E-2</v>
      </c>
      <c r="BM53" s="4">
        <v>229.7415</v>
      </c>
      <c r="BQ53" s="4">
        <v>8971.0450000000001</v>
      </c>
      <c r="BR53" s="4">
        <v>2.1354000000000001E-2</v>
      </c>
      <c r="BS53" s="4">
        <v>-5</v>
      </c>
      <c r="BT53" s="4">
        <v>8.0000000000000002E-3</v>
      </c>
      <c r="BU53" s="4">
        <v>0.52183800000000002</v>
      </c>
      <c r="BV53" s="4">
        <v>0.16159999999999999</v>
      </c>
    </row>
    <row r="54" spans="1:74" x14ac:dyDescent="0.25">
      <c r="A54" s="2">
        <v>42804</v>
      </c>
      <c r="B54" s="3">
        <v>0.39119511574074073</v>
      </c>
      <c r="C54" s="4">
        <v>2.9929999999999999</v>
      </c>
      <c r="D54" s="4">
        <v>0.23319999999999999</v>
      </c>
      <c r="E54" s="4">
        <v>2332.4146540000002</v>
      </c>
      <c r="F54" s="4">
        <v>1.8</v>
      </c>
      <c r="G54" s="4">
        <v>0.2</v>
      </c>
      <c r="H54" s="4">
        <v>9826</v>
      </c>
      <c r="J54" s="4">
        <v>20.25</v>
      </c>
      <c r="K54" s="4">
        <v>0.95650000000000002</v>
      </c>
      <c r="L54" s="4">
        <v>2.8626</v>
      </c>
      <c r="M54" s="4">
        <v>0.22309999999999999</v>
      </c>
      <c r="N54" s="4">
        <v>1.7218</v>
      </c>
      <c r="O54" s="4">
        <v>0.1913</v>
      </c>
      <c r="P54" s="4">
        <v>1.9</v>
      </c>
      <c r="Q54" s="4">
        <v>1.304</v>
      </c>
      <c r="R54" s="4">
        <v>0.1449</v>
      </c>
      <c r="S54" s="4">
        <v>1.4</v>
      </c>
      <c r="T54" s="4">
        <v>9825.9650999999994</v>
      </c>
      <c r="W54" s="4">
        <v>0</v>
      </c>
      <c r="X54" s="4">
        <v>19.367100000000001</v>
      </c>
      <c r="Y54" s="4">
        <v>13.3</v>
      </c>
      <c r="Z54" s="4">
        <v>855</v>
      </c>
      <c r="AA54" s="4">
        <v>868</v>
      </c>
      <c r="AB54" s="4">
        <v>891</v>
      </c>
      <c r="AC54" s="4">
        <v>82</v>
      </c>
      <c r="AD54" s="4">
        <v>6.84</v>
      </c>
      <c r="AE54" s="4">
        <v>0.16</v>
      </c>
      <c r="AF54" s="4">
        <v>994</v>
      </c>
      <c r="AG54" s="4">
        <v>-15</v>
      </c>
      <c r="AH54" s="4">
        <v>1</v>
      </c>
      <c r="AI54" s="4">
        <v>17</v>
      </c>
      <c r="AJ54" s="4">
        <v>136</v>
      </c>
      <c r="AK54" s="4">
        <v>137.69999999999999</v>
      </c>
      <c r="AL54" s="4">
        <v>7.3</v>
      </c>
      <c r="AM54" s="4">
        <v>142</v>
      </c>
      <c r="AN54" s="4" t="s">
        <v>155</v>
      </c>
      <c r="AO54" s="4">
        <v>2</v>
      </c>
      <c r="AP54" s="5">
        <v>0.59949074074074071</v>
      </c>
      <c r="AQ54" s="4">
        <v>47.159376999999999</v>
      </c>
      <c r="AR54" s="4">
        <v>-88.489692000000005</v>
      </c>
      <c r="AS54" s="4">
        <v>322</v>
      </c>
      <c r="AT54" s="4">
        <v>0</v>
      </c>
      <c r="AU54" s="4">
        <v>12</v>
      </c>
      <c r="AV54" s="4">
        <v>9</v>
      </c>
      <c r="AW54" s="4" t="s">
        <v>404</v>
      </c>
      <c r="AX54" s="4">
        <v>1.2</v>
      </c>
      <c r="AY54" s="4">
        <v>1.3</v>
      </c>
      <c r="AZ54" s="4">
        <v>1.7</v>
      </c>
      <c r="BA54" s="4">
        <v>11.154</v>
      </c>
      <c r="BB54" s="4">
        <v>37.83</v>
      </c>
      <c r="BC54" s="4">
        <v>3.39</v>
      </c>
      <c r="BD54" s="4">
        <v>4.5430000000000001</v>
      </c>
      <c r="BE54" s="4">
        <v>1713.4590000000001</v>
      </c>
      <c r="BF54" s="4">
        <v>84.995000000000005</v>
      </c>
      <c r="BG54" s="4">
        <v>0.108</v>
      </c>
      <c r="BH54" s="4">
        <v>1.2E-2</v>
      </c>
      <c r="BI54" s="4">
        <v>0.12</v>
      </c>
      <c r="BJ54" s="4">
        <v>8.2000000000000003E-2</v>
      </c>
      <c r="BK54" s="4">
        <v>8.9999999999999993E-3</v>
      </c>
      <c r="BL54" s="4">
        <v>9.0999999999999998E-2</v>
      </c>
      <c r="BM54" s="4">
        <v>243.87039999999999</v>
      </c>
      <c r="BQ54" s="4">
        <v>8428.8729999999996</v>
      </c>
      <c r="BR54" s="4">
        <v>0.02</v>
      </c>
      <c r="BS54" s="4">
        <v>-5</v>
      </c>
      <c r="BT54" s="4">
        <v>7.6769999999999998E-3</v>
      </c>
      <c r="BU54" s="4">
        <v>0.48875000000000002</v>
      </c>
      <c r="BV54" s="4">
        <v>0.15507499999999999</v>
      </c>
    </row>
    <row r="55" spans="1:74" x14ac:dyDescent="0.25">
      <c r="A55" s="2">
        <v>42804</v>
      </c>
      <c r="B55" s="3">
        <v>0.39120668981481482</v>
      </c>
      <c r="C55" s="4">
        <v>3.01</v>
      </c>
      <c r="D55" s="4">
        <v>0.23899999999999999</v>
      </c>
      <c r="E55" s="4">
        <v>2390</v>
      </c>
      <c r="F55" s="4">
        <v>1.8</v>
      </c>
      <c r="G55" s="4">
        <v>0.2</v>
      </c>
      <c r="H55" s="4">
        <v>10854.2</v>
      </c>
      <c r="J55" s="4">
        <v>20</v>
      </c>
      <c r="K55" s="4">
        <v>0.95509999999999995</v>
      </c>
      <c r="L55" s="4">
        <v>2.8748</v>
      </c>
      <c r="M55" s="4">
        <v>0.2283</v>
      </c>
      <c r="N55" s="4">
        <v>1.7444</v>
      </c>
      <c r="O55" s="4">
        <v>0.191</v>
      </c>
      <c r="P55" s="4">
        <v>1.9</v>
      </c>
      <c r="Q55" s="4">
        <v>1.3211999999999999</v>
      </c>
      <c r="R55" s="4">
        <v>0.1447</v>
      </c>
      <c r="S55" s="4">
        <v>1.5</v>
      </c>
      <c r="T55" s="4">
        <v>10854.2032</v>
      </c>
      <c r="W55" s="4">
        <v>0</v>
      </c>
      <c r="X55" s="4">
        <v>19.098099999999999</v>
      </c>
      <c r="Y55" s="4">
        <v>13.2</v>
      </c>
      <c r="Z55" s="4">
        <v>856</v>
      </c>
      <c r="AA55" s="4">
        <v>869</v>
      </c>
      <c r="AB55" s="4">
        <v>892</v>
      </c>
      <c r="AC55" s="4">
        <v>82</v>
      </c>
      <c r="AD55" s="4">
        <v>6.84</v>
      </c>
      <c r="AE55" s="4">
        <v>0.16</v>
      </c>
      <c r="AF55" s="4">
        <v>994</v>
      </c>
      <c r="AG55" s="4">
        <v>-15</v>
      </c>
      <c r="AH55" s="4">
        <v>0.67700000000000005</v>
      </c>
      <c r="AI55" s="4">
        <v>17</v>
      </c>
      <c r="AJ55" s="4">
        <v>136</v>
      </c>
      <c r="AK55" s="4">
        <v>136.69999999999999</v>
      </c>
      <c r="AL55" s="4">
        <v>7.3</v>
      </c>
      <c r="AM55" s="4">
        <v>142</v>
      </c>
      <c r="AN55" s="4" t="s">
        <v>155</v>
      </c>
      <c r="AO55" s="4">
        <v>2</v>
      </c>
      <c r="AP55" s="5">
        <v>0.59950231481481475</v>
      </c>
      <c r="AQ55" s="4">
        <v>47.159376999999999</v>
      </c>
      <c r="AR55" s="4">
        <v>-88.489692000000005</v>
      </c>
      <c r="AS55" s="4">
        <v>321.8</v>
      </c>
      <c r="AT55" s="4">
        <v>0</v>
      </c>
      <c r="AU55" s="4">
        <v>12</v>
      </c>
      <c r="AV55" s="4">
        <v>9</v>
      </c>
      <c r="AW55" s="4" t="s">
        <v>404</v>
      </c>
      <c r="AX55" s="4">
        <v>1.2</v>
      </c>
      <c r="AY55" s="4">
        <v>1.3</v>
      </c>
      <c r="AZ55" s="4">
        <v>1.7</v>
      </c>
      <c r="BA55" s="4">
        <v>11.154</v>
      </c>
      <c r="BB55" s="4">
        <v>36.700000000000003</v>
      </c>
      <c r="BC55" s="4">
        <v>3.29</v>
      </c>
      <c r="BD55" s="4">
        <v>4.7050000000000001</v>
      </c>
      <c r="BE55" s="4">
        <v>1670.8969999999999</v>
      </c>
      <c r="BF55" s="4">
        <v>84.441999999999993</v>
      </c>
      <c r="BG55" s="4">
        <v>0.106</v>
      </c>
      <c r="BH55" s="4">
        <v>1.2E-2</v>
      </c>
      <c r="BI55" s="4">
        <v>0.11799999999999999</v>
      </c>
      <c r="BJ55" s="4">
        <v>0.08</v>
      </c>
      <c r="BK55" s="4">
        <v>8.9999999999999993E-3</v>
      </c>
      <c r="BL55" s="4">
        <v>8.8999999999999996E-2</v>
      </c>
      <c r="BM55" s="4">
        <v>261.5917</v>
      </c>
      <c r="BQ55" s="4">
        <v>8071.19</v>
      </c>
      <c r="BR55" s="4">
        <v>1.9354E-2</v>
      </c>
      <c r="BS55" s="4">
        <v>-5</v>
      </c>
      <c r="BT55" s="4">
        <v>7.0000000000000001E-3</v>
      </c>
      <c r="BU55" s="4">
        <v>0.47296300000000002</v>
      </c>
      <c r="BV55" s="4">
        <v>0.1414</v>
      </c>
    </row>
    <row r="56" spans="1:74" x14ac:dyDescent="0.25">
      <c r="A56" s="2">
        <v>42804</v>
      </c>
      <c r="B56" s="3">
        <v>0.39121826388888886</v>
      </c>
      <c r="C56" s="4">
        <v>3.0209999999999999</v>
      </c>
      <c r="D56" s="4">
        <v>0.23899999999999999</v>
      </c>
      <c r="E56" s="4">
        <v>2390</v>
      </c>
      <c r="F56" s="4">
        <v>1.9</v>
      </c>
      <c r="G56" s="4">
        <v>0.2</v>
      </c>
      <c r="H56" s="4">
        <v>11534.5</v>
      </c>
      <c r="J56" s="4">
        <v>19.690000000000001</v>
      </c>
      <c r="K56" s="4">
        <v>0.95399999999999996</v>
      </c>
      <c r="L56" s="4">
        <v>2.8820999999999999</v>
      </c>
      <c r="M56" s="4">
        <v>0.22800000000000001</v>
      </c>
      <c r="N56" s="4">
        <v>1.8127</v>
      </c>
      <c r="O56" s="4">
        <v>0.1908</v>
      </c>
      <c r="P56" s="4">
        <v>2</v>
      </c>
      <c r="Q56" s="4">
        <v>1.3729</v>
      </c>
      <c r="R56" s="4">
        <v>0.14449999999999999</v>
      </c>
      <c r="S56" s="4">
        <v>1.5</v>
      </c>
      <c r="T56" s="4">
        <v>11534.456</v>
      </c>
      <c r="W56" s="4">
        <v>0</v>
      </c>
      <c r="X56" s="4">
        <v>18.788</v>
      </c>
      <c r="Y56" s="4">
        <v>13.2</v>
      </c>
      <c r="Z56" s="4">
        <v>855</v>
      </c>
      <c r="AA56" s="4">
        <v>869</v>
      </c>
      <c r="AB56" s="4">
        <v>893</v>
      </c>
      <c r="AC56" s="4">
        <v>82</v>
      </c>
      <c r="AD56" s="4">
        <v>6.84</v>
      </c>
      <c r="AE56" s="4">
        <v>0.16</v>
      </c>
      <c r="AF56" s="4">
        <v>994</v>
      </c>
      <c r="AG56" s="4">
        <v>-15</v>
      </c>
      <c r="AH56" s="4">
        <v>0</v>
      </c>
      <c r="AI56" s="4">
        <v>17</v>
      </c>
      <c r="AJ56" s="4">
        <v>136</v>
      </c>
      <c r="AK56" s="4">
        <v>137</v>
      </c>
      <c r="AL56" s="4">
        <v>7</v>
      </c>
      <c r="AM56" s="4">
        <v>142</v>
      </c>
      <c r="AN56" s="4" t="s">
        <v>155</v>
      </c>
      <c r="AO56" s="4">
        <v>2</v>
      </c>
      <c r="AP56" s="5">
        <v>0.5995138888888889</v>
      </c>
      <c r="AQ56" s="4">
        <v>47.159376999999999</v>
      </c>
      <c r="AR56" s="4">
        <v>-88.489693000000003</v>
      </c>
      <c r="AS56" s="4">
        <v>321.60000000000002</v>
      </c>
      <c r="AT56" s="4">
        <v>0</v>
      </c>
      <c r="AU56" s="4">
        <v>12</v>
      </c>
      <c r="AV56" s="4">
        <v>9</v>
      </c>
      <c r="AW56" s="4" t="s">
        <v>404</v>
      </c>
      <c r="AX56" s="4">
        <v>1.2</v>
      </c>
      <c r="AY56" s="4">
        <v>1.3</v>
      </c>
      <c r="AZ56" s="4">
        <v>1.7</v>
      </c>
      <c r="BA56" s="4">
        <v>11.154</v>
      </c>
      <c r="BB56" s="4">
        <v>36.020000000000003</v>
      </c>
      <c r="BC56" s="4">
        <v>3.23</v>
      </c>
      <c r="BD56" s="4">
        <v>4.8179999999999996</v>
      </c>
      <c r="BE56" s="4">
        <v>1645.365</v>
      </c>
      <c r="BF56" s="4">
        <v>82.850999999999999</v>
      </c>
      <c r="BG56" s="4">
        <v>0.108</v>
      </c>
      <c r="BH56" s="4">
        <v>1.0999999999999999E-2</v>
      </c>
      <c r="BI56" s="4">
        <v>0.12</v>
      </c>
      <c r="BJ56" s="4">
        <v>8.2000000000000003E-2</v>
      </c>
      <c r="BK56" s="4">
        <v>8.9999999999999993E-3</v>
      </c>
      <c r="BL56" s="4">
        <v>9.0999999999999998E-2</v>
      </c>
      <c r="BM56" s="4">
        <v>273.04399999999998</v>
      </c>
      <c r="BQ56" s="4">
        <v>7798.9530000000004</v>
      </c>
      <c r="BR56" s="4">
        <v>1.6062E-2</v>
      </c>
      <c r="BS56" s="4">
        <v>-5</v>
      </c>
      <c r="BT56" s="4">
        <v>7.0000000000000001E-3</v>
      </c>
      <c r="BU56" s="4">
        <v>0.392515</v>
      </c>
      <c r="BV56" s="4">
        <v>0.1414</v>
      </c>
    </row>
    <row r="57" spans="1:74" x14ac:dyDescent="0.25">
      <c r="A57" s="2">
        <v>42804</v>
      </c>
      <c r="B57" s="3">
        <v>0.39122983796296301</v>
      </c>
      <c r="C57" s="4">
        <v>3.03</v>
      </c>
      <c r="D57" s="4">
        <v>0.23899999999999999</v>
      </c>
      <c r="E57" s="4">
        <v>2390</v>
      </c>
      <c r="F57" s="4">
        <v>1.9</v>
      </c>
      <c r="G57" s="4">
        <v>0.2</v>
      </c>
      <c r="H57" s="4">
        <v>12048.1</v>
      </c>
      <c r="J57" s="4">
        <v>19.39</v>
      </c>
      <c r="K57" s="4">
        <v>0.95330000000000004</v>
      </c>
      <c r="L57" s="4">
        <v>2.8885000000000001</v>
      </c>
      <c r="M57" s="4">
        <v>0.2278</v>
      </c>
      <c r="N57" s="4">
        <v>1.8112999999999999</v>
      </c>
      <c r="O57" s="4">
        <v>0.19070000000000001</v>
      </c>
      <c r="P57" s="4">
        <v>2</v>
      </c>
      <c r="Q57" s="4">
        <v>1.3717999999999999</v>
      </c>
      <c r="R57" s="4">
        <v>0.1444</v>
      </c>
      <c r="S57" s="4">
        <v>1.5</v>
      </c>
      <c r="T57" s="4">
        <v>12048.066999999999</v>
      </c>
      <c r="W57" s="4">
        <v>0</v>
      </c>
      <c r="X57" s="4">
        <v>18.4817</v>
      </c>
      <c r="Y57" s="4">
        <v>13.3</v>
      </c>
      <c r="Z57" s="4">
        <v>855</v>
      </c>
      <c r="AA57" s="4">
        <v>869</v>
      </c>
      <c r="AB57" s="4">
        <v>894</v>
      </c>
      <c r="AC57" s="4">
        <v>82</v>
      </c>
      <c r="AD57" s="4">
        <v>6.84</v>
      </c>
      <c r="AE57" s="4">
        <v>0.16</v>
      </c>
      <c r="AF57" s="4">
        <v>994</v>
      </c>
      <c r="AG57" s="4">
        <v>-15</v>
      </c>
      <c r="AH57" s="4">
        <v>0.32300000000000001</v>
      </c>
      <c r="AI57" s="4">
        <v>17</v>
      </c>
      <c r="AJ57" s="4">
        <v>136.30000000000001</v>
      </c>
      <c r="AK57" s="4">
        <v>138.69999999999999</v>
      </c>
      <c r="AL57" s="4">
        <v>6.9</v>
      </c>
      <c r="AM57" s="4">
        <v>142</v>
      </c>
      <c r="AN57" s="4" t="s">
        <v>155</v>
      </c>
      <c r="AO57" s="4">
        <v>2</v>
      </c>
      <c r="AP57" s="5">
        <v>0.59952546296296294</v>
      </c>
      <c r="AQ57" s="4">
        <v>47.159376999999999</v>
      </c>
      <c r="AR57" s="4">
        <v>-88.489692000000005</v>
      </c>
      <c r="AS57" s="4">
        <v>321.39999999999998</v>
      </c>
      <c r="AT57" s="4">
        <v>0</v>
      </c>
      <c r="AU57" s="4">
        <v>12</v>
      </c>
      <c r="AV57" s="4">
        <v>9</v>
      </c>
      <c r="AW57" s="4" t="s">
        <v>404</v>
      </c>
      <c r="AX57" s="4">
        <v>1.2</v>
      </c>
      <c r="AY57" s="4">
        <v>1.3</v>
      </c>
      <c r="AZ57" s="4">
        <v>1.7</v>
      </c>
      <c r="BA57" s="4">
        <v>11.154</v>
      </c>
      <c r="BB57" s="4">
        <v>35.51</v>
      </c>
      <c r="BC57" s="4">
        <v>3.18</v>
      </c>
      <c r="BD57" s="4">
        <v>4.9000000000000004</v>
      </c>
      <c r="BE57" s="4">
        <v>1626.84</v>
      </c>
      <c r="BF57" s="4">
        <v>81.673000000000002</v>
      </c>
      <c r="BG57" s="4">
        <v>0.107</v>
      </c>
      <c r="BH57" s="4">
        <v>1.0999999999999999E-2</v>
      </c>
      <c r="BI57" s="4">
        <v>0.11799999999999999</v>
      </c>
      <c r="BJ57" s="4">
        <v>8.1000000000000003E-2</v>
      </c>
      <c r="BK57" s="4">
        <v>8.9999999999999993E-3</v>
      </c>
      <c r="BL57" s="4">
        <v>8.8999999999999996E-2</v>
      </c>
      <c r="BM57" s="4">
        <v>281.36610000000002</v>
      </c>
      <c r="BQ57" s="4">
        <v>7568.6279999999997</v>
      </c>
      <c r="BR57" s="4">
        <v>1.5553000000000001E-2</v>
      </c>
      <c r="BS57" s="4">
        <v>-5</v>
      </c>
      <c r="BT57" s="4">
        <v>7.0000000000000001E-3</v>
      </c>
      <c r="BU57" s="4">
        <v>0.380077</v>
      </c>
      <c r="BV57" s="4">
        <v>0.1414</v>
      </c>
    </row>
    <row r="58" spans="1:74" x14ac:dyDescent="0.25">
      <c r="A58" s="2">
        <v>42804</v>
      </c>
      <c r="B58" s="3">
        <v>0.39124141203703705</v>
      </c>
      <c r="C58" s="4">
        <v>3.03</v>
      </c>
      <c r="D58" s="4">
        <v>0.23899999999999999</v>
      </c>
      <c r="E58" s="4">
        <v>2390</v>
      </c>
      <c r="F58" s="4">
        <v>1.9</v>
      </c>
      <c r="G58" s="4">
        <v>0.2</v>
      </c>
      <c r="H58" s="4">
        <v>12484.9</v>
      </c>
      <c r="J58" s="4">
        <v>19.149999999999999</v>
      </c>
      <c r="K58" s="4">
        <v>0.95289999999999997</v>
      </c>
      <c r="L58" s="4">
        <v>2.8874</v>
      </c>
      <c r="M58" s="4">
        <v>0.2278</v>
      </c>
      <c r="N58" s="4">
        <v>1.8106</v>
      </c>
      <c r="O58" s="4">
        <v>0.19059999999999999</v>
      </c>
      <c r="P58" s="4">
        <v>2</v>
      </c>
      <c r="Q58" s="4">
        <v>1.3713</v>
      </c>
      <c r="R58" s="4">
        <v>0.14430000000000001</v>
      </c>
      <c r="S58" s="4">
        <v>1.5</v>
      </c>
      <c r="T58" s="4">
        <v>12484.9292</v>
      </c>
      <c r="W58" s="4">
        <v>0</v>
      </c>
      <c r="X58" s="4">
        <v>18.2441</v>
      </c>
      <c r="Y58" s="4">
        <v>13.5</v>
      </c>
      <c r="Z58" s="4">
        <v>854</v>
      </c>
      <c r="AA58" s="4">
        <v>868</v>
      </c>
      <c r="AB58" s="4">
        <v>893</v>
      </c>
      <c r="AC58" s="4">
        <v>82</v>
      </c>
      <c r="AD58" s="4">
        <v>6.84</v>
      </c>
      <c r="AE58" s="4">
        <v>0.16</v>
      </c>
      <c r="AF58" s="4">
        <v>994</v>
      </c>
      <c r="AG58" s="4">
        <v>-15</v>
      </c>
      <c r="AH58" s="4">
        <v>1</v>
      </c>
      <c r="AI58" s="4">
        <v>17</v>
      </c>
      <c r="AJ58" s="4">
        <v>137</v>
      </c>
      <c r="AK58" s="4">
        <v>138</v>
      </c>
      <c r="AL58" s="4">
        <v>7.4</v>
      </c>
      <c r="AM58" s="4">
        <v>142</v>
      </c>
      <c r="AN58" s="4" t="s">
        <v>155</v>
      </c>
      <c r="AO58" s="4">
        <v>2</v>
      </c>
      <c r="AP58" s="5">
        <v>0.59953703703703709</v>
      </c>
      <c r="AQ58" s="4">
        <v>47.159376999999999</v>
      </c>
      <c r="AR58" s="4">
        <v>-88.489692000000005</v>
      </c>
      <c r="AS58" s="4">
        <v>321.3</v>
      </c>
      <c r="AT58" s="4">
        <v>0</v>
      </c>
      <c r="AU58" s="4">
        <v>12</v>
      </c>
      <c r="AV58" s="4">
        <v>9</v>
      </c>
      <c r="AW58" s="4" t="s">
        <v>404</v>
      </c>
      <c r="AX58" s="4">
        <v>1.2</v>
      </c>
      <c r="AY58" s="4">
        <v>1.3</v>
      </c>
      <c r="AZ58" s="4">
        <v>1.7754000000000001</v>
      </c>
      <c r="BA58" s="4">
        <v>11.154</v>
      </c>
      <c r="BB58" s="4">
        <v>35.159999999999997</v>
      </c>
      <c r="BC58" s="4">
        <v>3.15</v>
      </c>
      <c r="BD58" s="4">
        <v>4.9390000000000001</v>
      </c>
      <c r="BE58" s="4">
        <v>1610.2370000000001</v>
      </c>
      <c r="BF58" s="4">
        <v>80.838999999999999</v>
      </c>
      <c r="BG58" s="4">
        <v>0.106</v>
      </c>
      <c r="BH58" s="4">
        <v>1.0999999999999999E-2</v>
      </c>
      <c r="BI58" s="4">
        <v>0.11700000000000001</v>
      </c>
      <c r="BJ58" s="4">
        <v>0.08</v>
      </c>
      <c r="BK58" s="4">
        <v>8.0000000000000002E-3</v>
      </c>
      <c r="BL58" s="4">
        <v>8.8999999999999996E-2</v>
      </c>
      <c r="BM58" s="4">
        <v>288.70159999999998</v>
      </c>
      <c r="BQ58" s="4">
        <v>7397.8620000000001</v>
      </c>
      <c r="BR58" s="4">
        <v>2.2353999999999999E-2</v>
      </c>
      <c r="BS58" s="4">
        <v>-5</v>
      </c>
      <c r="BT58" s="4">
        <v>6.6769999999999998E-3</v>
      </c>
      <c r="BU58" s="4">
        <v>0.54627599999999998</v>
      </c>
      <c r="BV58" s="4">
        <v>0.13487499999999999</v>
      </c>
    </row>
    <row r="59" spans="1:74" x14ac:dyDescent="0.25">
      <c r="A59" s="2">
        <v>42804</v>
      </c>
      <c r="B59" s="3">
        <v>0.39125298611111115</v>
      </c>
      <c r="C59" s="4">
        <v>3.03</v>
      </c>
      <c r="D59" s="4">
        <v>0.23899999999999999</v>
      </c>
      <c r="E59" s="4">
        <v>2390</v>
      </c>
      <c r="F59" s="4">
        <v>1.9</v>
      </c>
      <c r="G59" s="4">
        <v>0.2</v>
      </c>
      <c r="H59" s="4">
        <v>12802.5</v>
      </c>
      <c r="J59" s="4">
        <v>18.89</v>
      </c>
      <c r="K59" s="4">
        <v>0.95250000000000001</v>
      </c>
      <c r="L59" s="4">
        <v>2.8862000000000001</v>
      </c>
      <c r="M59" s="4">
        <v>0.22770000000000001</v>
      </c>
      <c r="N59" s="4">
        <v>1.8098000000000001</v>
      </c>
      <c r="O59" s="4">
        <v>0.1905</v>
      </c>
      <c r="P59" s="4">
        <v>2</v>
      </c>
      <c r="Q59" s="4">
        <v>1.3707</v>
      </c>
      <c r="R59" s="4">
        <v>0.14430000000000001</v>
      </c>
      <c r="S59" s="4">
        <v>1.5</v>
      </c>
      <c r="T59" s="4">
        <v>12802.542100000001</v>
      </c>
      <c r="W59" s="4">
        <v>0</v>
      </c>
      <c r="X59" s="4">
        <v>17.996500000000001</v>
      </c>
      <c r="Y59" s="4">
        <v>13.4</v>
      </c>
      <c r="Z59" s="4">
        <v>854</v>
      </c>
      <c r="AA59" s="4">
        <v>867</v>
      </c>
      <c r="AB59" s="4">
        <v>894</v>
      </c>
      <c r="AC59" s="4">
        <v>82</v>
      </c>
      <c r="AD59" s="4">
        <v>6.84</v>
      </c>
      <c r="AE59" s="4">
        <v>0.16</v>
      </c>
      <c r="AF59" s="4">
        <v>994</v>
      </c>
      <c r="AG59" s="4">
        <v>-15</v>
      </c>
      <c r="AH59" s="4">
        <v>1</v>
      </c>
      <c r="AI59" s="4">
        <v>17</v>
      </c>
      <c r="AJ59" s="4">
        <v>136.69999999999999</v>
      </c>
      <c r="AK59" s="4">
        <v>138</v>
      </c>
      <c r="AL59" s="4">
        <v>7.3</v>
      </c>
      <c r="AM59" s="4">
        <v>142</v>
      </c>
      <c r="AN59" s="4" t="s">
        <v>155</v>
      </c>
      <c r="AO59" s="4">
        <v>2</v>
      </c>
      <c r="AP59" s="5">
        <v>0.59954861111111113</v>
      </c>
      <c r="AQ59" s="4">
        <v>47.159376999999999</v>
      </c>
      <c r="AR59" s="4">
        <v>-88.489692000000005</v>
      </c>
      <c r="AS59" s="4">
        <v>321.2</v>
      </c>
      <c r="AT59" s="4">
        <v>0</v>
      </c>
      <c r="AU59" s="4">
        <v>12</v>
      </c>
      <c r="AV59" s="4">
        <v>9</v>
      </c>
      <c r="AW59" s="4" t="s">
        <v>404</v>
      </c>
      <c r="AX59" s="4">
        <v>1.2</v>
      </c>
      <c r="AY59" s="4">
        <v>1.3</v>
      </c>
      <c r="AZ59" s="4">
        <v>1.8</v>
      </c>
      <c r="BA59" s="4">
        <v>11.154</v>
      </c>
      <c r="BB59" s="4">
        <v>34.9</v>
      </c>
      <c r="BC59" s="4">
        <v>3.13</v>
      </c>
      <c r="BD59" s="4">
        <v>4.9820000000000002</v>
      </c>
      <c r="BE59" s="4">
        <v>1598.31</v>
      </c>
      <c r="BF59" s="4">
        <v>80.239999999999995</v>
      </c>
      <c r="BG59" s="4">
        <v>0.105</v>
      </c>
      <c r="BH59" s="4">
        <v>1.0999999999999999E-2</v>
      </c>
      <c r="BI59" s="4">
        <v>0.11600000000000001</v>
      </c>
      <c r="BJ59" s="4">
        <v>7.9000000000000001E-2</v>
      </c>
      <c r="BK59" s="4">
        <v>8.0000000000000002E-3</v>
      </c>
      <c r="BL59" s="4">
        <v>8.7999999999999995E-2</v>
      </c>
      <c r="BM59" s="4">
        <v>293.97300000000001</v>
      </c>
      <c r="BQ59" s="4">
        <v>7246.3680000000004</v>
      </c>
      <c r="BR59" s="4">
        <v>1.9708E-2</v>
      </c>
      <c r="BS59" s="4">
        <v>-5</v>
      </c>
      <c r="BT59" s="4">
        <v>6.3229999999999996E-3</v>
      </c>
      <c r="BU59" s="4">
        <v>0.48161500000000002</v>
      </c>
      <c r="BV59" s="4">
        <v>0.12772500000000001</v>
      </c>
    </row>
    <row r="60" spans="1:74" x14ac:dyDescent="0.25">
      <c r="A60" s="2">
        <v>42804</v>
      </c>
      <c r="B60" s="3">
        <v>0.39126456018518518</v>
      </c>
      <c r="C60" s="4">
        <v>3.03</v>
      </c>
      <c r="D60" s="4">
        <v>0.23899999999999999</v>
      </c>
      <c r="E60" s="4">
        <v>2390</v>
      </c>
      <c r="F60" s="4">
        <v>2</v>
      </c>
      <c r="G60" s="4">
        <v>0.2</v>
      </c>
      <c r="H60" s="4">
        <v>13090.1</v>
      </c>
      <c r="J60" s="4">
        <v>18.649999999999999</v>
      </c>
      <c r="K60" s="4">
        <v>0.95220000000000005</v>
      </c>
      <c r="L60" s="4">
        <v>2.8852000000000002</v>
      </c>
      <c r="M60" s="4">
        <v>0.2276</v>
      </c>
      <c r="N60" s="4">
        <v>1.9045000000000001</v>
      </c>
      <c r="O60" s="4">
        <v>0.19040000000000001</v>
      </c>
      <c r="P60" s="4">
        <v>2.1</v>
      </c>
      <c r="Q60" s="4">
        <v>1.4423999999999999</v>
      </c>
      <c r="R60" s="4">
        <v>0.14419999999999999</v>
      </c>
      <c r="S60" s="4">
        <v>1.6</v>
      </c>
      <c r="T60" s="4">
        <v>13090.060100000001</v>
      </c>
      <c r="W60" s="4">
        <v>0</v>
      </c>
      <c r="X60" s="4">
        <v>17.756499999999999</v>
      </c>
      <c r="Y60" s="4">
        <v>13.3</v>
      </c>
      <c r="Z60" s="4">
        <v>855</v>
      </c>
      <c r="AA60" s="4">
        <v>868</v>
      </c>
      <c r="AB60" s="4">
        <v>894</v>
      </c>
      <c r="AC60" s="4">
        <v>82</v>
      </c>
      <c r="AD60" s="4">
        <v>6.84</v>
      </c>
      <c r="AE60" s="4">
        <v>0.16</v>
      </c>
      <c r="AF60" s="4">
        <v>994</v>
      </c>
      <c r="AG60" s="4">
        <v>-15</v>
      </c>
      <c r="AH60" s="4">
        <v>0.67700000000000005</v>
      </c>
      <c r="AI60" s="4">
        <v>17</v>
      </c>
      <c r="AJ60" s="4">
        <v>136.30000000000001</v>
      </c>
      <c r="AK60" s="4">
        <v>137.69999999999999</v>
      </c>
      <c r="AL60" s="4">
        <v>7.4</v>
      </c>
      <c r="AM60" s="4">
        <v>142</v>
      </c>
      <c r="AN60" s="4" t="s">
        <v>155</v>
      </c>
      <c r="AO60" s="4">
        <v>2</v>
      </c>
      <c r="AP60" s="5">
        <v>0.59956018518518517</v>
      </c>
      <c r="AQ60" s="4">
        <v>47.159376999999999</v>
      </c>
      <c r="AR60" s="4">
        <v>-88.489692000000005</v>
      </c>
      <c r="AS60" s="4">
        <v>321.10000000000002</v>
      </c>
      <c r="AT60" s="4">
        <v>0</v>
      </c>
      <c r="AU60" s="4">
        <v>12</v>
      </c>
      <c r="AV60" s="4">
        <v>9</v>
      </c>
      <c r="AW60" s="4" t="s">
        <v>404</v>
      </c>
      <c r="AX60" s="4">
        <v>1.2</v>
      </c>
      <c r="AY60" s="4">
        <v>1.3</v>
      </c>
      <c r="AZ60" s="4">
        <v>1.8</v>
      </c>
      <c r="BA60" s="4">
        <v>11.154</v>
      </c>
      <c r="BB60" s="4">
        <v>34.67</v>
      </c>
      <c r="BC60" s="4">
        <v>3.11</v>
      </c>
      <c r="BD60" s="4">
        <v>5.0170000000000003</v>
      </c>
      <c r="BE60" s="4">
        <v>1587.672</v>
      </c>
      <c r="BF60" s="4">
        <v>79.706000000000003</v>
      </c>
      <c r="BG60" s="4">
        <v>0.11</v>
      </c>
      <c r="BH60" s="4">
        <v>1.0999999999999999E-2</v>
      </c>
      <c r="BI60" s="4">
        <v>0.121</v>
      </c>
      <c r="BJ60" s="4">
        <v>8.3000000000000004E-2</v>
      </c>
      <c r="BK60" s="4">
        <v>8.0000000000000002E-3</v>
      </c>
      <c r="BL60" s="4">
        <v>9.0999999999999998E-2</v>
      </c>
      <c r="BM60" s="4">
        <v>298.67360000000002</v>
      </c>
      <c r="BQ60" s="4">
        <v>7104.5150000000003</v>
      </c>
      <c r="BR60" s="4">
        <v>1.6677000000000001E-2</v>
      </c>
      <c r="BS60" s="4">
        <v>-5</v>
      </c>
      <c r="BT60" s="4">
        <v>7.0000000000000001E-3</v>
      </c>
      <c r="BU60" s="4">
        <v>0.40754499999999999</v>
      </c>
      <c r="BV60" s="4">
        <v>0.1414</v>
      </c>
    </row>
    <row r="61" spans="1:74" x14ac:dyDescent="0.25">
      <c r="A61" s="2">
        <v>42804</v>
      </c>
      <c r="B61" s="3">
        <v>0.39127613425925922</v>
      </c>
      <c r="C61" s="4">
        <v>3.03</v>
      </c>
      <c r="D61" s="4">
        <v>0.23899999999999999</v>
      </c>
      <c r="E61" s="4">
        <v>2390</v>
      </c>
      <c r="F61" s="4">
        <v>2</v>
      </c>
      <c r="G61" s="4">
        <v>0.2</v>
      </c>
      <c r="H61" s="4">
        <v>13260.5</v>
      </c>
      <c r="J61" s="4">
        <v>18.39</v>
      </c>
      <c r="K61" s="4">
        <v>0.95209999999999995</v>
      </c>
      <c r="L61" s="4">
        <v>2.8847999999999998</v>
      </c>
      <c r="M61" s="4">
        <v>0.22750000000000001</v>
      </c>
      <c r="N61" s="4">
        <v>1.9040999999999999</v>
      </c>
      <c r="O61" s="4">
        <v>0.19040000000000001</v>
      </c>
      <c r="P61" s="4">
        <v>2.1</v>
      </c>
      <c r="Q61" s="4">
        <v>1.4421999999999999</v>
      </c>
      <c r="R61" s="4">
        <v>0.14419999999999999</v>
      </c>
      <c r="S61" s="4">
        <v>1.6</v>
      </c>
      <c r="T61" s="4">
        <v>13260.5211</v>
      </c>
      <c r="W61" s="4">
        <v>0</v>
      </c>
      <c r="X61" s="4">
        <v>17.512699999999999</v>
      </c>
      <c r="Y61" s="4">
        <v>13.2</v>
      </c>
      <c r="Z61" s="4">
        <v>856</v>
      </c>
      <c r="AA61" s="4">
        <v>869</v>
      </c>
      <c r="AB61" s="4">
        <v>894</v>
      </c>
      <c r="AC61" s="4">
        <v>82</v>
      </c>
      <c r="AD61" s="4">
        <v>6.84</v>
      </c>
      <c r="AE61" s="4">
        <v>0.16</v>
      </c>
      <c r="AF61" s="4">
        <v>994</v>
      </c>
      <c r="AG61" s="4">
        <v>-15</v>
      </c>
      <c r="AH61" s="4">
        <v>0</v>
      </c>
      <c r="AI61" s="4">
        <v>17</v>
      </c>
      <c r="AJ61" s="4">
        <v>136.69999999999999</v>
      </c>
      <c r="AK61" s="4">
        <v>137</v>
      </c>
      <c r="AL61" s="4">
        <v>7.5</v>
      </c>
      <c r="AM61" s="4">
        <v>142</v>
      </c>
      <c r="AN61" s="4" t="s">
        <v>155</v>
      </c>
      <c r="AO61" s="4">
        <v>2</v>
      </c>
      <c r="AP61" s="5">
        <v>0.59957175925925921</v>
      </c>
      <c r="AQ61" s="4">
        <v>47.159376999999999</v>
      </c>
      <c r="AR61" s="4">
        <v>-88.489692000000005</v>
      </c>
      <c r="AS61" s="4">
        <v>321.10000000000002</v>
      </c>
      <c r="AT61" s="4">
        <v>0</v>
      </c>
      <c r="AU61" s="4">
        <v>12</v>
      </c>
      <c r="AV61" s="4">
        <v>9</v>
      </c>
      <c r="AW61" s="4" t="s">
        <v>404</v>
      </c>
      <c r="AX61" s="4">
        <v>1.2</v>
      </c>
      <c r="AY61" s="4">
        <v>1.3</v>
      </c>
      <c r="AZ61" s="4">
        <v>1.8</v>
      </c>
      <c r="BA61" s="4">
        <v>11.154</v>
      </c>
      <c r="BB61" s="4">
        <v>34.54</v>
      </c>
      <c r="BC61" s="4">
        <v>3.1</v>
      </c>
      <c r="BD61" s="4">
        <v>5.0339999999999998</v>
      </c>
      <c r="BE61" s="4">
        <v>1581.4449999999999</v>
      </c>
      <c r="BF61" s="4">
        <v>79.394000000000005</v>
      </c>
      <c r="BG61" s="4">
        <v>0.109</v>
      </c>
      <c r="BH61" s="4">
        <v>1.0999999999999999E-2</v>
      </c>
      <c r="BI61" s="4">
        <v>0.12</v>
      </c>
      <c r="BJ61" s="4">
        <v>8.3000000000000004E-2</v>
      </c>
      <c r="BK61" s="4">
        <v>8.0000000000000002E-3</v>
      </c>
      <c r="BL61" s="4">
        <v>9.0999999999999998E-2</v>
      </c>
      <c r="BM61" s="4">
        <v>301.42520000000002</v>
      </c>
      <c r="BQ61" s="4">
        <v>6980.6260000000002</v>
      </c>
      <c r="BR61" s="4">
        <v>1.5354E-2</v>
      </c>
      <c r="BS61" s="4">
        <v>-5</v>
      </c>
      <c r="BT61" s="4">
        <v>6.6769999999999998E-3</v>
      </c>
      <c r="BU61" s="4">
        <v>0.37521300000000002</v>
      </c>
      <c r="BV61" s="4">
        <v>0.13487499999999999</v>
      </c>
    </row>
    <row r="62" spans="1:74" x14ac:dyDescent="0.25">
      <c r="A62" s="2">
        <v>42804</v>
      </c>
      <c r="B62" s="3">
        <v>0.39128770833333332</v>
      </c>
      <c r="C62" s="4">
        <v>3.03</v>
      </c>
      <c r="D62" s="4">
        <v>0.23899999999999999</v>
      </c>
      <c r="E62" s="4">
        <v>2390</v>
      </c>
      <c r="F62" s="4">
        <v>2</v>
      </c>
      <c r="G62" s="4">
        <v>0.2</v>
      </c>
      <c r="H62" s="4">
        <v>13408.5</v>
      </c>
      <c r="J62" s="4">
        <v>18.2</v>
      </c>
      <c r="K62" s="4">
        <v>0.95189999999999997</v>
      </c>
      <c r="L62" s="4">
        <v>2.8843000000000001</v>
      </c>
      <c r="M62" s="4">
        <v>0.22750000000000001</v>
      </c>
      <c r="N62" s="4">
        <v>1.9282999999999999</v>
      </c>
      <c r="O62" s="4">
        <v>0.19040000000000001</v>
      </c>
      <c r="P62" s="4">
        <v>2.1</v>
      </c>
      <c r="Q62" s="4">
        <v>1.4603999999999999</v>
      </c>
      <c r="R62" s="4">
        <v>0.14419999999999999</v>
      </c>
      <c r="S62" s="4">
        <v>1.6</v>
      </c>
      <c r="T62" s="4">
        <v>13408.5164</v>
      </c>
      <c r="W62" s="4">
        <v>0</v>
      </c>
      <c r="X62" s="4">
        <v>17.324999999999999</v>
      </c>
      <c r="Y62" s="4">
        <v>13.1</v>
      </c>
      <c r="Z62" s="4">
        <v>857</v>
      </c>
      <c r="AA62" s="4">
        <v>870</v>
      </c>
      <c r="AB62" s="4">
        <v>895</v>
      </c>
      <c r="AC62" s="4">
        <v>82</v>
      </c>
      <c r="AD62" s="4">
        <v>6.84</v>
      </c>
      <c r="AE62" s="4">
        <v>0.16</v>
      </c>
      <c r="AF62" s="4">
        <v>994</v>
      </c>
      <c r="AG62" s="4">
        <v>-15</v>
      </c>
      <c r="AH62" s="4">
        <v>0.32300000000000001</v>
      </c>
      <c r="AI62" s="4">
        <v>17</v>
      </c>
      <c r="AJ62" s="4">
        <v>136.30000000000001</v>
      </c>
      <c r="AK62" s="4">
        <v>137.30000000000001</v>
      </c>
      <c r="AL62" s="4">
        <v>7.6</v>
      </c>
      <c r="AM62" s="4">
        <v>142</v>
      </c>
      <c r="AN62" s="4" t="s">
        <v>155</v>
      </c>
      <c r="AO62" s="4">
        <v>2</v>
      </c>
      <c r="AP62" s="5">
        <v>0.59958333333333336</v>
      </c>
      <c r="AQ62" s="4">
        <v>47.159376999999999</v>
      </c>
      <c r="AR62" s="4">
        <v>-88.489692000000005</v>
      </c>
      <c r="AS62" s="4">
        <v>321.2</v>
      </c>
      <c r="AT62" s="4">
        <v>0</v>
      </c>
      <c r="AU62" s="4">
        <v>12</v>
      </c>
      <c r="AV62" s="4">
        <v>8</v>
      </c>
      <c r="AW62" s="4" t="s">
        <v>406</v>
      </c>
      <c r="AX62" s="4">
        <v>1.2</v>
      </c>
      <c r="AY62" s="4">
        <v>1.3</v>
      </c>
      <c r="AZ62" s="4">
        <v>1.8</v>
      </c>
      <c r="BA62" s="4">
        <v>11.154</v>
      </c>
      <c r="BB62" s="4">
        <v>34.42</v>
      </c>
      <c r="BC62" s="4">
        <v>3.09</v>
      </c>
      <c r="BD62" s="4">
        <v>5.05</v>
      </c>
      <c r="BE62" s="4">
        <v>1576.07</v>
      </c>
      <c r="BF62" s="4">
        <v>79.123999999999995</v>
      </c>
      <c r="BG62" s="4">
        <v>0.11</v>
      </c>
      <c r="BH62" s="4">
        <v>1.0999999999999999E-2</v>
      </c>
      <c r="BI62" s="4">
        <v>0.121</v>
      </c>
      <c r="BJ62" s="4">
        <v>8.4000000000000005E-2</v>
      </c>
      <c r="BK62" s="4">
        <v>8.0000000000000002E-3</v>
      </c>
      <c r="BL62" s="4">
        <v>9.1999999999999998E-2</v>
      </c>
      <c r="BM62" s="4">
        <v>303.80029999999999</v>
      </c>
      <c r="BQ62" s="4">
        <v>6883.3969999999999</v>
      </c>
      <c r="BR62" s="4">
        <v>1.4645999999999999E-2</v>
      </c>
      <c r="BS62" s="4">
        <v>-5</v>
      </c>
      <c r="BT62" s="4">
        <v>6.3229999999999996E-3</v>
      </c>
      <c r="BU62" s="4">
        <v>0.35791200000000001</v>
      </c>
      <c r="BV62" s="4">
        <v>0.12772500000000001</v>
      </c>
    </row>
    <row r="63" spans="1:74" x14ac:dyDescent="0.25">
      <c r="A63" s="2">
        <v>42804</v>
      </c>
      <c r="B63" s="3">
        <v>0.39129928240740736</v>
      </c>
      <c r="C63" s="4">
        <v>3.0259999999999998</v>
      </c>
      <c r="D63" s="4">
        <v>0.23899999999999999</v>
      </c>
      <c r="E63" s="4">
        <v>2390</v>
      </c>
      <c r="F63" s="4">
        <v>2.2000000000000002</v>
      </c>
      <c r="G63" s="4">
        <v>0.2</v>
      </c>
      <c r="H63" s="4">
        <v>13481.6</v>
      </c>
      <c r="J63" s="4">
        <v>18</v>
      </c>
      <c r="K63" s="4">
        <v>0.95169999999999999</v>
      </c>
      <c r="L63" s="4">
        <v>2.8803999999999998</v>
      </c>
      <c r="M63" s="4">
        <v>0.22750000000000001</v>
      </c>
      <c r="N63" s="4">
        <v>2.0948000000000002</v>
      </c>
      <c r="O63" s="4">
        <v>0.1903</v>
      </c>
      <c r="P63" s="4">
        <v>2.2999999999999998</v>
      </c>
      <c r="Q63" s="4">
        <v>1.5864</v>
      </c>
      <c r="R63" s="4">
        <v>0.14419999999999999</v>
      </c>
      <c r="S63" s="4">
        <v>1.7</v>
      </c>
      <c r="T63" s="4">
        <v>13481.570100000001</v>
      </c>
      <c r="W63" s="4">
        <v>0</v>
      </c>
      <c r="X63" s="4">
        <v>17.127300000000002</v>
      </c>
      <c r="Y63" s="4">
        <v>13.2</v>
      </c>
      <c r="Z63" s="4">
        <v>857</v>
      </c>
      <c r="AA63" s="4">
        <v>869</v>
      </c>
      <c r="AB63" s="4">
        <v>894</v>
      </c>
      <c r="AC63" s="4">
        <v>81.7</v>
      </c>
      <c r="AD63" s="4">
        <v>6.82</v>
      </c>
      <c r="AE63" s="4">
        <v>0.16</v>
      </c>
      <c r="AF63" s="4">
        <v>994</v>
      </c>
      <c r="AG63" s="4">
        <v>-15</v>
      </c>
      <c r="AH63" s="4">
        <v>1</v>
      </c>
      <c r="AI63" s="4">
        <v>17</v>
      </c>
      <c r="AJ63" s="4">
        <v>137</v>
      </c>
      <c r="AK63" s="4">
        <v>138</v>
      </c>
      <c r="AL63" s="4">
        <v>7.2</v>
      </c>
      <c r="AM63" s="4">
        <v>142</v>
      </c>
      <c r="AN63" s="4" t="s">
        <v>155</v>
      </c>
      <c r="AO63" s="4">
        <v>2</v>
      </c>
      <c r="AP63" s="5">
        <v>0.5995949074074074</v>
      </c>
      <c r="AQ63" s="4">
        <v>47.159374999999997</v>
      </c>
      <c r="AR63" s="4">
        <v>-88.489693000000003</v>
      </c>
      <c r="AS63" s="4">
        <v>321.2</v>
      </c>
      <c r="AT63" s="4">
        <v>0</v>
      </c>
      <c r="AU63" s="4">
        <v>12</v>
      </c>
      <c r="AV63" s="4">
        <v>9</v>
      </c>
      <c r="AW63" s="4" t="s">
        <v>404</v>
      </c>
      <c r="AX63" s="4">
        <v>1.2</v>
      </c>
      <c r="AY63" s="4">
        <v>1.3</v>
      </c>
      <c r="AZ63" s="4">
        <v>1.8</v>
      </c>
      <c r="BA63" s="4">
        <v>11.154</v>
      </c>
      <c r="BB63" s="4">
        <v>34.39</v>
      </c>
      <c r="BC63" s="4">
        <v>3.08</v>
      </c>
      <c r="BD63" s="4">
        <v>5.0709999999999997</v>
      </c>
      <c r="BE63" s="4">
        <v>1572.74</v>
      </c>
      <c r="BF63" s="4">
        <v>79.048000000000002</v>
      </c>
      <c r="BG63" s="4">
        <v>0.12</v>
      </c>
      <c r="BH63" s="4">
        <v>1.0999999999999999E-2</v>
      </c>
      <c r="BI63" s="4">
        <v>0.13100000000000001</v>
      </c>
      <c r="BJ63" s="4">
        <v>9.0999999999999998E-2</v>
      </c>
      <c r="BK63" s="4">
        <v>8.0000000000000002E-3</v>
      </c>
      <c r="BL63" s="4">
        <v>9.9000000000000005E-2</v>
      </c>
      <c r="BM63" s="4">
        <v>305.2235</v>
      </c>
      <c r="BQ63" s="4">
        <v>6799.6719999999996</v>
      </c>
      <c r="BR63" s="4">
        <v>1.5354E-2</v>
      </c>
      <c r="BS63" s="4">
        <v>-5</v>
      </c>
      <c r="BT63" s="4">
        <v>7.0000000000000001E-3</v>
      </c>
      <c r="BU63" s="4">
        <v>0.37521300000000002</v>
      </c>
      <c r="BV63" s="4">
        <v>0.1414</v>
      </c>
    </row>
    <row r="64" spans="1:74" x14ac:dyDescent="0.25">
      <c r="A64" s="2">
        <v>42804</v>
      </c>
      <c r="B64" s="3">
        <v>0.39131085648148151</v>
      </c>
      <c r="C64" s="4">
        <v>3.0179999999999998</v>
      </c>
      <c r="D64" s="4">
        <v>0.23899999999999999</v>
      </c>
      <c r="E64" s="4">
        <v>2390</v>
      </c>
      <c r="F64" s="4">
        <v>2.5</v>
      </c>
      <c r="G64" s="4">
        <v>0.2</v>
      </c>
      <c r="H64" s="4">
        <v>13478.1</v>
      </c>
      <c r="J64" s="4">
        <v>17.850000000000001</v>
      </c>
      <c r="K64" s="4">
        <v>0.95189999999999997</v>
      </c>
      <c r="L64" s="4">
        <v>2.8730000000000002</v>
      </c>
      <c r="M64" s="4">
        <v>0.22750000000000001</v>
      </c>
      <c r="N64" s="4">
        <v>2.3797000000000001</v>
      </c>
      <c r="O64" s="4">
        <v>0.19040000000000001</v>
      </c>
      <c r="P64" s="4">
        <v>2.6</v>
      </c>
      <c r="Q64" s="4">
        <v>1.8018000000000001</v>
      </c>
      <c r="R64" s="4">
        <v>0.14410000000000001</v>
      </c>
      <c r="S64" s="4">
        <v>1.9</v>
      </c>
      <c r="T64" s="4">
        <v>13478.126099999999</v>
      </c>
      <c r="W64" s="4">
        <v>0</v>
      </c>
      <c r="X64" s="4">
        <v>16.9877</v>
      </c>
      <c r="Y64" s="4">
        <v>13.1</v>
      </c>
      <c r="Z64" s="4">
        <v>857</v>
      </c>
      <c r="AA64" s="4">
        <v>869</v>
      </c>
      <c r="AB64" s="4">
        <v>894</v>
      </c>
      <c r="AC64" s="4">
        <v>81</v>
      </c>
      <c r="AD64" s="4">
        <v>6.76</v>
      </c>
      <c r="AE64" s="4">
        <v>0.16</v>
      </c>
      <c r="AF64" s="4">
        <v>994</v>
      </c>
      <c r="AG64" s="4">
        <v>-15</v>
      </c>
      <c r="AH64" s="4">
        <v>0.67700000000000005</v>
      </c>
      <c r="AI64" s="4">
        <v>17</v>
      </c>
      <c r="AJ64" s="4">
        <v>137</v>
      </c>
      <c r="AK64" s="4">
        <v>138.30000000000001</v>
      </c>
      <c r="AL64" s="4">
        <v>7.3</v>
      </c>
      <c r="AM64" s="4">
        <v>142</v>
      </c>
      <c r="AN64" s="4" t="s">
        <v>155</v>
      </c>
      <c r="AO64" s="4">
        <v>2</v>
      </c>
      <c r="AP64" s="5">
        <v>0.59960648148148155</v>
      </c>
      <c r="AQ64" s="4">
        <v>47.159374999999997</v>
      </c>
      <c r="AR64" s="4">
        <v>-88.489692000000005</v>
      </c>
      <c r="AS64" s="4">
        <v>321.2</v>
      </c>
      <c r="AT64" s="4">
        <v>0</v>
      </c>
      <c r="AU64" s="4">
        <v>12</v>
      </c>
      <c r="AV64" s="4">
        <v>9</v>
      </c>
      <c r="AW64" s="4" t="s">
        <v>404</v>
      </c>
      <c r="AX64" s="4">
        <v>1.2</v>
      </c>
      <c r="AY64" s="4">
        <v>1.3</v>
      </c>
      <c r="AZ64" s="4">
        <v>1.8</v>
      </c>
      <c r="BA64" s="4">
        <v>11.154</v>
      </c>
      <c r="BB64" s="4">
        <v>34.450000000000003</v>
      </c>
      <c r="BC64" s="4">
        <v>3.09</v>
      </c>
      <c r="BD64" s="4">
        <v>5.0549999999999997</v>
      </c>
      <c r="BE64" s="4">
        <v>1571.4359999999999</v>
      </c>
      <c r="BF64" s="4">
        <v>79.198999999999998</v>
      </c>
      <c r="BG64" s="4">
        <v>0.13600000000000001</v>
      </c>
      <c r="BH64" s="4">
        <v>1.0999999999999999E-2</v>
      </c>
      <c r="BI64" s="4">
        <v>0.14699999999999999</v>
      </c>
      <c r="BJ64" s="4">
        <v>0.10299999999999999</v>
      </c>
      <c r="BK64" s="4">
        <v>8.0000000000000002E-3</v>
      </c>
      <c r="BL64" s="4">
        <v>0.111</v>
      </c>
      <c r="BM64" s="4">
        <v>305.68220000000002</v>
      </c>
      <c r="BQ64" s="4">
        <v>6756.0929999999998</v>
      </c>
      <c r="BR64" s="4">
        <v>1.4323000000000001E-2</v>
      </c>
      <c r="BS64" s="4">
        <v>-5</v>
      </c>
      <c r="BT64" s="4">
        <v>7.0000000000000001E-3</v>
      </c>
      <c r="BU64" s="4">
        <v>0.350018</v>
      </c>
      <c r="BV64" s="4">
        <v>0.1414</v>
      </c>
    </row>
    <row r="65" spans="1:74" x14ac:dyDescent="0.25">
      <c r="A65" s="2">
        <v>42804</v>
      </c>
      <c r="B65" s="3">
        <v>0.39132243055555554</v>
      </c>
      <c r="C65" s="4">
        <v>3.01</v>
      </c>
      <c r="D65" s="4">
        <v>0.23899999999999999</v>
      </c>
      <c r="E65" s="4">
        <v>2390</v>
      </c>
      <c r="F65" s="4">
        <v>2.5</v>
      </c>
      <c r="G65" s="4">
        <v>0.2</v>
      </c>
      <c r="H65" s="4">
        <v>13526.8</v>
      </c>
      <c r="J65" s="4">
        <v>17.7</v>
      </c>
      <c r="K65" s="4">
        <v>0.95199999999999996</v>
      </c>
      <c r="L65" s="4">
        <v>2.8654999999999999</v>
      </c>
      <c r="M65" s="4">
        <v>0.22750000000000001</v>
      </c>
      <c r="N65" s="4">
        <v>2.38</v>
      </c>
      <c r="O65" s="4">
        <v>0.19040000000000001</v>
      </c>
      <c r="P65" s="4">
        <v>2.6</v>
      </c>
      <c r="Q65" s="4">
        <v>1.802</v>
      </c>
      <c r="R65" s="4">
        <v>0.14419999999999999</v>
      </c>
      <c r="S65" s="4">
        <v>1.9</v>
      </c>
      <c r="T65" s="4">
        <v>13526.7876</v>
      </c>
      <c r="W65" s="4">
        <v>0</v>
      </c>
      <c r="X65" s="4">
        <v>16.850100000000001</v>
      </c>
      <c r="Y65" s="4">
        <v>13.1</v>
      </c>
      <c r="Z65" s="4">
        <v>856</v>
      </c>
      <c r="AA65" s="4">
        <v>869</v>
      </c>
      <c r="AB65" s="4">
        <v>894</v>
      </c>
      <c r="AC65" s="4">
        <v>81</v>
      </c>
      <c r="AD65" s="4">
        <v>6.76</v>
      </c>
      <c r="AE65" s="4">
        <v>0.16</v>
      </c>
      <c r="AF65" s="4">
        <v>994</v>
      </c>
      <c r="AG65" s="4">
        <v>-15</v>
      </c>
      <c r="AH65" s="4">
        <v>0.32300000000000001</v>
      </c>
      <c r="AI65" s="4">
        <v>17</v>
      </c>
      <c r="AJ65" s="4">
        <v>137</v>
      </c>
      <c r="AK65" s="4">
        <v>138.4</v>
      </c>
      <c r="AL65" s="4">
        <v>7.5</v>
      </c>
      <c r="AM65" s="4">
        <v>142</v>
      </c>
      <c r="AN65" s="4" t="s">
        <v>155</v>
      </c>
      <c r="AO65" s="4">
        <v>2</v>
      </c>
      <c r="AP65" s="5">
        <v>0.59961805555555558</v>
      </c>
      <c r="AQ65" s="4">
        <v>47.159374999999997</v>
      </c>
      <c r="AR65" s="4">
        <v>-88.489692000000005</v>
      </c>
      <c r="AS65" s="4">
        <v>321.39999999999998</v>
      </c>
      <c r="AT65" s="4">
        <v>0</v>
      </c>
      <c r="AU65" s="4">
        <v>12</v>
      </c>
      <c r="AV65" s="4">
        <v>9</v>
      </c>
      <c r="AW65" s="4" t="s">
        <v>404</v>
      </c>
      <c r="AX65" s="4">
        <v>1.2</v>
      </c>
      <c r="AY65" s="4">
        <v>1.3</v>
      </c>
      <c r="AZ65" s="4">
        <v>1.8</v>
      </c>
      <c r="BA65" s="4">
        <v>11.154</v>
      </c>
      <c r="BB65" s="4">
        <v>34.47</v>
      </c>
      <c r="BC65" s="4">
        <v>3.09</v>
      </c>
      <c r="BD65" s="4">
        <v>5.0439999999999996</v>
      </c>
      <c r="BE65" s="4">
        <v>1568.26</v>
      </c>
      <c r="BF65" s="4">
        <v>79.254999999999995</v>
      </c>
      <c r="BG65" s="4">
        <v>0.13600000000000001</v>
      </c>
      <c r="BH65" s="4">
        <v>1.0999999999999999E-2</v>
      </c>
      <c r="BI65" s="4">
        <v>0.14699999999999999</v>
      </c>
      <c r="BJ65" s="4">
        <v>0.10299999999999999</v>
      </c>
      <c r="BK65" s="4">
        <v>8.0000000000000002E-3</v>
      </c>
      <c r="BL65" s="4">
        <v>0.112</v>
      </c>
      <c r="BM65" s="4">
        <v>306.96809999999999</v>
      </c>
      <c r="BQ65" s="4">
        <v>6705.3789999999999</v>
      </c>
      <c r="BR65" s="4">
        <v>1.5646E-2</v>
      </c>
      <c r="BS65" s="4">
        <v>-5</v>
      </c>
      <c r="BT65" s="4">
        <v>7.0000000000000001E-3</v>
      </c>
      <c r="BU65" s="4">
        <v>0.38235000000000002</v>
      </c>
      <c r="BV65" s="4">
        <v>0.1414</v>
      </c>
    </row>
    <row r="66" spans="1:74" x14ac:dyDescent="0.25">
      <c r="A66" s="2">
        <v>42804</v>
      </c>
      <c r="B66" s="3">
        <v>0.39133400462962964</v>
      </c>
      <c r="C66" s="4">
        <v>3.01</v>
      </c>
      <c r="D66" s="4">
        <v>0.23899999999999999</v>
      </c>
      <c r="E66" s="4">
        <v>2390</v>
      </c>
      <c r="F66" s="4">
        <v>2.5</v>
      </c>
      <c r="G66" s="4">
        <v>0.2</v>
      </c>
      <c r="H66" s="4">
        <v>13569.2</v>
      </c>
      <c r="J66" s="4">
        <v>17.649999999999999</v>
      </c>
      <c r="K66" s="4">
        <v>0.95199999999999996</v>
      </c>
      <c r="L66" s="4">
        <v>2.8654000000000002</v>
      </c>
      <c r="M66" s="4">
        <v>0.22750000000000001</v>
      </c>
      <c r="N66" s="4">
        <v>2.4049999999999998</v>
      </c>
      <c r="O66" s="4">
        <v>0.19040000000000001</v>
      </c>
      <c r="P66" s="4">
        <v>2.6</v>
      </c>
      <c r="Q66" s="4">
        <v>1.8210999999999999</v>
      </c>
      <c r="R66" s="4">
        <v>0.14419999999999999</v>
      </c>
      <c r="S66" s="4">
        <v>2</v>
      </c>
      <c r="T66" s="4">
        <v>13569.181500000001</v>
      </c>
      <c r="W66" s="4">
        <v>0</v>
      </c>
      <c r="X66" s="4">
        <v>16.799900000000001</v>
      </c>
      <c r="Y66" s="4">
        <v>13.2</v>
      </c>
      <c r="Z66" s="4">
        <v>856</v>
      </c>
      <c r="AA66" s="4">
        <v>870</v>
      </c>
      <c r="AB66" s="4">
        <v>894</v>
      </c>
      <c r="AC66" s="4">
        <v>81.3</v>
      </c>
      <c r="AD66" s="4">
        <v>6.79</v>
      </c>
      <c r="AE66" s="4">
        <v>0.16</v>
      </c>
      <c r="AF66" s="4">
        <v>994</v>
      </c>
      <c r="AG66" s="4">
        <v>-15</v>
      </c>
      <c r="AH66" s="4">
        <v>1</v>
      </c>
      <c r="AI66" s="4">
        <v>17</v>
      </c>
      <c r="AJ66" s="4">
        <v>137</v>
      </c>
      <c r="AK66" s="4">
        <v>137</v>
      </c>
      <c r="AL66" s="4">
        <v>7.6</v>
      </c>
      <c r="AM66" s="4">
        <v>142</v>
      </c>
      <c r="AN66" s="4" t="s">
        <v>155</v>
      </c>
      <c r="AO66" s="4">
        <v>2</v>
      </c>
      <c r="AP66" s="5">
        <v>0.59962962962962962</v>
      </c>
      <c r="AQ66" s="4">
        <v>47.159374999999997</v>
      </c>
      <c r="AR66" s="4">
        <v>-88.489692000000005</v>
      </c>
      <c r="AS66" s="4">
        <v>321.60000000000002</v>
      </c>
      <c r="AT66" s="4">
        <v>0</v>
      </c>
      <c r="AU66" s="4">
        <v>12</v>
      </c>
      <c r="AV66" s="4">
        <v>9</v>
      </c>
      <c r="AW66" s="4" t="s">
        <v>404</v>
      </c>
      <c r="AX66" s="4">
        <v>1.2</v>
      </c>
      <c r="AY66" s="4">
        <v>1.3</v>
      </c>
      <c r="AZ66" s="4">
        <v>1.8</v>
      </c>
      <c r="BA66" s="4">
        <v>11.154</v>
      </c>
      <c r="BB66" s="4">
        <v>34.44</v>
      </c>
      <c r="BC66" s="4">
        <v>3.09</v>
      </c>
      <c r="BD66" s="4">
        <v>5.0449999999999999</v>
      </c>
      <c r="BE66" s="4">
        <v>1566.7470000000001</v>
      </c>
      <c r="BF66" s="4">
        <v>79.179000000000002</v>
      </c>
      <c r="BG66" s="4">
        <v>0.13800000000000001</v>
      </c>
      <c r="BH66" s="4">
        <v>1.0999999999999999E-2</v>
      </c>
      <c r="BI66" s="4">
        <v>0.14899999999999999</v>
      </c>
      <c r="BJ66" s="4">
        <v>0.104</v>
      </c>
      <c r="BK66" s="4">
        <v>8.0000000000000002E-3</v>
      </c>
      <c r="BL66" s="4">
        <v>0.113</v>
      </c>
      <c r="BM66" s="4">
        <v>307.6361</v>
      </c>
      <c r="BQ66" s="4">
        <v>6678.9939999999997</v>
      </c>
      <c r="BR66" s="4">
        <v>1.6355000000000001E-2</v>
      </c>
      <c r="BS66" s="4">
        <v>-5</v>
      </c>
      <c r="BT66" s="4">
        <v>7.3229999999999996E-3</v>
      </c>
      <c r="BU66" s="4">
        <v>0.39966699999999999</v>
      </c>
      <c r="BV66" s="4">
        <v>0.14791799999999999</v>
      </c>
    </row>
    <row r="67" spans="1:74" x14ac:dyDescent="0.25">
      <c r="A67" s="2">
        <v>42804</v>
      </c>
      <c r="B67" s="3">
        <v>0.39134557870370368</v>
      </c>
      <c r="C67" s="4">
        <v>3.01</v>
      </c>
      <c r="D67" s="4">
        <v>0.23899999999999999</v>
      </c>
      <c r="E67" s="4">
        <v>2390.197694</v>
      </c>
      <c r="F67" s="4">
        <v>2.6</v>
      </c>
      <c r="G67" s="4">
        <v>0.2</v>
      </c>
      <c r="H67" s="4">
        <v>13659.5</v>
      </c>
      <c r="J67" s="4">
        <v>17.59</v>
      </c>
      <c r="K67" s="4">
        <v>0.95189999999999997</v>
      </c>
      <c r="L67" s="4">
        <v>2.8653</v>
      </c>
      <c r="M67" s="4">
        <v>0.22750000000000001</v>
      </c>
      <c r="N67" s="4">
        <v>2.4750000000000001</v>
      </c>
      <c r="O67" s="4">
        <v>0.19040000000000001</v>
      </c>
      <c r="P67" s="4">
        <v>2.7</v>
      </c>
      <c r="Q67" s="4">
        <v>1.8745000000000001</v>
      </c>
      <c r="R67" s="4">
        <v>0.14419999999999999</v>
      </c>
      <c r="S67" s="4">
        <v>2</v>
      </c>
      <c r="T67" s="4">
        <v>13659.4758</v>
      </c>
      <c r="W67" s="4">
        <v>0</v>
      </c>
      <c r="X67" s="4">
        <v>16.748100000000001</v>
      </c>
      <c r="Y67" s="4">
        <v>13.1</v>
      </c>
      <c r="Z67" s="4">
        <v>857</v>
      </c>
      <c r="AA67" s="4">
        <v>870</v>
      </c>
      <c r="AB67" s="4">
        <v>894</v>
      </c>
      <c r="AC67" s="4">
        <v>82</v>
      </c>
      <c r="AD67" s="4">
        <v>6.84</v>
      </c>
      <c r="AE67" s="4">
        <v>0.16</v>
      </c>
      <c r="AF67" s="4">
        <v>994</v>
      </c>
      <c r="AG67" s="4">
        <v>-15</v>
      </c>
      <c r="AH67" s="4">
        <v>1</v>
      </c>
      <c r="AI67" s="4">
        <v>17</v>
      </c>
      <c r="AJ67" s="4">
        <v>137</v>
      </c>
      <c r="AK67" s="4">
        <v>137.30000000000001</v>
      </c>
      <c r="AL67" s="4">
        <v>7.8</v>
      </c>
      <c r="AM67" s="4">
        <v>142</v>
      </c>
      <c r="AN67" s="4" t="s">
        <v>155</v>
      </c>
      <c r="AO67" s="4">
        <v>2</v>
      </c>
      <c r="AP67" s="5">
        <v>0.59964120370370366</v>
      </c>
      <c r="AQ67" s="4">
        <v>47.159374999999997</v>
      </c>
      <c r="AR67" s="4">
        <v>-88.489692000000005</v>
      </c>
      <c r="AS67" s="4">
        <v>321.8</v>
      </c>
      <c r="AT67" s="4">
        <v>0</v>
      </c>
      <c r="AU67" s="4">
        <v>12</v>
      </c>
      <c r="AV67" s="4">
        <v>9</v>
      </c>
      <c r="AW67" s="4" t="s">
        <v>404</v>
      </c>
      <c r="AX67" s="4">
        <v>1.2</v>
      </c>
      <c r="AY67" s="4">
        <v>1.3</v>
      </c>
      <c r="AZ67" s="4">
        <v>1.8</v>
      </c>
      <c r="BA67" s="4">
        <v>11.154</v>
      </c>
      <c r="BB67" s="4">
        <v>34.369999999999997</v>
      </c>
      <c r="BC67" s="4">
        <v>3.08</v>
      </c>
      <c r="BD67" s="4">
        <v>5.0510000000000002</v>
      </c>
      <c r="BE67" s="4">
        <v>1563.5119999999999</v>
      </c>
      <c r="BF67" s="4">
        <v>79.022000000000006</v>
      </c>
      <c r="BG67" s="4">
        <v>0.14099999999999999</v>
      </c>
      <c r="BH67" s="4">
        <v>1.0999999999999999E-2</v>
      </c>
      <c r="BI67" s="4">
        <v>0.152</v>
      </c>
      <c r="BJ67" s="4">
        <v>0.107</v>
      </c>
      <c r="BK67" s="4">
        <v>8.0000000000000002E-3</v>
      </c>
      <c r="BL67" s="4">
        <v>0.115</v>
      </c>
      <c r="BM67" s="4">
        <v>309.06169999999997</v>
      </c>
      <c r="BQ67" s="4">
        <v>6645.0339999999997</v>
      </c>
      <c r="BR67" s="4">
        <v>1.6289000000000001E-2</v>
      </c>
      <c r="BS67" s="4">
        <v>-5</v>
      </c>
      <c r="BT67" s="4">
        <v>8.0000000000000002E-3</v>
      </c>
      <c r="BU67" s="4">
        <v>0.39806999999999998</v>
      </c>
      <c r="BV67" s="4">
        <v>0.16159999999999999</v>
      </c>
    </row>
    <row r="68" spans="1:74" x14ac:dyDescent="0.25">
      <c r="A68" s="2">
        <v>42804</v>
      </c>
      <c r="B68" s="3">
        <v>0.39135715277777777</v>
      </c>
      <c r="C68" s="4">
        <v>3.01</v>
      </c>
      <c r="D68" s="4">
        <v>0.23980000000000001</v>
      </c>
      <c r="E68" s="4">
        <v>2398.4349259999999</v>
      </c>
      <c r="F68" s="4">
        <v>2.6</v>
      </c>
      <c r="G68" s="4">
        <v>0.2</v>
      </c>
      <c r="H68" s="4">
        <v>13765.8</v>
      </c>
      <c r="J68" s="4">
        <v>17.5</v>
      </c>
      <c r="K68" s="4">
        <v>0.95169999999999999</v>
      </c>
      <c r="L68" s="4">
        <v>2.8645999999999998</v>
      </c>
      <c r="M68" s="4">
        <v>0.2283</v>
      </c>
      <c r="N68" s="4">
        <v>2.4744000000000002</v>
      </c>
      <c r="O68" s="4">
        <v>0.1903</v>
      </c>
      <c r="P68" s="4">
        <v>2.7</v>
      </c>
      <c r="Q68" s="4">
        <v>1.8741000000000001</v>
      </c>
      <c r="R68" s="4">
        <v>0.14419999999999999</v>
      </c>
      <c r="S68" s="4">
        <v>2</v>
      </c>
      <c r="T68" s="4">
        <v>13765.829400000001</v>
      </c>
      <c r="W68" s="4">
        <v>0</v>
      </c>
      <c r="X68" s="4">
        <v>16.654699999999998</v>
      </c>
      <c r="Y68" s="4">
        <v>13.1</v>
      </c>
      <c r="Z68" s="4">
        <v>857</v>
      </c>
      <c r="AA68" s="4">
        <v>871</v>
      </c>
      <c r="AB68" s="4">
        <v>894</v>
      </c>
      <c r="AC68" s="4">
        <v>82</v>
      </c>
      <c r="AD68" s="4">
        <v>6.84</v>
      </c>
      <c r="AE68" s="4">
        <v>0.16</v>
      </c>
      <c r="AF68" s="4">
        <v>994</v>
      </c>
      <c r="AG68" s="4">
        <v>-15</v>
      </c>
      <c r="AH68" s="4">
        <v>1</v>
      </c>
      <c r="AI68" s="4">
        <v>17</v>
      </c>
      <c r="AJ68" s="4">
        <v>137</v>
      </c>
      <c r="AK68" s="4">
        <v>138.30000000000001</v>
      </c>
      <c r="AL68" s="4">
        <v>7.6</v>
      </c>
      <c r="AM68" s="4">
        <v>142</v>
      </c>
      <c r="AN68" s="4" t="s">
        <v>155</v>
      </c>
      <c r="AO68" s="4">
        <v>2</v>
      </c>
      <c r="AP68" s="5">
        <v>0.59965277777777781</v>
      </c>
      <c r="AQ68" s="4">
        <v>47.159374999999997</v>
      </c>
      <c r="AR68" s="4">
        <v>-88.489693000000003</v>
      </c>
      <c r="AS68" s="4">
        <v>322.10000000000002</v>
      </c>
      <c r="AT68" s="4">
        <v>0</v>
      </c>
      <c r="AU68" s="4">
        <v>12</v>
      </c>
      <c r="AV68" s="4">
        <v>9</v>
      </c>
      <c r="AW68" s="4" t="s">
        <v>404</v>
      </c>
      <c r="AX68" s="4">
        <v>1.2</v>
      </c>
      <c r="AY68" s="4">
        <v>1.3</v>
      </c>
      <c r="AZ68" s="4">
        <v>1.8</v>
      </c>
      <c r="BA68" s="4">
        <v>11.154</v>
      </c>
      <c r="BB68" s="4">
        <v>34.28</v>
      </c>
      <c r="BC68" s="4">
        <v>3.07</v>
      </c>
      <c r="BD68" s="4">
        <v>5.0750000000000002</v>
      </c>
      <c r="BE68" s="4">
        <v>1559.3720000000001</v>
      </c>
      <c r="BF68" s="4">
        <v>79.084000000000003</v>
      </c>
      <c r="BG68" s="4">
        <v>0.14099999999999999</v>
      </c>
      <c r="BH68" s="4">
        <v>1.0999999999999999E-2</v>
      </c>
      <c r="BI68" s="4">
        <v>0.152</v>
      </c>
      <c r="BJ68" s="4">
        <v>0.107</v>
      </c>
      <c r="BK68" s="4">
        <v>8.0000000000000002E-3</v>
      </c>
      <c r="BL68" s="4">
        <v>0.115</v>
      </c>
      <c r="BM68" s="4">
        <v>310.7158</v>
      </c>
      <c r="BQ68" s="4">
        <v>6592.0420000000004</v>
      </c>
      <c r="BR68" s="4">
        <v>1.7708000000000002E-2</v>
      </c>
      <c r="BS68" s="4">
        <v>-5</v>
      </c>
      <c r="BT68" s="4">
        <v>7.6769999999999998E-3</v>
      </c>
      <c r="BU68" s="4">
        <v>0.43273899999999998</v>
      </c>
      <c r="BV68" s="4">
        <v>0.15507499999999999</v>
      </c>
    </row>
    <row r="69" spans="1:74" x14ac:dyDescent="0.25">
      <c r="A69" s="2">
        <v>42804</v>
      </c>
      <c r="B69" s="3">
        <v>0.39136872685185181</v>
      </c>
      <c r="C69" s="4">
        <v>3.0059999999999998</v>
      </c>
      <c r="D69" s="4">
        <v>0.24</v>
      </c>
      <c r="E69" s="4">
        <v>2400</v>
      </c>
      <c r="F69" s="4">
        <v>2.6</v>
      </c>
      <c r="G69" s="4">
        <v>0.2</v>
      </c>
      <c r="H69" s="4">
        <v>13884.6</v>
      </c>
      <c r="J69" s="4">
        <v>17.489999999999998</v>
      </c>
      <c r="K69" s="4">
        <v>0.95150000000000001</v>
      </c>
      <c r="L69" s="4">
        <v>2.8605999999999998</v>
      </c>
      <c r="M69" s="4">
        <v>0.22839999999999999</v>
      </c>
      <c r="N69" s="4">
        <v>2.4990000000000001</v>
      </c>
      <c r="O69" s="4">
        <v>0.1903</v>
      </c>
      <c r="P69" s="4">
        <v>2.7</v>
      </c>
      <c r="Q69" s="4">
        <v>1.8925000000000001</v>
      </c>
      <c r="R69" s="4">
        <v>0.14410000000000001</v>
      </c>
      <c r="S69" s="4">
        <v>2</v>
      </c>
      <c r="T69" s="4">
        <v>13884.593999999999</v>
      </c>
      <c r="W69" s="4">
        <v>0</v>
      </c>
      <c r="X69" s="4">
        <v>16.643999999999998</v>
      </c>
      <c r="Y69" s="4">
        <v>13</v>
      </c>
      <c r="Z69" s="4">
        <v>857</v>
      </c>
      <c r="AA69" s="4">
        <v>870</v>
      </c>
      <c r="AB69" s="4">
        <v>895</v>
      </c>
      <c r="AC69" s="4">
        <v>81.7</v>
      </c>
      <c r="AD69" s="4">
        <v>6.82</v>
      </c>
      <c r="AE69" s="4">
        <v>0.16</v>
      </c>
      <c r="AF69" s="4">
        <v>994</v>
      </c>
      <c r="AG69" s="4">
        <v>-15</v>
      </c>
      <c r="AH69" s="4">
        <v>1</v>
      </c>
      <c r="AI69" s="4">
        <v>17</v>
      </c>
      <c r="AJ69" s="4">
        <v>137</v>
      </c>
      <c r="AK69" s="4">
        <v>139.30000000000001</v>
      </c>
      <c r="AL69" s="4">
        <v>7.4</v>
      </c>
      <c r="AM69" s="4">
        <v>142</v>
      </c>
      <c r="AN69" s="4" t="s">
        <v>155</v>
      </c>
      <c r="AO69" s="4">
        <v>2</v>
      </c>
      <c r="AP69" s="5">
        <v>0.59966435185185185</v>
      </c>
      <c r="AQ69" s="4">
        <v>47.159374999999997</v>
      </c>
      <c r="AR69" s="4">
        <v>-88.489692000000005</v>
      </c>
      <c r="AS69" s="4">
        <v>322.39999999999998</v>
      </c>
      <c r="AT69" s="4">
        <v>0</v>
      </c>
      <c r="AU69" s="4">
        <v>12</v>
      </c>
      <c r="AV69" s="4">
        <v>9</v>
      </c>
      <c r="AW69" s="4" t="s">
        <v>404</v>
      </c>
      <c r="AX69" s="4">
        <v>1.2</v>
      </c>
      <c r="AY69" s="4">
        <v>1.3</v>
      </c>
      <c r="AZ69" s="4">
        <v>1.8</v>
      </c>
      <c r="BA69" s="4">
        <v>11.154</v>
      </c>
      <c r="BB69" s="4">
        <v>34.21</v>
      </c>
      <c r="BC69" s="4">
        <v>3.07</v>
      </c>
      <c r="BD69" s="4">
        <v>5.0940000000000003</v>
      </c>
      <c r="BE69" s="4">
        <v>1554.396</v>
      </c>
      <c r="BF69" s="4">
        <v>78.978999999999999</v>
      </c>
      <c r="BG69" s="4">
        <v>0.14199999999999999</v>
      </c>
      <c r="BH69" s="4">
        <v>1.0999999999999999E-2</v>
      </c>
      <c r="BI69" s="4">
        <v>0.153</v>
      </c>
      <c r="BJ69" s="4">
        <v>0.108</v>
      </c>
      <c r="BK69" s="4">
        <v>8.0000000000000002E-3</v>
      </c>
      <c r="BL69" s="4">
        <v>0.11600000000000001</v>
      </c>
      <c r="BM69" s="4">
        <v>312.83139999999997</v>
      </c>
      <c r="BQ69" s="4">
        <v>6575.9080000000004</v>
      </c>
      <c r="BR69" s="4">
        <v>1.3708E-2</v>
      </c>
      <c r="BS69" s="4">
        <v>-5</v>
      </c>
      <c r="BT69" s="4">
        <v>7.3229999999999996E-3</v>
      </c>
      <c r="BU69" s="4">
        <v>0.33499000000000001</v>
      </c>
      <c r="BV69" s="4">
        <v>0.147925</v>
      </c>
    </row>
    <row r="70" spans="1:74" x14ac:dyDescent="0.25">
      <c r="A70" s="2">
        <v>42804</v>
      </c>
      <c r="B70" s="3">
        <v>0.39138030092592596</v>
      </c>
      <c r="C70" s="4">
        <v>3</v>
      </c>
      <c r="D70" s="4">
        <v>0.24</v>
      </c>
      <c r="E70" s="4">
        <v>2400</v>
      </c>
      <c r="F70" s="4">
        <v>2.8</v>
      </c>
      <c r="G70" s="4">
        <v>0.2</v>
      </c>
      <c r="H70" s="4">
        <v>14005.8</v>
      </c>
      <c r="J70" s="4">
        <v>17.399999999999999</v>
      </c>
      <c r="K70" s="4">
        <v>0.95140000000000002</v>
      </c>
      <c r="L70" s="4">
        <v>2.8540999999999999</v>
      </c>
      <c r="M70" s="4">
        <v>0.2283</v>
      </c>
      <c r="N70" s="4">
        <v>2.6638000000000002</v>
      </c>
      <c r="O70" s="4">
        <v>0.1903</v>
      </c>
      <c r="P70" s="4">
        <v>2.9</v>
      </c>
      <c r="Q70" s="4">
        <v>2.0171000000000001</v>
      </c>
      <c r="R70" s="4">
        <v>0.14410000000000001</v>
      </c>
      <c r="S70" s="4">
        <v>2.2000000000000002</v>
      </c>
      <c r="T70" s="4">
        <v>14005.834800000001</v>
      </c>
      <c r="W70" s="4">
        <v>0</v>
      </c>
      <c r="X70" s="4">
        <v>16.553599999999999</v>
      </c>
      <c r="Y70" s="4">
        <v>12.8</v>
      </c>
      <c r="Z70" s="4">
        <v>859</v>
      </c>
      <c r="AA70" s="4">
        <v>872</v>
      </c>
      <c r="AB70" s="4">
        <v>897</v>
      </c>
      <c r="AC70" s="4">
        <v>81.3</v>
      </c>
      <c r="AD70" s="4">
        <v>6.79</v>
      </c>
      <c r="AE70" s="4">
        <v>0.16</v>
      </c>
      <c r="AF70" s="4">
        <v>994</v>
      </c>
      <c r="AG70" s="4">
        <v>-15</v>
      </c>
      <c r="AH70" s="4">
        <v>1</v>
      </c>
      <c r="AI70" s="4">
        <v>17</v>
      </c>
      <c r="AJ70" s="4">
        <v>136.69999999999999</v>
      </c>
      <c r="AK70" s="4">
        <v>139.69999999999999</v>
      </c>
      <c r="AL70" s="4">
        <v>7.1</v>
      </c>
      <c r="AM70" s="4">
        <v>142</v>
      </c>
      <c r="AN70" s="4" t="s">
        <v>155</v>
      </c>
      <c r="AO70" s="4">
        <v>2</v>
      </c>
      <c r="AP70" s="5">
        <v>0.599675925925926</v>
      </c>
      <c r="AQ70" s="4">
        <v>47.159374999999997</v>
      </c>
      <c r="AR70" s="4">
        <v>-88.489693000000003</v>
      </c>
      <c r="AS70" s="4">
        <v>322.7</v>
      </c>
      <c r="AT70" s="4">
        <v>0</v>
      </c>
      <c r="AU70" s="4">
        <v>12</v>
      </c>
      <c r="AV70" s="4">
        <v>9</v>
      </c>
      <c r="AW70" s="4" t="s">
        <v>404</v>
      </c>
      <c r="AX70" s="4">
        <v>1.2</v>
      </c>
      <c r="AY70" s="4">
        <v>1.3</v>
      </c>
      <c r="AZ70" s="4">
        <v>1.8</v>
      </c>
      <c r="BA70" s="4">
        <v>11.154</v>
      </c>
      <c r="BB70" s="4">
        <v>34.17</v>
      </c>
      <c r="BC70" s="4">
        <v>3.06</v>
      </c>
      <c r="BD70" s="4">
        <v>5.1130000000000004</v>
      </c>
      <c r="BE70" s="4">
        <v>1548.904</v>
      </c>
      <c r="BF70" s="4">
        <v>78.866</v>
      </c>
      <c r="BG70" s="4">
        <v>0.151</v>
      </c>
      <c r="BH70" s="4">
        <v>1.0999999999999999E-2</v>
      </c>
      <c r="BI70" s="4">
        <v>0.16200000000000001</v>
      </c>
      <c r="BJ70" s="4">
        <v>0.115</v>
      </c>
      <c r="BK70" s="4">
        <v>8.0000000000000002E-3</v>
      </c>
      <c r="BL70" s="4">
        <v>0.123</v>
      </c>
      <c r="BM70" s="4">
        <v>315.17099999999999</v>
      </c>
      <c r="BQ70" s="4">
        <v>6532.0730000000003</v>
      </c>
      <c r="BR70" s="4">
        <v>8.7390000000000002E-3</v>
      </c>
      <c r="BS70" s="4">
        <v>-5</v>
      </c>
      <c r="BT70" s="4">
        <v>8.3230000000000005E-3</v>
      </c>
      <c r="BU70" s="4">
        <v>0.21356</v>
      </c>
      <c r="BV70" s="4">
        <v>0.168125</v>
      </c>
    </row>
    <row r="71" spans="1:74" x14ac:dyDescent="0.25">
      <c r="A71" s="2">
        <v>42804</v>
      </c>
      <c r="B71" s="3">
        <v>0.391391875</v>
      </c>
      <c r="C71" s="4">
        <v>3</v>
      </c>
      <c r="D71" s="4">
        <v>0.24030000000000001</v>
      </c>
      <c r="E71" s="4">
        <v>2403.495066</v>
      </c>
      <c r="F71" s="4">
        <v>2.8</v>
      </c>
      <c r="G71" s="4">
        <v>0.2</v>
      </c>
      <c r="H71" s="4">
        <v>14064.4</v>
      </c>
      <c r="J71" s="4">
        <v>17.399999999999999</v>
      </c>
      <c r="K71" s="4">
        <v>0.95120000000000005</v>
      </c>
      <c r="L71" s="4">
        <v>2.8536000000000001</v>
      </c>
      <c r="M71" s="4">
        <v>0.2286</v>
      </c>
      <c r="N71" s="4">
        <v>2.6634000000000002</v>
      </c>
      <c r="O71" s="4">
        <v>0.19020000000000001</v>
      </c>
      <c r="P71" s="4">
        <v>2.9</v>
      </c>
      <c r="Q71" s="4">
        <v>2.0171999999999999</v>
      </c>
      <c r="R71" s="4">
        <v>0.14410000000000001</v>
      </c>
      <c r="S71" s="4">
        <v>2.2000000000000002</v>
      </c>
      <c r="T71" s="4">
        <v>14064.360500000001</v>
      </c>
      <c r="W71" s="4">
        <v>0</v>
      </c>
      <c r="X71" s="4">
        <v>16.551100000000002</v>
      </c>
      <c r="Y71" s="4">
        <v>12.5</v>
      </c>
      <c r="Z71" s="4">
        <v>862</v>
      </c>
      <c r="AA71" s="4">
        <v>874</v>
      </c>
      <c r="AB71" s="4">
        <v>898</v>
      </c>
      <c r="AC71" s="4">
        <v>82</v>
      </c>
      <c r="AD71" s="4">
        <v>6.84</v>
      </c>
      <c r="AE71" s="4">
        <v>0.16</v>
      </c>
      <c r="AF71" s="4">
        <v>994</v>
      </c>
      <c r="AG71" s="4">
        <v>-15</v>
      </c>
      <c r="AH71" s="4">
        <v>1</v>
      </c>
      <c r="AI71" s="4">
        <v>17</v>
      </c>
      <c r="AJ71" s="4">
        <v>135.69999999999999</v>
      </c>
      <c r="AK71" s="4">
        <v>139</v>
      </c>
      <c r="AL71" s="4">
        <v>6.9</v>
      </c>
      <c r="AM71" s="4">
        <v>142.19999999999999</v>
      </c>
      <c r="AN71" s="4" t="s">
        <v>155</v>
      </c>
      <c r="AO71" s="4">
        <v>2</v>
      </c>
      <c r="AP71" s="5">
        <v>0.59968750000000004</v>
      </c>
      <c r="AQ71" s="4">
        <v>47.159374999999997</v>
      </c>
      <c r="AR71" s="4">
        <v>-88.489693000000003</v>
      </c>
      <c r="AS71" s="4">
        <v>322.89999999999998</v>
      </c>
      <c r="AT71" s="4">
        <v>0</v>
      </c>
      <c r="AU71" s="4">
        <v>12</v>
      </c>
      <c r="AV71" s="4">
        <v>9</v>
      </c>
      <c r="AW71" s="4" t="s">
        <v>404</v>
      </c>
      <c r="AX71" s="4">
        <v>1.2</v>
      </c>
      <c r="AY71" s="4">
        <v>1.3</v>
      </c>
      <c r="AZ71" s="4">
        <v>1.8</v>
      </c>
      <c r="BA71" s="4">
        <v>11.154</v>
      </c>
      <c r="BB71" s="4">
        <v>34.119999999999997</v>
      </c>
      <c r="BC71" s="4">
        <v>3.06</v>
      </c>
      <c r="BD71" s="4">
        <v>5.1289999999999996</v>
      </c>
      <c r="BE71" s="4">
        <v>1546.6790000000001</v>
      </c>
      <c r="BF71" s="4">
        <v>78.867999999999995</v>
      </c>
      <c r="BG71" s="4">
        <v>0.151</v>
      </c>
      <c r="BH71" s="4">
        <v>1.0999999999999999E-2</v>
      </c>
      <c r="BI71" s="4">
        <v>0.16200000000000001</v>
      </c>
      <c r="BJ71" s="4">
        <v>0.114</v>
      </c>
      <c r="BK71" s="4">
        <v>8.0000000000000002E-3</v>
      </c>
      <c r="BL71" s="4">
        <v>0.123</v>
      </c>
      <c r="BM71" s="4">
        <v>316.08109999999999</v>
      </c>
      <c r="BQ71" s="4">
        <v>6522.6890000000003</v>
      </c>
      <c r="BR71" s="4">
        <v>2.062E-3</v>
      </c>
      <c r="BS71" s="4">
        <v>-5</v>
      </c>
      <c r="BT71" s="4">
        <v>8.6770000000000007E-3</v>
      </c>
      <c r="BU71" s="4">
        <v>5.0389999999999997E-2</v>
      </c>
      <c r="BV71" s="4">
        <v>0.17527499999999999</v>
      </c>
    </row>
    <row r="72" spans="1:74" x14ac:dyDescent="0.25">
      <c r="A72" s="2">
        <v>42804</v>
      </c>
      <c r="B72" s="3">
        <v>0.39140344907407409</v>
      </c>
      <c r="C72" s="4">
        <v>3</v>
      </c>
      <c r="D72" s="4">
        <v>0.24099999999999999</v>
      </c>
      <c r="E72" s="4">
        <v>2410</v>
      </c>
      <c r="F72" s="4">
        <v>2.8</v>
      </c>
      <c r="G72" s="4">
        <v>0.2</v>
      </c>
      <c r="H72" s="4">
        <v>14143.1</v>
      </c>
      <c r="J72" s="4">
        <v>17.399999999999999</v>
      </c>
      <c r="K72" s="4">
        <v>0.95109999999999995</v>
      </c>
      <c r="L72" s="4">
        <v>2.8532000000000002</v>
      </c>
      <c r="M72" s="4">
        <v>0.22919999999999999</v>
      </c>
      <c r="N72" s="4">
        <v>2.6629999999999998</v>
      </c>
      <c r="O72" s="4">
        <v>0.19020000000000001</v>
      </c>
      <c r="P72" s="4">
        <v>2.9</v>
      </c>
      <c r="Q72" s="4">
        <v>2.0169000000000001</v>
      </c>
      <c r="R72" s="4">
        <v>0.14410000000000001</v>
      </c>
      <c r="S72" s="4">
        <v>2.2000000000000002</v>
      </c>
      <c r="T72" s="4">
        <v>14143.128699999999</v>
      </c>
      <c r="W72" s="4">
        <v>0</v>
      </c>
      <c r="X72" s="4">
        <v>16.548500000000001</v>
      </c>
      <c r="Y72" s="4">
        <v>12.4</v>
      </c>
      <c r="Z72" s="4">
        <v>863</v>
      </c>
      <c r="AA72" s="4">
        <v>875</v>
      </c>
      <c r="AB72" s="4">
        <v>899</v>
      </c>
      <c r="AC72" s="4">
        <v>82</v>
      </c>
      <c r="AD72" s="4">
        <v>6.85</v>
      </c>
      <c r="AE72" s="4">
        <v>0.16</v>
      </c>
      <c r="AF72" s="4">
        <v>994</v>
      </c>
      <c r="AG72" s="4">
        <v>-15</v>
      </c>
      <c r="AH72" s="4">
        <v>0.67700000000000005</v>
      </c>
      <c r="AI72" s="4">
        <v>17</v>
      </c>
      <c r="AJ72" s="4">
        <v>135.30000000000001</v>
      </c>
      <c r="AK72" s="4">
        <v>139.30000000000001</v>
      </c>
      <c r="AL72" s="4">
        <v>6.8</v>
      </c>
      <c r="AM72" s="4">
        <v>142.6</v>
      </c>
      <c r="AN72" s="4" t="s">
        <v>155</v>
      </c>
      <c r="AO72" s="4">
        <v>2</v>
      </c>
      <c r="AP72" s="5">
        <v>0.59969907407407408</v>
      </c>
      <c r="AQ72" s="4">
        <v>47.159374999999997</v>
      </c>
      <c r="AR72" s="4">
        <v>-88.489693000000003</v>
      </c>
      <c r="AS72" s="4">
        <v>323.2</v>
      </c>
      <c r="AT72" s="4">
        <v>0</v>
      </c>
      <c r="AU72" s="4">
        <v>12</v>
      </c>
      <c r="AV72" s="4">
        <v>8</v>
      </c>
      <c r="AW72" s="4" t="s">
        <v>407</v>
      </c>
      <c r="AX72" s="4">
        <v>1.2</v>
      </c>
      <c r="AY72" s="4">
        <v>1.3754</v>
      </c>
      <c r="AZ72" s="4">
        <v>1.8</v>
      </c>
      <c r="BA72" s="4">
        <v>11.154</v>
      </c>
      <c r="BB72" s="4">
        <v>34.049999999999997</v>
      </c>
      <c r="BC72" s="4">
        <v>3.05</v>
      </c>
      <c r="BD72" s="4">
        <v>5.1449999999999996</v>
      </c>
      <c r="BE72" s="4">
        <v>1543.6569999999999</v>
      </c>
      <c r="BF72" s="4">
        <v>78.927000000000007</v>
      </c>
      <c r="BG72" s="4">
        <v>0.151</v>
      </c>
      <c r="BH72" s="4">
        <v>1.0999999999999999E-2</v>
      </c>
      <c r="BI72" s="4">
        <v>0.16200000000000001</v>
      </c>
      <c r="BJ72" s="4">
        <v>0.114</v>
      </c>
      <c r="BK72" s="4">
        <v>8.0000000000000002E-3</v>
      </c>
      <c r="BL72" s="4">
        <v>0.122</v>
      </c>
      <c r="BM72" s="4">
        <v>317.27949999999998</v>
      </c>
      <c r="BQ72" s="4">
        <v>6509.9449999999997</v>
      </c>
      <c r="BR72" s="4">
        <v>-2.9689999999999999E-3</v>
      </c>
      <c r="BS72" s="4">
        <v>-5</v>
      </c>
      <c r="BT72" s="4">
        <v>8.0000000000000002E-3</v>
      </c>
      <c r="BU72" s="4">
        <v>-7.2554999999999994E-2</v>
      </c>
      <c r="BV72" s="4">
        <v>0.16159999999999999</v>
      </c>
    </row>
    <row r="73" spans="1:74" x14ac:dyDescent="0.25">
      <c r="A73" s="2">
        <v>42804</v>
      </c>
      <c r="B73" s="3">
        <v>0.39141502314814813</v>
      </c>
      <c r="C73" s="4">
        <v>3</v>
      </c>
      <c r="D73" s="4">
        <v>0.24099999999999999</v>
      </c>
      <c r="E73" s="4">
        <v>2410</v>
      </c>
      <c r="F73" s="4">
        <v>2.8</v>
      </c>
      <c r="G73" s="4">
        <v>0.2</v>
      </c>
      <c r="H73" s="4">
        <v>14169.7</v>
      </c>
      <c r="J73" s="4">
        <v>17.3</v>
      </c>
      <c r="K73" s="4">
        <v>0.95099999999999996</v>
      </c>
      <c r="L73" s="4">
        <v>2.8530000000000002</v>
      </c>
      <c r="M73" s="4">
        <v>0.22919999999999999</v>
      </c>
      <c r="N73" s="4">
        <v>2.6627999999999998</v>
      </c>
      <c r="O73" s="4">
        <v>0.19020000000000001</v>
      </c>
      <c r="P73" s="4">
        <v>2.9</v>
      </c>
      <c r="Q73" s="4">
        <v>2.0167999999999999</v>
      </c>
      <c r="R73" s="4">
        <v>0.14410000000000001</v>
      </c>
      <c r="S73" s="4">
        <v>2.2000000000000002</v>
      </c>
      <c r="T73" s="4">
        <v>14169.7</v>
      </c>
      <c r="W73" s="4">
        <v>0</v>
      </c>
      <c r="X73" s="4">
        <v>16.452400000000001</v>
      </c>
      <c r="Y73" s="4">
        <v>12.3</v>
      </c>
      <c r="Z73" s="4">
        <v>864</v>
      </c>
      <c r="AA73" s="4">
        <v>876</v>
      </c>
      <c r="AB73" s="4">
        <v>899</v>
      </c>
      <c r="AC73" s="4">
        <v>82</v>
      </c>
      <c r="AD73" s="4">
        <v>6.85</v>
      </c>
      <c r="AE73" s="4">
        <v>0.16</v>
      </c>
      <c r="AF73" s="4">
        <v>993</v>
      </c>
      <c r="AG73" s="4">
        <v>-15</v>
      </c>
      <c r="AH73" s="4">
        <v>0</v>
      </c>
      <c r="AI73" s="4">
        <v>17</v>
      </c>
      <c r="AJ73" s="4">
        <v>136</v>
      </c>
      <c r="AK73" s="4">
        <v>140</v>
      </c>
      <c r="AL73" s="4">
        <v>6.7</v>
      </c>
      <c r="AM73" s="4">
        <v>142.9</v>
      </c>
      <c r="AN73" s="4" t="s">
        <v>155</v>
      </c>
      <c r="AO73" s="4">
        <v>2</v>
      </c>
      <c r="AP73" s="5">
        <v>0.59971064814814812</v>
      </c>
      <c r="AQ73" s="4">
        <v>47.159374999999997</v>
      </c>
      <c r="AR73" s="4">
        <v>-88.489693000000003</v>
      </c>
      <c r="AS73" s="4">
        <v>323.39999999999998</v>
      </c>
      <c r="AT73" s="4">
        <v>0</v>
      </c>
      <c r="AU73" s="4">
        <v>12</v>
      </c>
      <c r="AV73" s="4">
        <v>8</v>
      </c>
      <c r="AW73" s="4" t="s">
        <v>407</v>
      </c>
      <c r="AX73" s="4">
        <v>1.2</v>
      </c>
      <c r="AY73" s="4">
        <v>1.4</v>
      </c>
      <c r="AZ73" s="4">
        <v>1.8</v>
      </c>
      <c r="BA73" s="4">
        <v>11.154</v>
      </c>
      <c r="BB73" s="4">
        <v>34.03</v>
      </c>
      <c r="BC73" s="4">
        <v>3.05</v>
      </c>
      <c r="BD73" s="4">
        <v>5.1520000000000001</v>
      </c>
      <c r="BE73" s="4">
        <v>1542.7070000000001</v>
      </c>
      <c r="BF73" s="4">
        <v>78.878</v>
      </c>
      <c r="BG73" s="4">
        <v>0.151</v>
      </c>
      <c r="BH73" s="4">
        <v>1.0999999999999999E-2</v>
      </c>
      <c r="BI73" s="4">
        <v>0.16200000000000001</v>
      </c>
      <c r="BJ73" s="4">
        <v>0.114</v>
      </c>
      <c r="BK73" s="4">
        <v>8.0000000000000002E-3</v>
      </c>
      <c r="BL73" s="4">
        <v>0.122</v>
      </c>
      <c r="BM73" s="4">
        <v>317.7</v>
      </c>
      <c r="BQ73" s="4">
        <v>6468.549</v>
      </c>
      <c r="BR73" s="4">
        <v>-5.9690000000000003E-3</v>
      </c>
      <c r="BS73" s="4">
        <v>-5</v>
      </c>
      <c r="BT73" s="4">
        <v>8.3230000000000005E-3</v>
      </c>
      <c r="BU73" s="4">
        <v>-0.145868</v>
      </c>
      <c r="BV73" s="4">
        <v>0.168125</v>
      </c>
    </row>
    <row r="74" spans="1:74" x14ac:dyDescent="0.25">
      <c r="A74" s="2">
        <v>42804</v>
      </c>
      <c r="B74" s="3">
        <v>0.39142659722222223</v>
      </c>
      <c r="C74" s="4">
        <v>2.9950000000000001</v>
      </c>
      <c r="D74" s="4">
        <v>0.24099999999999999</v>
      </c>
      <c r="E74" s="4">
        <v>2410</v>
      </c>
      <c r="F74" s="4">
        <v>2.8</v>
      </c>
      <c r="G74" s="4">
        <v>0.2</v>
      </c>
      <c r="H74" s="4">
        <v>14185.8</v>
      </c>
      <c r="J74" s="4">
        <v>17.3</v>
      </c>
      <c r="K74" s="4">
        <v>0.95099999999999996</v>
      </c>
      <c r="L74" s="4">
        <v>2.8477999999999999</v>
      </c>
      <c r="M74" s="4">
        <v>0.22919999999999999</v>
      </c>
      <c r="N74" s="4">
        <v>2.6627000000000001</v>
      </c>
      <c r="O74" s="4">
        <v>0.19020000000000001</v>
      </c>
      <c r="P74" s="4">
        <v>2.9</v>
      </c>
      <c r="Q74" s="4">
        <v>2.0167000000000002</v>
      </c>
      <c r="R74" s="4">
        <v>0.14410000000000001</v>
      </c>
      <c r="S74" s="4">
        <v>2.2000000000000002</v>
      </c>
      <c r="T74" s="4">
        <v>14185.8459</v>
      </c>
      <c r="W74" s="4">
        <v>0</v>
      </c>
      <c r="X74" s="4">
        <v>16.451599999999999</v>
      </c>
      <c r="Y74" s="4">
        <v>12.2</v>
      </c>
      <c r="Z74" s="4">
        <v>865</v>
      </c>
      <c r="AA74" s="4">
        <v>877</v>
      </c>
      <c r="AB74" s="4">
        <v>899</v>
      </c>
      <c r="AC74" s="4">
        <v>82</v>
      </c>
      <c r="AD74" s="4">
        <v>6.85</v>
      </c>
      <c r="AE74" s="4">
        <v>0.16</v>
      </c>
      <c r="AF74" s="4">
        <v>993</v>
      </c>
      <c r="AG74" s="4">
        <v>-15</v>
      </c>
      <c r="AH74" s="4">
        <v>0</v>
      </c>
      <c r="AI74" s="4">
        <v>17</v>
      </c>
      <c r="AJ74" s="4">
        <v>135.69999999999999</v>
      </c>
      <c r="AK74" s="4">
        <v>140</v>
      </c>
      <c r="AL74" s="4">
        <v>6.4</v>
      </c>
      <c r="AM74" s="4">
        <v>142.69999999999999</v>
      </c>
      <c r="AN74" s="4" t="s">
        <v>155</v>
      </c>
      <c r="AO74" s="4">
        <v>2</v>
      </c>
      <c r="AP74" s="5">
        <v>0.59972222222222216</v>
      </c>
      <c r="AQ74" s="4">
        <v>47.159374999999997</v>
      </c>
      <c r="AR74" s="4">
        <v>-88.489692000000005</v>
      </c>
      <c r="AS74" s="4">
        <v>323.60000000000002</v>
      </c>
      <c r="AT74" s="4">
        <v>0</v>
      </c>
      <c r="AU74" s="4">
        <v>12</v>
      </c>
      <c r="AV74" s="4">
        <v>8</v>
      </c>
      <c r="AW74" s="4" t="s">
        <v>407</v>
      </c>
      <c r="AX74" s="4">
        <v>1.2</v>
      </c>
      <c r="AY74" s="4">
        <v>1.4</v>
      </c>
      <c r="AZ74" s="4">
        <v>1.8754</v>
      </c>
      <c r="BA74" s="4">
        <v>11.154</v>
      </c>
      <c r="BB74" s="4">
        <v>34.06</v>
      </c>
      <c r="BC74" s="4">
        <v>3.05</v>
      </c>
      <c r="BD74" s="4">
        <v>5.157</v>
      </c>
      <c r="BE74" s="4">
        <v>1541.1279999999999</v>
      </c>
      <c r="BF74" s="4">
        <v>78.938999999999993</v>
      </c>
      <c r="BG74" s="4">
        <v>0.151</v>
      </c>
      <c r="BH74" s="4">
        <v>1.0999999999999999E-2</v>
      </c>
      <c r="BI74" s="4">
        <v>0.16200000000000001</v>
      </c>
      <c r="BJ74" s="4">
        <v>0.114</v>
      </c>
      <c r="BK74" s="4">
        <v>8.0000000000000002E-3</v>
      </c>
      <c r="BL74" s="4">
        <v>0.122</v>
      </c>
      <c r="BM74" s="4">
        <v>318.32260000000002</v>
      </c>
      <c r="BQ74" s="4">
        <v>6473.5389999999998</v>
      </c>
      <c r="BR74" s="4">
        <v>-8.0000000000000002E-3</v>
      </c>
      <c r="BS74" s="4">
        <v>-5</v>
      </c>
      <c r="BT74" s="4">
        <v>8.6770000000000007E-3</v>
      </c>
      <c r="BU74" s="4">
        <v>-0.19550000000000001</v>
      </c>
      <c r="BV74" s="4">
        <v>0.17527499999999999</v>
      </c>
    </row>
    <row r="75" spans="1:74" x14ac:dyDescent="0.25">
      <c r="A75" s="2">
        <v>42804</v>
      </c>
      <c r="B75" s="3">
        <v>0.39143817129629627</v>
      </c>
      <c r="C75" s="4">
        <v>2.99</v>
      </c>
      <c r="D75" s="4">
        <v>0.24099999999999999</v>
      </c>
      <c r="E75" s="4">
        <v>2410</v>
      </c>
      <c r="F75" s="4">
        <v>2.9</v>
      </c>
      <c r="G75" s="4">
        <v>0.2</v>
      </c>
      <c r="H75" s="4">
        <v>14255.2</v>
      </c>
      <c r="J75" s="4">
        <v>17.3</v>
      </c>
      <c r="K75" s="4">
        <v>0.95109999999999995</v>
      </c>
      <c r="L75" s="4">
        <v>2.8437999999999999</v>
      </c>
      <c r="M75" s="4">
        <v>0.22919999999999999</v>
      </c>
      <c r="N75" s="4">
        <v>2.7391999999999999</v>
      </c>
      <c r="O75" s="4">
        <v>0.19020000000000001</v>
      </c>
      <c r="P75" s="4">
        <v>2.9</v>
      </c>
      <c r="Q75" s="4">
        <v>2.0747</v>
      </c>
      <c r="R75" s="4">
        <v>0.14410000000000001</v>
      </c>
      <c r="S75" s="4">
        <v>2.2000000000000002</v>
      </c>
      <c r="T75" s="4">
        <v>14255.211300000001</v>
      </c>
      <c r="W75" s="4">
        <v>0</v>
      </c>
      <c r="X75" s="4">
        <v>16.4541</v>
      </c>
      <c r="Y75" s="4">
        <v>12.2</v>
      </c>
      <c r="Z75" s="4">
        <v>865</v>
      </c>
      <c r="AA75" s="4">
        <v>877</v>
      </c>
      <c r="AB75" s="4">
        <v>899</v>
      </c>
      <c r="AC75" s="4">
        <v>82</v>
      </c>
      <c r="AD75" s="4">
        <v>6.85</v>
      </c>
      <c r="AE75" s="4">
        <v>0.16</v>
      </c>
      <c r="AF75" s="4">
        <v>993</v>
      </c>
      <c r="AG75" s="4">
        <v>-15</v>
      </c>
      <c r="AH75" s="4">
        <v>0.32300000000000001</v>
      </c>
      <c r="AI75" s="4">
        <v>17</v>
      </c>
      <c r="AJ75" s="4">
        <v>135.30000000000001</v>
      </c>
      <c r="AK75" s="4">
        <v>139.69999999999999</v>
      </c>
      <c r="AL75" s="4">
        <v>6.9</v>
      </c>
      <c r="AM75" s="4">
        <v>142.30000000000001</v>
      </c>
      <c r="AN75" s="4" t="s">
        <v>155</v>
      </c>
      <c r="AO75" s="4">
        <v>2</v>
      </c>
      <c r="AP75" s="5">
        <v>0.59973379629629631</v>
      </c>
      <c r="AQ75" s="4">
        <v>47.159374999999997</v>
      </c>
      <c r="AR75" s="4">
        <v>-88.489693000000003</v>
      </c>
      <c r="AS75" s="4">
        <v>323.7</v>
      </c>
      <c r="AT75" s="4">
        <v>0</v>
      </c>
      <c r="AU75" s="4">
        <v>12</v>
      </c>
      <c r="AV75" s="4">
        <v>8</v>
      </c>
      <c r="AW75" s="4" t="s">
        <v>407</v>
      </c>
      <c r="AX75" s="4">
        <v>1.2</v>
      </c>
      <c r="AY75" s="4">
        <v>1.4</v>
      </c>
      <c r="AZ75" s="4">
        <v>1.8246</v>
      </c>
      <c r="BA75" s="4">
        <v>11.154</v>
      </c>
      <c r="BB75" s="4">
        <v>34.04</v>
      </c>
      <c r="BC75" s="4">
        <v>3.05</v>
      </c>
      <c r="BD75" s="4">
        <v>5.141</v>
      </c>
      <c r="BE75" s="4">
        <v>1537.9459999999999</v>
      </c>
      <c r="BF75" s="4">
        <v>78.897999999999996</v>
      </c>
      <c r="BG75" s="4">
        <v>0.155</v>
      </c>
      <c r="BH75" s="4">
        <v>1.0999999999999999E-2</v>
      </c>
      <c r="BI75" s="4">
        <v>0.16600000000000001</v>
      </c>
      <c r="BJ75" s="4">
        <v>0.11700000000000001</v>
      </c>
      <c r="BK75" s="4">
        <v>8.0000000000000002E-3</v>
      </c>
      <c r="BL75" s="4">
        <v>0.126</v>
      </c>
      <c r="BM75" s="4">
        <v>319.66289999999998</v>
      </c>
      <c r="BQ75" s="4">
        <v>6470.152</v>
      </c>
      <c r="BR75" s="4">
        <v>-6.7080000000000004E-3</v>
      </c>
      <c r="BS75" s="4">
        <v>-5</v>
      </c>
      <c r="BT75" s="4">
        <v>8.0000000000000002E-3</v>
      </c>
      <c r="BU75" s="4">
        <v>-0.16392699999999999</v>
      </c>
      <c r="BV75" s="4">
        <v>0.16159999999999999</v>
      </c>
    </row>
    <row r="76" spans="1:74" x14ac:dyDescent="0.25">
      <c r="A76" s="2">
        <v>42804</v>
      </c>
      <c r="B76" s="3">
        <v>0.39144974537037042</v>
      </c>
      <c r="C76" s="4">
        <v>2.99</v>
      </c>
      <c r="D76" s="4">
        <v>0.24149999999999999</v>
      </c>
      <c r="E76" s="4">
        <v>2415.357751</v>
      </c>
      <c r="F76" s="4">
        <v>3.2</v>
      </c>
      <c r="G76" s="4">
        <v>0.2</v>
      </c>
      <c r="H76" s="4">
        <v>14293.1</v>
      </c>
      <c r="J76" s="4">
        <v>17.3</v>
      </c>
      <c r="K76" s="4">
        <v>0.95109999999999995</v>
      </c>
      <c r="L76" s="4">
        <v>2.8437000000000001</v>
      </c>
      <c r="M76" s="4">
        <v>0.22969999999999999</v>
      </c>
      <c r="N76" s="4">
        <v>3.0434000000000001</v>
      </c>
      <c r="O76" s="4">
        <v>0.19020000000000001</v>
      </c>
      <c r="P76" s="4">
        <v>3.2</v>
      </c>
      <c r="Q76" s="4">
        <v>2.3050999999999999</v>
      </c>
      <c r="R76" s="4">
        <v>0.14410000000000001</v>
      </c>
      <c r="S76" s="4">
        <v>2.4</v>
      </c>
      <c r="T76" s="4">
        <v>14293.069799999999</v>
      </c>
      <c r="W76" s="4">
        <v>0</v>
      </c>
      <c r="X76" s="4">
        <v>16.453600000000002</v>
      </c>
      <c r="Y76" s="4">
        <v>12.3</v>
      </c>
      <c r="Z76" s="4">
        <v>865</v>
      </c>
      <c r="AA76" s="4">
        <v>877</v>
      </c>
      <c r="AB76" s="4">
        <v>899</v>
      </c>
      <c r="AC76" s="4">
        <v>82</v>
      </c>
      <c r="AD76" s="4">
        <v>6.85</v>
      </c>
      <c r="AE76" s="4">
        <v>0.16</v>
      </c>
      <c r="AF76" s="4">
        <v>993</v>
      </c>
      <c r="AG76" s="4">
        <v>-15</v>
      </c>
      <c r="AH76" s="4">
        <v>1</v>
      </c>
      <c r="AI76" s="4">
        <v>17</v>
      </c>
      <c r="AJ76" s="4">
        <v>136</v>
      </c>
      <c r="AK76" s="4">
        <v>139</v>
      </c>
      <c r="AL76" s="4">
        <v>7</v>
      </c>
      <c r="AM76" s="4">
        <v>142</v>
      </c>
      <c r="AN76" s="4" t="s">
        <v>155</v>
      </c>
      <c r="AO76" s="4">
        <v>2</v>
      </c>
      <c r="AP76" s="5">
        <v>0.59974537037037035</v>
      </c>
      <c r="AQ76" s="4">
        <v>47.159374999999997</v>
      </c>
      <c r="AR76" s="4">
        <v>-88.489692000000005</v>
      </c>
      <c r="AS76" s="4">
        <v>323.8</v>
      </c>
      <c r="AT76" s="4">
        <v>0</v>
      </c>
      <c r="AU76" s="4">
        <v>12</v>
      </c>
      <c r="AV76" s="4">
        <v>8</v>
      </c>
      <c r="AW76" s="4" t="s">
        <v>407</v>
      </c>
      <c r="AX76" s="4">
        <v>1.2</v>
      </c>
      <c r="AY76" s="4">
        <v>1.4</v>
      </c>
      <c r="AZ76" s="4">
        <v>1.8</v>
      </c>
      <c r="BA76" s="4">
        <v>11.154</v>
      </c>
      <c r="BB76" s="4">
        <v>34.01</v>
      </c>
      <c r="BC76" s="4">
        <v>3.05</v>
      </c>
      <c r="BD76" s="4">
        <v>5.1440000000000001</v>
      </c>
      <c r="BE76" s="4">
        <v>1536.452</v>
      </c>
      <c r="BF76" s="4">
        <v>78.995999999999995</v>
      </c>
      <c r="BG76" s="4">
        <v>0.17199999999999999</v>
      </c>
      <c r="BH76" s="4">
        <v>1.0999999999999999E-2</v>
      </c>
      <c r="BI76" s="4">
        <v>0.183</v>
      </c>
      <c r="BJ76" s="4">
        <v>0.13</v>
      </c>
      <c r="BK76" s="4">
        <v>8.0000000000000002E-3</v>
      </c>
      <c r="BL76" s="4">
        <v>0.13900000000000001</v>
      </c>
      <c r="BM76" s="4">
        <v>320.20960000000002</v>
      </c>
      <c r="BQ76" s="4">
        <v>6463.8670000000002</v>
      </c>
      <c r="BR76" s="4">
        <v>-3.6770000000000001E-3</v>
      </c>
      <c r="BS76" s="4">
        <v>-5</v>
      </c>
      <c r="BT76" s="4">
        <v>7.6769999999999998E-3</v>
      </c>
      <c r="BU76" s="4">
        <v>-8.9857000000000006E-2</v>
      </c>
      <c r="BV76" s="4">
        <v>0.15507499999999999</v>
      </c>
    </row>
    <row r="77" spans="1:74" x14ac:dyDescent="0.25">
      <c r="A77" s="2">
        <v>42804</v>
      </c>
      <c r="B77" s="3">
        <v>0.39146131944444446</v>
      </c>
      <c r="C77" s="4">
        <v>2.99</v>
      </c>
      <c r="D77" s="4">
        <v>0.24199999999999999</v>
      </c>
      <c r="E77" s="4">
        <v>2420</v>
      </c>
      <c r="F77" s="4">
        <v>3.2</v>
      </c>
      <c r="G77" s="4">
        <v>0.2</v>
      </c>
      <c r="H77" s="4">
        <v>14397.2</v>
      </c>
      <c r="J77" s="4">
        <v>17.3</v>
      </c>
      <c r="K77" s="4">
        <v>0.95089999999999997</v>
      </c>
      <c r="L77" s="4">
        <v>2.8429000000000002</v>
      </c>
      <c r="M77" s="4">
        <v>0.2301</v>
      </c>
      <c r="N77" s="4">
        <v>3.0430000000000001</v>
      </c>
      <c r="O77" s="4">
        <v>0.19020000000000001</v>
      </c>
      <c r="P77" s="4">
        <v>3.2</v>
      </c>
      <c r="Q77" s="4">
        <v>2.3045</v>
      </c>
      <c r="R77" s="4">
        <v>0.14399999999999999</v>
      </c>
      <c r="S77" s="4">
        <v>2.4</v>
      </c>
      <c r="T77" s="4">
        <v>14397.2309</v>
      </c>
      <c r="W77" s="4">
        <v>0</v>
      </c>
      <c r="X77" s="4">
        <v>16.451000000000001</v>
      </c>
      <c r="Y77" s="4">
        <v>12.3</v>
      </c>
      <c r="Z77" s="4">
        <v>864</v>
      </c>
      <c r="AA77" s="4">
        <v>876</v>
      </c>
      <c r="AB77" s="4">
        <v>899</v>
      </c>
      <c r="AC77" s="4">
        <v>81.7</v>
      </c>
      <c r="AD77" s="4">
        <v>6.82</v>
      </c>
      <c r="AE77" s="4">
        <v>0.16</v>
      </c>
      <c r="AF77" s="4">
        <v>993</v>
      </c>
      <c r="AG77" s="4">
        <v>-15</v>
      </c>
      <c r="AH77" s="4">
        <v>0.67700000000000005</v>
      </c>
      <c r="AI77" s="4">
        <v>17</v>
      </c>
      <c r="AJ77" s="4">
        <v>136</v>
      </c>
      <c r="AK77" s="4">
        <v>138.4</v>
      </c>
      <c r="AL77" s="4">
        <v>6.9</v>
      </c>
      <c r="AM77" s="4">
        <v>142</v>
      </c>
      <c r="AN77" s="4" t="s">
        <v>155</v>
      </c>
      <c r="AO77" s="4">
        <v>2</v>
      </c>
      <c r="AP77" s="5">
        <v>0.5997569444444445</v>
      </c>
      <c r="AQ77" s="4">
        <v>47.159374999999997</v>
      </c>
      <c r="AR77" s="4">
        <v>-88.489692000000005</v>
      </c>
      <c r="AS77" s="4">
        <v>323.60000000000002</v>
      </c>
      <c r="AT77" s="4">
        <v>0</v>
      </c>
      <c r="AU77" s="4">
        <v>12</v>
      </c>
      <c r="AV77" s="4">
        <v>8</v>
      </c>
      <c r="AW77" s="4" t="s">
        <v>407</v>
      </c>
      <c r="AX77" s="4">
        <v>1.2</v>
      </c>
      <c r="AY77" s="4">
        <v>1.4</v>
      </c>
      <c r="AZ77" s="4">
        <v>1.8</v>
      </c>
      <c r="BA77" s="4">
        <v>11.154</v>
      </c>
      <c r="BB77" s="4">
        <v>33.93</v>
      </c>
      <c r="BC77" s="4">
        <v>3.04</v>
      </c>
      <c r="BD77" s="4">
        <v>5.1609999999999996</v>
      </c>
      <c r="BE77" s="4">
        <v>1532.576</v>
      </c>
      <c r="BF77" s="4">
        <v>78.957999999999998</v>
      </c>
      <c r="BG77" s="4">
        <v>0.17199999999999999</v>
      </c>
      <c r="BH77" s="4">
        <v>1.0999999999999999E-2</v>
      </c>
      <c r="BI77" s="4">
        <v>0.183</v>
      </c>
      <c r="BJ77" s="4">
        <v>0.13</v>
      </c>
      <c r="BK77" s="4">
        <v>8.0000000000000002E-3</v>
      </c>
      <c r="BL77" s="4">
        <v>0.13800000000000001</v>
      </c>
      <c r="BM77" s="4">
        <v>321.82139999999998</v>
      </c>
      <c r="BQ77" s="4">
        <v>6448.3639999999996</v>
      </c>
      <c r="BR77" s="4">
        <v>-7.3899999999999997E-4</v>
      </c>
      <c r="BS77" s="4">
        <v>-5</v>
      </c>
      <c r="BT77" s="4">
        <v>6.6769999999999998E-3</v>
      </c>
      <c r="BU77" s="4">
        <v>-1.806E-2</v>
      </c>
      <c r="BV77" s="4">
        <v>0.13487499999999999</v>
      </c>
    </row>
    <row r="78" spans="1:74" x14ac:dyDescent="0.25">
      <c r="A78" s="2">
        <v>42804</v>
      </c>
      <c r="B78" s="3">
        <v>0.39147289351851855</v>
      </c>
      <c r="C78" s="4">
        <v>2.9820000000000002</v>
      </c>
      <c r="D78" s="4">
        <v>0.2422</v>
      </c>
      <c r="E78" s="4">
        <v>2421.840592</v>
      </c>
      <c r="F78" s="4">
        <v>3.2</v>
      </c>
      <c r="G78" s="4">
        <v>0.2</v>
      </c>
      <c r="H78" s="4">
        <v>14500.5</v>
      </c>
      <c r="J78" s="4">
        <v>17.3</v>
      </c>
      <c r="K78" s="4">
        <v>0.95079999999999998</v>
      </c>
      <c r="L78" s="4">
        <v>2.8348</v>
      </c>
      <c r="M78" s="4">
        <v>0.2303</v>
      </c>
      <c r="N78" s="4">
        <v>3.0425</v>
      </c>
      <c r="O78" s="4">
        <v>0.19020000000000001</v>
      </c>
      <c r="P78" s="4">
        <v>3.2</v>
      </c>
      <c r="Q78" s="4">
        <v>2.3039999999999998</v>
      </c>
      <c r="R78" s="4">
        <v>0.14399999999999999</v>
      </c>
      <c r="S78" s="4">
        <v>2.4</v>
      </c>
      <c r="T78" s="4">
        <v>14500.538500000001</v>
      </c>
      <c r="W78" s="4">
        <v>0</v>
      </c>
      <c r="X78" s="4">
        <v>16.448699999999999</v>
      </c>
      <c r="Y78" s="4">
        <v>12.4</v>
      </c>
      <c r="Z78" s="4">
        <v>863</v>
      </c>
      <c r="AA78" s="4">
        <v>877</v>
      </c>
      <c r="AB78" s="4">
        <v>898</v>
      </c>
      <c r="AC78" s="4">
        <v>81.3</v>
      </c>
      <c r="AD78" s="4">
        <v>6.79</v>
      </c>
      <c r="AE78" s="4">
        <v>0.16</v>
      </c>
      <c r="AF78" s="4">
        <v>993</v>
      </c>
      <c r="AG78" s="4">
        <v>-15</v>
      </c>
      <c r="AH78" s="4">
        <v>0</v>
      </c>
      <c r="AI78" s="4">
        <v>17</v>
      </c>
      <c r="AJ78" s="4">
        <v>136</v>
      </c>
      <c r="AK78" s="4">
        <v>137.30000000000001</v>
      </c>
      <c r="AL78" s="4">
        <v>6.6</v>
      </c>
      <c r="AM78" s="4">
        <v>142</v>
      </c>
      <c r="AN78" s="4" t="s">
        <v>155</v>
      </c>
      <c r="AO78" s="4">
        <v>2</v>
      </c>
      <c r="AP78" s="5">
        <v>0.59976851851851853</v>
      </c>
      <c r="AQ78" s="4">
        <v>47.159374999999997</v>
      </c>
      <c r="AR78" s="4">
        <v>-88.489693000000003</v>
      </c>
      <c r="AS78" s="4">
        <v>323.60000000000002</v>
      </c>
      <c r="AT78" s="4">
        <v>0</v>
      </c>
      <c r="AU78" s="4">
        <v>12</v>
      </c>
      <c r="AV78" s="4">
        <v>8</v>
      </c>
      <c r="AW78" s="4" t="s">
        <v>407</v>
      </c>
      <c r="AX78" s="4">
        <v>1.2</v>
      </c>
      <c r="AY78" s="4">
        <v>1.4</v>
      </c>
      <c r="AZ78" s="4">
        <v>1.8</v>
      </c>
      <c r="BA78" s="4">
        <v>11.154</v>
      </c>
      <c r="BB78" s="4">
        <v>33.9</v>
      </c>
      <c r="BC78" s="4">
        <v>3.04</v>
      </c>
      <c r="BD78" s="4">
        <v>5.1760000000000002</v>
      </c>
      <c r="BE78" s="4">
        <v>1527.403</v>
      </c>
      <c r="BF78" s="4">
        <v>78.965000000000003</v>
      </c>
      <c r="BG78" s="4">
        <v>0.17199999999999999</v>
      </c>
      <c r="BH78" s="4">
        <v>1.0999999999999999E-2</v>
      </c>
      <c r="BI78" s="4">
        <v>0.182</v>
      </c>
      <c r="BJ78" s="4">
        <v>0.13</v>
      </c>
      <c r="BK78" s="4">
        <v>8.0000000000000002E-3</v>
      </c>
      <c r="BL78" s="4">
        <v>0.13800000000000001</v>
      </c>
      <c r="BM78" s="4">
        <v>323.95729999999998</v>
      </c>
      <c r="BQ78" s="4">
        <v>6444.009</v>
      </c>
      <c r="BR78" s="4">
        <v>3.3540000000000002E-3</v>
      </c>
      <c r="BS78" s="4">
        <v>-5</v>
      </c>
      <c r="BT78" s="4">
        <v>6.3229999999999996E-3</v>
      </c>
      <c r="BU78" s="4">
        <v>8.1962999999999994E-2</v>
      </c>
      <c r="BV78" s="4">
        <v>0.12772500000000001</v>
      </c>
    </row>
    <row r="79" spans="1:74" x14ac:dyDescent="0.25">
      <c r="A79" s="2">
        <v>42804</v>
      </c>
      <c r="B79" s="3">
        <v>0.39148446759259259</v>
      </c>
      <c r="C79" s="4">
        <v>2.98</v>
      </c>
      <c r="D79" s="4">
        <v>0.24299999999999999</v>
      </c>
      <c r="E79" s="4">
        <v>2430</v>
      </c>
      <c r="F79" s="4">
        <v>3.2</v>
      </c>
      <c r="G79" s="4">
        <v>0.2</v>
      </c>
      <c r="H79" s="4">
        <v>14535.2</v>
      </c>
      <c r="J79" s="4">
        <v>17.3</v>
      </c>
      <c r="K79" s="4">
        <v>0.95069999999999999</v>
      </c>
      <c r="L79" s="4">
        <v>2.8330000000000002</v>
      </c>
      <c r="M79" s="4">
        <v>0.23100000000000001</v>
      </c>
      <c r="N79" s="4">
        <v>3.0421999999999998</v>
      </c>
      <c r="O79" s="4">
        <v>0.19009999999999999</v>
      </c>
      <c r="P79" s="4">
        <v>3.2</v>
      </c>
      <c r="Q79" s="4">
        <v>2.3041999999999998</v>
      </c>
      <c r="R79" s="4">
        <v>0.14399999999999999</v>
      </c>
      <c r="S79" s="4">
        <v>2.4</v>
      </c>
      <c r="T79" s="4">
        <v>14535.2132</v>
      </c>
      <c r="W79" s="4">
        <v>0</v>
      </c>
      <c r="X79" s="4">
        <v>16.446899999999999</v>
      </c>
      <c r="Y79" s="4">
        <v>12.3</v>
      </c>
      <c r="Z79" s="4">
        <v>864</v>
      </c>
      <c r="AA79" s="4">
        <v>876</v>
      </c>
      <c r="AB79" s="4">
        <v>899</v>
      </c>
      <c r="AC79" s="4">
        <v>82</v>
      </c>
      <c r="AD79" s="4">
        <v>6.85</v>
      </c>
      <c r="AE79" s="4">
        <v>0.16</v>
      </c>
      <c r="AF79" s="4">
        <v>993</v>
      </c>
      <c r="AG79" s="4">
        <v>-15</v>
      </c>
      <c r="AH79" s="4">
        <v>0.32300000000000001</v>
      </c>
      <c r="AI79" s="4">
        <v>17</v>
      </c>
      <c r="AJ79" s="4">
        <v>136</v>
      </c>
      <c r="AK79" s="4">
        <v>138.6</v>
      </c>
      <c r="AL79" s="4">
        <v>6.4</v>
      </c>
      <c r="AM79" s="4">
        <v>142</v>
      </c>
      <c r="AN79" s="4" t="s">
        <v>155</v>
      </c>
      <c r="AO79" s="4">
        <v>2</v>
      </c>
      <c r="AP79" s="5">
        <v>0.59978009259259257</v>
      </c>
      <c r="AQ79" s="4">
        <v>47.159374999999997</v>
      </c>
      <c r="AR79" s="4">
        <v>-88.489692000000005</v>
      </c>
      <c r="AS79" s="4">
        <v>323.5</v>
      </c>
      <c r="AT79" s="4">
        <v>0</v>
      </c>
      <c r="AU79" s="4">
        <v>12</v>
      </c>
      <c r="AV79" s="4">
        <v>8</v>
      </c>
      <c r="AW79" s="4" t="s">
        <v>407</v>
      </c>
      <c r="AX79" s="4">
        <v>1.2</v>
      </c>
      <c r="AY79" s="4">
        <v>1.4</v>
      </c>
      <c r="AZ79" s="4">
        <v>1.8</v>
      </c>
      <c r="BA79" s="4">
        <v>11.154</v>
      </c>
      <c r="BB79" s="4">
        <v>33.880000000000003</v>
      </c>
      <c r="BC79" s="4">
        <v>3.04</v>
      </c>
      <c r="BD79" s="4">
        <v>5.1870000000000003</v>
      </c>
      <c r="BE79" s="4">
        <v>1525.6120000000001</v>
      </c>
      <c r="BF79" s="4">
        <v>79.179000000000002</v>
      </c>
      <c r="BG79" s="4">
        <v>0.17199999999999999</v>
      </c>
      <c r="BH79" s="4">
        <v>1.0999999999999999E-2</v>
      </c>
      <c r="BI79" s="4">
        <v>0.182</v>
      </c>
      <c r="BJ79" s="4">
        <v>0.13</v>
      </c>
      <c r="BK79" s="4">
        <v>8.0000000000000002E-3</v>
      </c>
      <c r="BL79" s="4">
        <v>0.13800000000000001</v>
      </c>
      <c r="BM79" s="4">
        <v>324.55549999999999</v>
      </c>
      <c r="BQ79" s="4">
        <v>6439.8010000000004</v>
      </c>
      <c r="BR79" s="4">
        <v>4.261E-3</v>
      </c>
      <c r="BS79" s="4">
        <v>-5</v>
      </c>
      <c r="BT79" s="4">
        <v>7.0000000000000001E-3</v>
      </c>
      <c r="BU79" s="4">
        <v>0.104128</v>
      </c>
      <c r="BV79" s="4">
        <v>0.1414</v>
      </c>
    </row>
    <row r="80" spans="1:74" x14ac:dyDescent="0.25">
      <c r="A80" s="2">
        <v>42804</v>
      </c>
      <c r="B80" s="3">
        <v>0.39149604166666668</v>
      </c>
      <c r="C80" s="4">
        <v>2.98</v>
      </c>
      <c r="D80" s="4">
        <v>0.24299999999999999</v>
      </c>
      <c r="E80" s="4">
        <v>2430</v>
      </c>
      <c r="F80" s="4">
        <v>3.2</v>
      </c>
      <c r="G80" s="4">
        <v>0.2</v>
      </c>
      <c r="H80" s="4">
        <v>14647.2</v>
      </c>
      <c r="J80" s="4">
        <v>17.3</v>
      </c>
      <c r="K80" s="4">
        <v>0.9506</v>
      </c>
      <c r="L80" s="4">
        <v>2.8327</v>
      </c>
      <c r="M80" s="4">
        <v>0.23100000000000001</v>
      </c>
      <c r="N80" s="4">
        <v>3.0417999999999998</v>
      </c>
      <c r="O80" s="4">
        <v>0.19009999999999999</v>
      </c>
      <c r="P80" s="4">
        <v>3.2</v>
      </c>
      <c r="Q80" s="4">
        <v>2.3037999999999998</v>
      </c>
      <c r="R80" s="4">
        <v>0.14399999999999999</v>
      </c>
      <c r="S80" s="4">
        <v>2.4</v>
      </c>
      <c r="T80" s="4">
        <v>14647.1675</v>
      </c>
      <c r="W80" s="4">
        <v>0</v>
      </c>
      <c r="X80" s="4">
        <v>16.444600000000001</v>
      </c>
      <c r="Y80" s="4">
        <v>12.3</v>
      </c>
      <c r="Z80" s="4">
        <v>865</v>
      </c>
      <c r="AA80" s="4">
        <v>875</v>
      </c>
      <c r="AB80" s="4">
        <v>900</v>
      </c>
      <c r="AC80" s="4">
        <v>82</v>
      </c>
      <c r="AD80" s="4">
        <v>6.85</v>
      </c>
      <c r="AE80" s="4">
        <v>0.16</v>
      </c>
      <c r="AF80" s="4">
        <v>993</v>
      </c>
      <c r="AG80" s="4">
        <v>-15</v>
      </c>
      <c r="AH80" s="4">
        <v>1</v>
      </c>
      <c r="AI80" s="4">
        <v>17</v>
      </c>
      <c r="AJ80" s="4">
        <v>136</v>
      </c>
      <c r="AK80" s="4">
        <v>139.69999999999999</v>
      </c>
      <c r="AL80" s="4">
        <v>6.4</v>
      </c>
      <c r="AM80" s="4">
        <v>142</v>
      </c>
      <c r="AN80" s="4" t="s">
        <v>155</v>
      </c>
      <c r="AO80" s="4">
        <v>2</v>
      </c>
      <c r="AP80" s="5">
        <v>0.59979166666666661</v>
      </c>
      <c r="AQ80" s="4">
        <v>47.159374999999997</v>
      </c>
      <c r="AR80" s="4">
        <v>-88.489692000000005</v>
      </c>
      <c r="AS80" s="4">
        <v>323.60000000000002</v>
      </c>
      <c r="AT80" s="4">
        <v>0</v>
      </c>
      <c r="AU80" s="4">
        <v>12</v>
      </c>
      <c r="AV80" s="4">
        <v>8</v>
      </c>
      <c r="AW80" s="4" t="s">
        <v>407</v>
      </c>
      <c r="AX80" s="4">
        <v>1.2</v>
      </c>
      <c r="AY80" s="4">
        <v>1.4</v>
      </c>
      <c r="AZ80" s="4">
        <v>1.8</v>
      </c>
      <c r="BA80" s="4">
        <v>11.154</v>
      </c>
      <c r="BB80" s="4">
        <v>33.799999999999997</v>
      </c>
      <c r="BC80" s="4">
        <v>3.03</v>
      </c>
      <c r="BD80" s="4">
        <v>5.202</v>
      </c>
      <c r="BE80" s="4">
        <v>1521.74</v>
      </c>
      <c r="BF80" s="4">
        <v>78.977999999999994</v>
      </c>
      <c r="BG80" s="4">
        <v>0.17100000000000001</v>
      </c>
      <c r="BH80" s="4">
        <v>1.0999999999999999E-2</v>
      </c>
      <c r="BI80" s="4">
        <v>0.182</v>
      </c>
      <c r="BJ80" s="4">
        <v>0.13</v>
      </c>
      <c r="BK80" s="4">
        <v>8.0000000000000002E-3</v>
      </c>
      <c r="BL80" s="4">
        <v>0.13800000000000001</v>
      </c>
      <c r="BM80" s="4">
        <v>326.27050000000003</v>
      </c>
      <c r="BQ80" s="4">
        <v>6423.4570000000003</v>
      </c>
      <c r="BR80" s="4">
        <v>1.0292000000000001E-2</v>
      </c>
      <c r="BS80" s="4">
        <v>-5</v>
      </c>
      <c r="BT80" s="4">
        <v>6.6769999999999998E-3</v>
      </c>
      <c r="BU80" s="4">
        <v>0.25151099999999998</v>
      </c>
      <c r="BV80" s="4">
        <v>0.13487499999999999</v>
      </c>
    </row>
    <row r="81" spans="1:74" x14ac:dyDescent="0.25">
      <c r="A81" s="2">
        <v>42804</v>
      </c>
      <c r="B81" s="3">
        <v>0.39150761574074072</v>
      </c>
      <c r="C81" s="4">
        <v>2.98</v>
      </c>
      <c r="D81" s="4">
        <v>0.2437</v>
      </c>
      <c r="E81" s="4">
        <v>2437.002457</v>
      </c>
      <c r="F81" s="4">
        <v>3.3</v>
      </c>
      <c r="G81" s="4">
        <v>0.2</v>
      </c>
      <c r="H81" s="4">
        <v>14737.1</v>
      </c>
      <c r="J81" s="4">
        <v>17.3</v>
      </c>
      <c r="K81" s="4">
        <v>0.95030000000000003</v>
      </c>
      <c r="L81" s="4">
        <v>2.8319999999999999</v>
      </c>
      <c r="M81" s="4">
        <v>0.2316</v>
      </c>
      <c r="N81" s="4">
        <v>3.1360999999999999</v>
      </c>
      <c r="O81" s="4">
        <v>0.19009999999999999</v>
      </c>
      <c r="P81" s="4">
        <v>3.3</v>
      </c>
      <c r="Q81" s="4">
        <v>2.3753000000000002</v>
      </c>
      <c r="R81" s="4">
        <v>0.14399999999999999</v>
      </c>
      <c r="S81" s="4">
        <v>2.5</v>
      </c>
      <c r="T81" s="4">
        <v>14737.1219</v>
      </c>
      <c r="W81" s="4">
        <v>0</v>
      </c>
      <c r="X81" s="4">
        <v>16.440899999999999</v>
      </c>
      <c r="Y81" s="4">
        <v>12.3</v>
      </c>
      <c r="Z81" s="4">
        <v>865</v>
      </c>
      <c r="AA81" s="4">
        <v>875</v>
      </c>
      <c r="AB81" s="4">
        <v>900</v>
      </c>
      <c r="AC81" s="4">
        <v>82</v>
      </c>
      <c r="AD81" s="4">
        <v>6.85</v>
      </c>
      <c r="AE81" s="4">
        <v>0.16</v>
      </c>
      <c r="AF81" s="4">
        <v>993</v>
      </c>
      <c r="AG81" s="4">
        <v>-15</v>
      </c>
      <c r="AH81" s="4">
        <v>0.67700000000000005</v>
      </c>
      <c r="AI81" s="4">
        <v>17</v>
      </c>
      <c r="AJ81" s="4">
        <v>136</v>
      </c>
      <c r="AK81" s="4">
        <v>139</v>
      </c>
      <c r="AL81" s="4">
        <v>6.1</v>
      </c>
      <c r="AM81" s="4">
        <v>142</v>
      </c>
      <c r="AN81" s="4" t="s">
        <v>155</v>
      </c>
      <c r="AO81" s="4">
        <v>2</v>
      </c>
      <c r="AP81" s="5">
        <v>0.59980324074074076</v>
      </c>
      <c r="AQ81" s="4">
        <v>47.159374999999997</v>
      </c>
      <c r="AR81" s="4">
        <v>-88.489692000000005</v>
      </c>
      <c r="AS81" s="4">
        <v>323.60000000000002</v>
      </c>
      <c r="AT81" s="4">
        <v>0</v>
      </c>
      <c r="AU81" s="4">
        <v>12</v>
      </c>
      <c r="AV81" s="4">
        <v>9</v>
      </c>
      <c r="AW81" s="4" t="s">
        <v>408</v>
      </c>
      <c r="AX81" s="4">
        <v>0.97402599999999995</v>
      </c>
      <c r="AY81" s="4">
        <v>1.2493510000000001</v>
      </c>
      <c r="AZ81" s="4">
        <v>1.5740259999999999</v>
      </c>
      <c r="BA81" s="4">
        <v>11.154</v>
      </c>
      <c r="BB81" s="4">
        <v>33.72</v>
      </c>
      <c r="BC81" s="4">
        <v>3.02</v>
      </c>
      <c r="BD81" s="4">
        <v>5.226</v>
      </c>
      <c r="BE81" s="4">
        <v>1518.3610000000001</v>
      </c>
      <c r="BF81" s="4">
        <v>79.03</v>
      </c>
      <c r="BG81" s="4">
        <v>0.17599999999999999</v>
      </c>
      <c r="BH81" s="4">
        <v>1.0999999999999999E-2</v>
      </c>
      <c r="BI81" s="4">
        <v>0.187</v>
      </c>
      <c r="BJ81" s="4">
        <v>0.13300000000000001</v>
      </c>
      <c r="BK81" s="4">
        <v>8.0000000000000002E-3</v>
      </c>
      <c r="BL81" s="4">
        <v>0.14099999999999999</v>
      </c>
      <c r="BM81" s="4">
        <v>327.61989999999997</v>
      </c>
      <c r="BQ81" s="4">
        <v>6409.1959999999999</v>
      </c>
      <c r="BR81" s="4">
        <v>1.1062000000000001E-2</v>
      </c>
      <c r="BS81" s="4">
        <v>-5</v>
      </c>
      <c r="BT81" s="4">
        <v>6.3229999999999996E-3</v>
      </c>
      <c r="BU81" s="4">
        <v>0.27032800000000001</v>
      </c>
      <c r="BV81" s="4">
        <v>0.12772500000000001</v>
      </c>
    </row>
    <row r="82" spans="1:74" x14ac:dyDescent="0.25">
      <c r="A82" s="2">
        <v>42804</v>
      </c>
      <c r="B82" s="3">
        <v>0.39151918981481476</v>
      </c>
      <c r="C82" s="4">
        <v>2.98</v>
      </c>
      <c r="D82" s="4">
        <v>0.24399999999999999</v>
      </c>
      <c r="E82" s="4">
        <v>2440</v>
      </c>
      <c r="F82" s="4">
        <v>3.3</v>
      </c>
      <c r="G82" s="4">
        <v>0.2</v>
      </c>
      <c r="H82" s="4">
        <v>14866</v>
      </c>
      <c r="J82" s="4">
        <v>17.3</v>
      </c>
      <c r="K82" s="4">
        <v>0.95009999999999994</v>
      </c>
      <c r="L82" s="4">
        <v>2.8313000000000001</v>
      </c>
      <c r="M82" s="4">
        <v>0.23180000000000001</v>
      </c>
      <c r="N82" s="4">
        <v>3.1353</v>
      </c>
      <c r="O82" s="4">
        <v>0.19</v>
      </c>
      <c r="P82" s="4">
        <v>3.3</v>
      </c>
      <c r="Q82" s="4">
        <v>2.3746999999999998</v>
      </c>
      <c r="R82" s="4">
        <v>0.1439</v>
      </c>
      <c r="S82" s="4">
        <v>2.5</v>
      </c>
      <c r="T82" s="4">
        <v>14865.9951</v>
      </c>
      <c r="W82" s="4">
        <v>0</v>
      </c>
      <c r="X82" s="4">
        <v>16.436800000000002</v>
      </c>
      <c r="Y82" s="4">
        <v>12.2</v>
      </c>
      <c r="Z82" s="4">
        <v>865</v>
      </c>
      <c r="AA82" s="4">
        <v>876</v>
      </c>
      <c r="AB82" s="4">
        <v>900</v>
      </c>
      <c r="AC82" s="4">
        <v>82</v>
      </c>
      <c r="AD82" s="4">
        <v>6.85</v>
      </c>
      <c r="AE82" s="4">
        <v>0.16</v>
      </c>
      <c r="AF82" s="4">
        <v>993</v>
      </c>
      <c r="AG82" s="4">
        <v>-15</v>
      </c>
      <c r="AH82" s="4">
        <v>0.32267699999999999</v>
      </c>
      <c r="AI82" s="4">
        <v>17</v>
      </c>
      <c r="AJ82" s="4">
        <v>135.69999999999999</v>
      </c>
      <c r="AK82" s="4">
        <v>139.30000000000001</v>
      </c>
      <c r="AL82" s="4">
        <v>5.9</v>
      </c>
      <c r="AM82" s="4">
        <v>142</v>
      </c>
      <c r="AN82" s="4" t="s">
        <v>155</v>
      </c>
      <c r="AO82" s="4">
        <v>2</v>
      </c>
      <c r="AP82" s="5">
        <v>0.5998148148148148</v>
      </c>
      <c r="AQ82" s="4">
        <v>47.159374999999997</v>
      </c>
      <c r="AR82" s="4">
        <v>-88.489692000000005</v>
      </c>
      <c r="AS82" s="4">
        <v>323.5</v>
      </c>
      <c r="AT82" s="4">
        <v>0</v>
      </c>
      <c r="AU82" s="4">
        <v>12</v>
      </c>
      <c r="AV82" s="4">
        <v>9</v>
      </c>
      <c r="AW82" s="4" t="s">
        <v>408</v>
      </c>
      <c r="AX82" s="4">
        <v>0.9</v>
      </c>
      <c r="AY82" s="4">
        <v>1.2</v>
      </c>
      <c r="AZ82" s="4">
        <v>1.5</v>
      </c>
      <c r="BA82" s="4">
        <v>11.154</v>
      </c>
      <c r="BB82" s="4">
        <v>33.630000000000003</v>
      </c>
      <c r="BC82" s="4">
        <v>3.01</v>
      </c>
      <c r="BD82" s="4">
        <v>5.2519999999999998</v>
      </c>
      <c r="BE82" s="4">
        <v>1513.806</v>
      </c>
      <c r="BF82" s="4">
        <v>78.89</v>
      </c>
      <c r="BG82" s="4">
        <v>0.17599999999999999</v>
      </c>
      <c r="BH82" s="4">
        <v>1.0999999999999999E-2</v>
      </c>
      <c r="BI82" s="4">
        <v>0.186</v>
      </c>
      <c r="BJ82" s="4">
        <v>0.13300000000000001</v>
      </c>
      <c r="BK82" s="4">
        <v>8.0000000000000002E-3</v>
      </c>
      <c r="BL82" s="4">
        <v>0.14099999999999999</v>
      </c>
      <c r="BM82" s="4">
        <v>329.57580000000002</v>
      </c>
      <c r="BQ82" s="4">
        <v>6389.9669999999996</v>
      </c>
      <c r="BR82" s="4">
        <v>8.2909999999999998E-3</v>
      </c>
      <c r="BS82" s="4">
        <v>-5</v>
      </c>
      <c r="BT82" s="4">
        <v>7.3229999999999996E-3</v>
      </c>
      <c r="BU82" s="4">
        <v>0.20260500000000001</v>
      </c>
      <c r="BV82" s="4">
        <v>0.14791799999999999</v>
      </c>
    </row>
    <row r="83" spans="1:74" x14ac:dyDescent="0.25">
      <c r="A83" s="2">
        <v>42804</v>
      </c>
      <c r="B83" s="3">
        <v>0.39153076388888891</v>
      </c>
      <c r="C83" s="4">
        <v>2.98</v>
      </c>
      <c r="D83" s="4">
        <v>0.24399999999999999</v>
      </c>
      <c r="E83" s="4">
        <v>2440</v>
      </c>
      <c r="F83" s="4">
        <v>3.3</v>
      </c>
      <c r="G83" s="4">
        <v>0.2</v>
      </c>
      <c r="H83" s="4">
        <v>14900.5</v>
      </c>
      <c r="J83" s="4">
        <v>17.2</v>
      </c>
      <c r="K83" s="4">
        <v>0.95009999999999994</v>
      </c>
      <c r="L83" s="4">
        <v>2.8313000000000001</v>
      </c>
      <c r="M83" s="4">
        <v>0.23180000000000001</v>
      </c>
      <c r="N83" s="4">
        <v>3.1353</v>
      </c>
      <c r="O83" s="4">
        <v>0.1656</v>
      </c>
      <c r="P83" s="4">
        <v>3.3</v>
      </c>
      <c r="Q83" s="4">
        <v>2.3746999999999998</v>
      </c>
      <c r="R83" s="4">
        <v>0.1255</v>
      </c>
      <c r="S83" s="4">
        <v>2.5</v>
      </c>
      <c r="T83" s="4">
        <v>14900.454</v>
      </c>
      <c r="W83" s="4">
        <v>0</v>
      </c>
      <c r="X83" s="4">
        <v>16.341699999999999</v>
      </c>
      <c r="Y83" s="4">
        <v>12.3</v>
      </c>
      <c r="Z83" s="4">
        <v>865</v>
      </c>
      <c r="AA83" s="4">
        <v>876</v>
      </c>
      <c r="AB83" s="4">
        <v>899</v>
      </c>
      <c r="AC83" s="4">
        <v>82</v>
      </c>
      <c r="AD83" s="4">
        <v>6.85</v>
      </c>
      <c r="AE83" s="4">
        <v>0.16</v>
      </c>
      <c r="AF83" s="4">
        <v>993</v>
      </c>
      <c r="AG83" s="4">
        <v>-15</v>
      </c>
      <c r="AH83" s="4">
        <v>1</v>
      </c>
      <c r="AI83" s="4">
        <v>17</v>
      </c>
      <c r="AJ83" s="4">
        <v>135</v>
      </c>
      <c r="AK83" s="4">
        <v>139.4</v>
      </c>
      <c r="AL83" s="4">
        <v>6</v>
      </c>
      <c r="AM83" s="4">
        <v>142</v>
      </c>
      <c r="AN83" s="4" t="s">
        <v>155</v>
      </c>
      <c r="AO83" s="4">
        <v>2</v>
      </c>
      <c r="AP83" s="5">
        <v>0.59982638888888895</v>
      </c>
      <c r="AQ83" s="4">
        <v>47.159374999999997</v>
      </c>
      <c r="AR83" s="4">
        <v>-88.489693000000003</v>
      </c>
      <c r="AS83" s="4">
        <v>323.3</v>
      </c>
      <c r="AT83" s="4">
        <v>0</v>
      </c>
      <c r="AU83" s="4">
        <v>12</v>
      </c>
      <c r="AV83" s="4">
        <v>9</v>
      </c>
      <c r="AW83" s="4" t="s">
        <v>408</v>
      </c>
      <c r="AX83" s="4">
        <v>0.97540000000000004</v>
      </c>
      <c r="AY83" s="4">
        <v>1.2</v>
      </c>
      <c r="AZ83" s="4">
        <v>1.5753999999999999</v>
      </c>
      <c r="BA83" s="4">
        <v>11.154</v>
      </c>
      <c r="BB83" s="4">
        <v>33.6</v>
      </c>
      <c r="BC83" s="4">
        <v>3.01</v>
      </c>
      <c r="BD83" s="4">
        <v>5.2519999999999998</v>
      </c>
      <c r="BE83" s="4">
        <v>1512.6469999999999</v>
      </c>
      <c r="BF83" s="4">
        <v>78.828999999999994</v>
      </c>
      <c r="BG83" s="4">
        <v>0.17499999999999999</v>
      </c>
      <c r="BH83" s="4">
        <v>8.9999999999999993E-3</v>
      </c>
      <c r="BI83" s="4">
        <v>0.185</v>
      </c>
      <c r="BJ83" s="4">
        <v>0.13300000000000001</v>
      </c>
      <c r="BK83" s="4">
        <v>7.0000000000000001E-3</v>
      </c>
      <c r="BL83" s="4">
        <v>0.14000000000000001</v>
      </c>
      <c r="BM83" s="4">
        <v>330.08870000000002</v>
      </c>
      <c r="BQ83" s="4">
        <v>6348.1689999999999</v>
      </c>
      <c r="BR83" s="4">
        <v>1.0678E-2</v>
      </c>
      <c r="BS83" s="4">
        <v>-5</v>
      </c>
      <c r="BT83" s="4">
        <v>7.6779999999999999E-3</v>
      </c>
      <c r="BU83" s="4">
        <v>0.260936</v>
      </c>
      <c r="BV83" s="4">
        <v>0.155089</v>
      </c>
    </row>
    <row r="84" spans="1:74" x14ac:dyDescent="0.25">
      <c r="A84" s="2">
        <v>42804</v>
      </c>
      <c r="B84" s="3">
        <v>0.39154233796296295</v>
      </c>
      <c r="C84" s="4">
        <v>2.98</v>
      </c>
      <c r="D84" s="4">
        <v>0.24399999999999999</v>
      </c>
      <c r="E84" s="4">
        <v>2440</v>
      </c>
      <c r="F84" s="4">
        <v>3.3</v>
      </c>
      <c r="G84" s="4">
        <v>0.2</v>
      </c>
      <c r="H84" s="4">
        <v>14926</v>
      </c>
      <c r="J84" s="4">
        <v>17.2</v>
      </c>
      <c r="K84" s="4">
        <v>0.95009999999999994</v>
      </c>
      <c r="L84" s="4">
        <v>2.8313000000000001</v>
      </c>
      <c r="M84" s="4">
        <v>0.23180000000000001</v>
      </c>
      <c r="N84" s="4">
        <v>3.1353</v>
      </c>
      <c r="O84" s="4">
        <v>0.19</v>
      </c>
      <c r="P84" s="4">
        <v>3.3</v>
      </c>
      <c r="Q84" s="4">
        <v>2.3746999999999998</v>
      </c>
      <c r="R84" s="4">
        <v>0.1439</v>
      </c>
      <c r="S84" s="4">
        <v>2.5</v>
      </c>
      <c r="T84" s="4">
        <v>14926.0497</v>
      </c>
      <c r="W84" s="4">
        <v>0</v>
      </c>
      <c r="X84" s="4">
        <v>16.3415</v>
      </c>
      <c r="Y84" s="4">
        <v>12.2</v>
      </c>
      <c r="Z84" s="4">
        <v>865</v>
      </c>
      <c r="AA84" s="4">
        <v>876</v>
      </c>
      <c r="AB84" s="4">
        <v>899</v>
      </c>
      <c r="AC84" s="4">
        <v>82</v>
      </c>
      <c r="AD84" s="4">
        <v>6.85</v>
      </c>
      <c r="AE84" s="4">
        <v>0.16</v>
      </c>
      <c r="AF84" s="4">
        <v>993</v>
      </c>
      <c r="AG84" s="4">
        <v>-15</v>
      </c>
      <c r="AH84" s="4">
        <v>1</v>
      </c>
      <c r="AI84" s="4">
        <v>17</v>
      </c>
      <c r="AJ84" s="4">
        <v>135.30000000000001</v>
      </c>
      <c r="AK84" s="4">
        <v>138</v>
      </c>
      <c r="AL84" s="4">
        <v>6.1</v>
      </c>
      <c r="AM84" s="4">
        <v>142</v>
      </c>
      <c r="AN84" s="4" t="s">
        <v>155</v>
      </c>
      <c r="AO84" s="4">
        <v>2</v>
      </c>
      <c r="AP84" s="5">
        <v>0.59983796296296299</v>
      </c>
      <c r="AQ84" s="4">
        <v>47.159374999999997</v>
      </c>
      <c r="AR84" s="4">
        <v>-88.489692000000005</v>
      </c>
      <c r="AS84" s="4">
        <v>323.3</v>
      </c>
      <c r="AT84" s="4">
        <v>0</v>
      </c>
      <c r="AU84" s="4">
        <v>12</v>
      </c>
      <c r="AV84" s="4">
        <v>9</v>
      </c>
      <c r="AW84" s="4" t="s">
        <v>408</v>
      </c>
      <c r="AX84" s="4">
        <v>1</v>
      </c>
      <c r="AY84" s="4">
        <v>1.2</v>
      </c>
      <c r="AZ84" s="4">
        <v>1.6</v>
      </c>
      <c r="BA84" s="4">
        <v>11.154</v>
      </c>
      <c r="BB84" s="4">
        <v>33.58</v>
      </c>
      <c r="BC84" s="4">
        <v>3.01</v>
      </c>
      <c r="BD84" s="4">
        <v>5.2539999999999996</v>
      </c>
      <c r="BE84" s="4">
        <v>1511.7840000000001</v>
      </c>
      <c r="BF84" s="4">
        <v>78.784000000000006</v>
      </c>
      <c r="BG84" s="4">
        <v>0.17499999999999999</v>
      </c>
      <c r="BH84" s="4">
        <v>1.0999999999999999E-2</v>
      </c>
      <c r="BI84" s="4">
        <v>0.186</v>
      </c>
      <c r="BJ84" s="4">
        <v>0.13300000000000001</v>
      </c>
      <c r="BK84" s="4">
        <v>8.0000000000000002E-3</v>
      </c>
      <c r="BL84" s="4">
        <v>0.14099999999999999</v>
      </c>
      <c r="BM84" s="4">
        <v>330.47109999999998</v>
      </c>
      <c r="BQ84" s="4">
        <v>6344.5460000000003</v>
      </c>
      <c r="BR84" s="4">
        <v>1.0969E-2</v>
      </c>
      <c r="BS84" s="4">
        <v>-5</v>
      </c>
      <c r="BT84" s="4">
        <v>7.0000000000000001E-3</v>
      </c>
      <c r="BU84" s="4">
        <v>0.26805499999999999</v>
      </c>
      <c r="BV84" s="4">
        <v>0.1414</v>
      </c>
    </row>
    <row r="85" spans="1:74" x14ac:dyDescent="0.25">
      <c r="A85" s="2">
        <v>42804</v>
      </c>
      <c r="B85" s="3">
        <v>0.39155391203703704</v>
      </c>
      <c r="C85" s="4">
        <v>2.98</v>
      </c>
      <c r="D85" s="4">
        <v>0.24399999999999999</v>
      </c>
      <c r="E85" s="4">
        <v>2440</v>
      </c>
      <c r="F85" s="4">
        <v>3.3</v>
      </c>
      <c r="G85" s="4">
        <v>0.2</v>
      </c>
      <c r="H85" s="4">
        <v>15049.4</v>
      </c>
      <c r="J85" s="4">
        <v>17.2</v>
      </c>
      <c r="K85" s="4">
        <v>0.95009999999999994</v>
      </c>
      <c r="L85" s="4">
        <v>2.8313000000000001</v>
      </c>
      <c r="M85" s="4">
        <v>0.23180000000000001</v>
      </c>
      <c r="N85" s="4">
        <v>3.1354000000000002</v>
      </c>
      <c r="O85" s="4">
        <v>0.19</v>
      </c>
      <c r="P85" s="4">
        <v>3.3</v>
      </c>
      <c r="Q85" s="4">
        <v>2.3746999999999998</v>
      </c>
      <c r="R85" s="4">
        <v>0.1439</v>
      </c>
      <c r="S85" s="4">
        <v>2.5</v>
      </c>
      <c r="T85" s="4">
        <v>15049.3554</v>
      </c>
      <c r="W85" s="4">
        <v>0</v>
      </c>
      <c r="X85" s="4">
        <v>16.341899999999999</v>
      </c>
      <c r="Y85" s="4">
        <v>12.3</v>
      </c>
      <c r="Z85" s="4">
        <v>865</v>
      </c>
      <c r="AA85" s="4">
        <v>877</v>
      </c>
      <c r="AB85" s="4">
        <v>900</v>
      </c>
      <c r="AC85" s="4">
        <v>82</v>
      </c>
      <c r="AD85" s="4">
        <v>6.85</v>
      </c>
      <c r="AE85" s="4">
        <v>0.16</v>
      </c>
      <c r="AF85" s="4">
        <v>993</v>
      </c>
      <c r="AG85" s="4">
        <v>-15</v>
      </c>
      <c r="AH85" s="4">
        <v>0.67700000000000005</v>
      </c>
      <c r="AI85" s="4">
        <v>17</v>
      </c>
      <c r="AJ85" s="4">
        <v>135.69999999999999</v>
      </c>
      <c r="AK85" s="4">
        <v>137.69999999999999</v>
      </c>
      <c r="AL85" s="4">
        <v>6.6</v>
      </c>
      <c r="AM85" s="4">
        <v>142</v>
      </c>
      <c r="AN85" s="4" t="s">
        <v>155</v>
      </c>
      <c r="AO85" s="4">
        <v>2</v>
      </c>
      <c r="AP85" s="5">
        <v>0.59984953703703703</v>
      </c>
      <c r="AQ85" s="4">
        <v>47.159374999999997</v>
      </c>
      <c r="AR85" s="4">
        <v>-88.489692000000005</v>
      </c>
      <c r="AS85" s="4">
        <v>323</v>
      </c>
      <c r="AT85" s="4">
        <v>0</v>
      </c>
      <c r="AU85" s="4">
        <v>12</v>
      </c>
      <c r="AV85" s="4">
        <v>9</v>
      </c>
      <c r="AW85" s="4" t="s">
        <v>408</v>
      </c>
      <c r="AX85" s="4">
        <v>1</v>
      </c>
      <c r="AY85" s="4">
        <v>1.2</v>
      </c>
      <c r="AZ85" s="4">
        <v>1.6</v>
      </c>
      <c r="BA85" s="4">
        <v>11.154</v>
      </c>
      <c r="BB85" s="4">
        <v>33.49</v>
      </c>
      <c r="BC85" s="4">
        <v>3</v>
      </c>
      <c r="BD85" s="4">
        <v>5.2510000000000003</v>
      </c>
      <c r="BE85" s="4">
        <v>1507.682</v>
      </c>
      <c r="BF85" s="4">
        <v>78.570999999999998</v>
      </c>
      <c r="BG85" s="4">
        <v>0.17499999999999999</v>
      </c>
      <c r="BH85" s="4">
        <v>1.0999999999999999E-2</v>
      </c>
      <c r="BI85" s="4">
        <v>0.185</v>
      </c>
      <c r="BJ85" s="4">
        <v>0.13200000000000001</v>
      </c>
      <c r="BK85" s="4">
        <v>8.0000000000000002E-3</v>
      </c>
      <c r="BL85" s="4">
        <v>0.14000000000000001</v>
      </c>
      <c r="BM85" s="4">
        <v>332.28710000000001</v>
      </c>
      <c r="BQ85" s="4">
        <v>6327.33</v>
      </c>
      <c r="BR85" s="4">
        <v>1.4291999999999999E-2</v>
      </c>
      <c r="BS85" s="4">
        <v>-5</v>
      </c>
      <c r="BT85" s="4">
        <v>7.0000000000000001E-3</v>
      </c>
      <c r="BU85" s="4">
        <v>0.34926099999999999</v>
      </c>
      <c r="BV85" s="4">
        <v>0.1414</v>
      </c>
    </row>
    <row r="86" spans="1:74" x14ac:dyDescent="0.25">
      <c r="A86" s="2">
        <v>42804</v>
      </c>
      <c r="B86" s="3">
        <v>0.39156548611111108</v>
      </c>
      <c r="C86" s="4">
        <v>2.98</v>
      </c>
      <c r="D86" s="4">
        <v>0.24399999999999999</v>
      </c>
      <c r="E86" s="4">
        <v>2440</v>
      </c>
      <c r="F86" s="4">
        <v>3.3</v>
      </c>
      <c r="G86" s="4">
        <v>0.2</v>
      </c>
      <c r="H86" s="4">
        <v>15127.3</v>
      </c>
      <c r="J86" s="4">
        <v>17.2</v>
      </c>
      <c r="K86" s="4">
        <v>0.95</v>
      </c>
      <c r="L86" s="4">
        <v>2.831</v>
      </c>
      <c r="M86" s="4">
        <v>0.23180000000000001</v>
      </c>
      <c r="N86" s="4">
        <v>3.1602999999999999</v>
      </c>
      <c r="O86" s="4">
        <v>0.19</v>
      </c>
      <c r="P86" s="4">
        <v>3.4</v>
      </c>
      <c r="Q86" s="4">
        <v>2.3936000000000002</v>
      </c>
      <c r="R86" s="4">
        <v>0.1439</v>
      </c>
      <c r="S86" s="4">
        <v>2.5</v>
      </c>
      <c r="T86" s="4">
        <v>15127.270699999999</v>
      </c>
      <c r="W86" s="4">
        <v>0</v>
      </c>
      <c r="X86" s="4">
        <v>16.3399</v>
      </c>
      <c r="Y86" s="4">
        <v>12.3</v>
      </c>
      <c r="Z86" s="4">
        <v>865</v>
      </c>
      <c r="AA86" s="4">
        <v>876</v>
      </c>
      <c r="AB86" s="4">
        <v>900</v>
      </c>
      <c r="AC86" s="4">
        <v>82</v>
      </c>
      <c r="AD86" s="4">
        <v>6.85</v>
      </c>
      <c r="AE86" s="4">
        <v>0.16</v>
      </c>
      <c r="AF86" s="4">
        <v>993</v>
      </c>
      <c r="AG86" s="4">
        <v>-15</v>
      </c>
      <c r="AH86" s="4">
        <v>0</v>
      </c>
      <c r="AI86" s="4">
        <v>17</v>
      </c>
      <c r="AJ86" s="4">
        <v>135.30000000000001</v>
      </c>
      <c r="AK86" s="4">
        <v>137</v>
      </c>
      <c r="AL86" s="4">
        <v>6.5</v>
      </c>
      <c r="AM86" s="4">
        <v>142</v>
      </c>
      <c r="AN86" s="4" t="s">
        <v>155</v>
      </c>
      <c r="AO86" s="4">
        <v>2</v>
      </c>
      <c r="AP86" s="5">
        <v>0.59986111111111107</v>
      </c>
      <c r="AQ86" s="4">
        <v>47.159374999999997</v>
      </c>
      <c r="AR86" s="4">
        <v>-88.489692000000005</v>
      </c>
      <c r="AS86" s="4">
        <v>322.8</v>
      </c>
      <c r="AT86" s="4">
        <v>0</v>
      </c>
      <c r="AU86" s="4">
        <v>12</v>
      </c>
      <c r="AV86" s="4">
        <v>10</v>
      </c>
      <c r="AW86" s="4" t="s">
        <v>403</v>
      </c>
      <c r="AX86" s="4">
        <v>1</v>
      </c>
      <c r="AY86" s="4">
        <v>1.2</v>
      </c>
      <c r="AZ86" s="4">
        <v>1.6</v>
      </c>
      <c r="BA86" s="4">
        <v>11.154</v>
      </c>
      <c r="BB86" s="4">
        <v>33.43</v>
      </c>
      <c r="BC86" s="4">
        <v>3</v>
      </c>
      <c r="BD86" s="4">
        <v>5.2640000000000002</v>
      </c>
      <c r="BE86" s="4">
        <v>1505.0319999999999</v>
      </c>
      <c r="BF86" s="4">
        <v>78.433000000000007</v>
      </c>
      <c r="BG86" s="4">
        <v>0.17599999999999999</v>
      </c>
      <c r="BH86" s="4">
        <v>1.0999999999999999E-2</v>
      </c>
      <c r="BI86" s="4">
        <v>0.187</v>
      </c>
      <c r="BJ86" s="4">
        <v>0.13300000000000001</v>
      </c>
      <c r="BK86" s="4">
        <v>8.0000000000000002E-3</v>
      </c>
      <c r="BL86" s="4">
        <v>0.14099999999999999</v>
      </c>
      <c r="BM86" s="4">
        <v>333.46120000000002</v>
      </c>
      <c r="BQ86" s="4">
        <v>6316.2110000000002</v>
      </c>
      <c r="BR86" s="4">
        <v>1.7000000000000001E-2</v>
      </c>
      <c r="BS86" s="4">
        <v>-5</v>
      </c>
      <c r="BT86" s="4">
        <v>7.0000000000000001E-3</v>
      </c>
      <c r="BU86" s="4">
        <v>0.41543799999999997</v>
      </c>
      <c r="BV86" s="4">
        <v>0.1414</v>
      </c>
    </row>
    <row r="87" spans="1:74" x14ac:dyDescent="0.25">
      <c r="A87" s="2">
        <v>42804</v>
      </c>
      <c r="B87" s="3">
        <v>0.39157706018518518</v>
      </c>
      <c r="C87" s="4">
        <v>2.98</v>
      </c>
      <c r="D87" s="4">
        <v>0.24399999999999999</v>
      </c>
      <c r="E87" s="4">
        <v>2440</v>
      </c>
      <c r="F87" s="4">
        <v>3.4</v>
      </c>
      <c r="G87" s="4">
        <v>0.2</v>
      </c>
      <c r="H87" s="4">
        <v>15205.4</v>
      </c>
      <c r="J87" s="4">
        <v>17.2</v>
      </c>
      <c r="K87" s="4">
        <v>0.94979999999999998</v>
      </c>
      <c r="L87" s="4">
        <v>2.8304999999999998</v>
      </c>
      <c r="M87" s="4">
        <v>0.23180000000000001</v>
      </c>
      <c r="N87" s="4">
        <v>3.2042000000000002</v>
      </c>
      <c r="O87" s="4">
        <v>0.19</v>
      </c>
      <c r="P87" s="4">
        <v>3.4</v>
      </c>
      <c r="Q87" s="4">
        <v>2.4268999999999998</v>
      </c>
      <c r="R87" s="4">
        <v>0.1439</v>
      </c>
      <c r="S87" s="4">
        <v>2.6</v>
      </c>
      <c r="T87" s="4">
        <v>15205.3529</v>
      </c>
      <c r="W87" s="4">
        <v>0</v>
      </c>
      <c r="X87" s="4">
        <v>16.3368</v>
      </c>
      <c r="Y87" s="4">
        <v>12.2</v>
      </c>
      <c r="Z87" s="4">
        <v>865</v>
      </c>
      <c r="AA87" s="4">
        <v>877</v>
      </c>
      <c r="AB87" s="4">
        <v>900</v>
      </c>
      <c r="AC87" s="4">
        <v>82</v>
      </c>
      <c r="AD87" s="4">
        <v>6.85</v>
      </c>
      <c r="AE87" s="4">
        <v>0.16</v>
      </c>
      <c r="AF87" s="4">
        <v>993</v>
      </c>
      <c r="AG87" s="4">
        <v>-15</v>
      </c>
      <c r="AH87" s="4">
        <v>0</v>
      </c>
      <c r="AI87" s="4">
        <v>17</v>
      </c>
      <c r="AJ87" s="4">
        <v>135.69999999999999</v>
      </c>
      <c r="AK87" s="4">
        <v>137</v>
      </c>
      <c r="AL87" s="4">
        <v>6.2</v>
      </c>
      <c r="AM87" s="4">
        <v>142</v>
      </c>
      <c r="AN87" s="4" t="s">
        <v>155</v>
      </c>
      <c r="AO87" s="4">
        <v>2</v>
      </c>
      <c r="AP87" s="5">
        <v>0.59987268518518522</v>
      </c>
      <c r="AQ87" s="4">
        <v>47.159374999999997</v>
      </c>
      <c r="AR87" s="4">
        <v>-88.489692000000005</v>
      </c>
      <c r="AS87" s="4">
        <v>322.8</v>
      </c>
      <c r="AT87" s="4">
        <v>0</v>
      </c>
      <c r="AU87" s="4">
        <v>12</v>
      </c>
      <c r="AV87" s="4">
        <v>10</v>
      </c>
      <c r="AW87" s="4" t="s">
        <v>403</v>
      </c>
      <c r="AX87" s="4">
        <v>1</v>
      </c>
      <c r="AY87" s="4">
        <v>1.2</v>
      </c>
      <c r="AZ87" s="4">
        <v>1.6</v>
      </c>
      <c r="BA87" s="4">
        <v>11.154</v>
      </c>
      <c r="BB87" s="4">
        <v>33.369999999999997</v>
      </c>
      <c r="BC87" s="4">
        <v>2.99</v>
      </c>
      <c r="BD87" s="4">
        <v>5.2839999999999998</v>
      </c>
      <c r="BE87" s="4">
        <v>1502.3530000000001</v>
      </c>
      <c r="BF87" s="4">
        <v>78.293000000000006</v>
      </c>
      <c r="BG87" s="4">
        <v>0.17799999999999999</v>
      </c>
      <c r="BH87" s="4">
        <v>1.0999999999999999E-2</v>
      </c>
      <c r="BI87" s="4">
        <v>0.189</v>
      </c>
      <c r="BJ87" s="4">
        <v>0.13500000000000001</v>
      </c>
      <c r="BK87" s="4">
        <v>8.0000000000000002E-3</v>
      </c>
      <c r="BL87" s="4">
        <v>0.14299999999999999</v>
      </c>
      <c r="BM87" s="4">
        <v>334.64940000000001</v>
      </c>
      <c r="BQ87" s="4">
        <v>6304.9650000000001</v>
      </c>
      <c r="BR87" s="4">
        <v>1.7968999999999999E-2</v>
      </c>
      <c r="BS87" s="4">
        <v>-5</v>
      </c>
      <c r="BT87" s="4">
        <v>7.0000000000000001E-3</v>
      </c>
      <c r="BU87" s="4">
        <v>0.43911800000000001</v>
      </c>
      <c r="BV87" s="4">
        <v>0.1414</v>
      </c>
    </row>
    <row r="88" spans="1:74" x14ac:dyDescent="0.25">
      <c r="A88" s="2">
        <v>42804</v>
      </c>
      <c r="B88" s="3">
        <v>0.39158863425925922</v>
      </c>
      <c r="C88" s="4">
        <v>2.98</v>
      </c>
      <c r="D88" s="4">
        <v>0.24399999999999999</v>
      </c>
      <c r="E88" s="4">
        <v>2440</v>
      </c>
      <c r="F88" s="4">
        <v>3.3</v>
      </c>
      <c r="G88" s="4">
        <v>0.2</v>
      </c>
      <c r="H88" s="4">
        <v>15218.8</v>
      </c>
      <c r="J88" s="4">
        <v>17.2</v>
      </c>
      <c r="K88" s="4">
        <v>0.94969999999999999</v>
      </c>
      <c r="L88" s="4">
        <v>2.8300999999999998</v>
      </c>
      <c r="M88" s="4">
        <v>0.23169999999999999</v>
      </c>
      <c r="N88" s="4">
        <v>3.1339999999999999</v>
      </c>
      <c r="O88" s="4">
        <v>0.18990000000000001</v>
      </c>
      <c r="P88" s="4">
        <v>3.3</v>
      </c>
      <c r="Q88" s="4">
        <v>2.3736999999999999</v>
      </c>
      <c r="R88" s="4">
        <v>0.1439</v>
      </c>
      <c r="S88" s="4">
        <v>2.5</v>
      </c>
      <c r="T88" s="4">
        <v>15218.813899999999</v>
      </c>
      <c r="W88" s="4">
        <v>0</v>
      </c>
      <c r="X88" s="4">
        <v>16.334900000000001</v>
      </c>
      <c r="Y88" s="4">
        <v>12.3</v>
      </c>
      <c r="Z88" s="4">
        <v>865</v>
      </c>
      <c r="AA88" s="4">
        <v>876</v>
      </c>
      <c r="AB88" s="4">
        <v>899</v>
      </c>
      <c r="AC88" s="4">
        <v>82</v>
      </c>
      <c r="AD88" s="4">
        <v>6.85</v>
      </c>
      <c r="AE88" s="4">
        <v>0.16</v>
      </c>
      <c r="AF88" s="4">
        <v>993</v>
      </c>
      <c r="AG88" s="4">
        <v>-15</v>
      </c>
      <c r="AH88" s="4">
        <v>0</v>
      </c>
      <c r="AI88" s="4">
        <v>17</v>
      </c>
      <c r="AJ88" s="4">
        <v>135</v>
      </c>
      <c r="AK88" s="4">
        <v>137.30000000000001</v>
      </c>
      <c r="AL88" s="4">
        <v>6</v>
      </c>
      <c r="AM88" s="4">
        <v>142</v>
      </c>
      <c r="AN88" s="4" t="s">
        <v>155</v>
      </c>
      <c r="AO88" s="4">
        <v>2</v>
      </c>
      <c r="AP88" s="5">
        <v>0.59988425925925926</v>
      </c>
      <c r="AQ88" s="4">
        <v>47.159374999999997</v>
      </c>
      <c r="AR88" s="4">
        <v>-88.489692000000005</v>
      </c>
      <c r="AS88" s="4">
        <v>322.7</v>
      </c>
      <c r="AT88" s="4">
        <v>0</v>
      </c>
      <c r="AU88" s="4">
        <v>12</v>
      </c>
      <c r="AV88" s="4">
        <v>10</v>
      </c>
      <c r="AW88" s="4" t="s">
        <v>403</v>
      </c>
      <c r="AX88" s="4">
        <v>1</v>
      </c>
      <c r="AY88" s="4">
        <v>1.2</v>
      </c>
      <c r="AZ88" s="4">
        <v>1.6</v>
      </c>
      <c r="BA88" s="4">
        <v>11.154</v>
      </c>
      <c r="BB88" s="4">
        <v>33.36</v>
      </c>
      <c r="BC88" s="4">
        <v>2.99</v>
      </c>
      <c r="BD88" s="4">
        <v>5.2960000000000003</v>
      </c>
      <c r="BE88" s="4">
        <v>1501.85</v>
      </c>
      <c r="BF88" s="4">
        <v>78.266999999999996</v>
      </c>
      <c r="BG88" s="4">
        <v>0.17399999999999999</v>
      </c>
      <c r="BH88" s="4">
        <v>1.0999999999999999E-2</v>
      </c>
      <c r="BI88" s="4">
        <v>0.185</v>
      </c>
      <c r="BJ88" s="4">
        <v>0.13200000000000001</v>
      </c>
      <c r="BK88" s="4">
        <v>8.0000000000000002E-3</v>
      </c>
      <c r="BL88" s="4">
        <v>0.14000000000000001</v>
      </c>
      <c r="BM88" s="4">
        <v>334.87299999999999</v>
      </c>
      <c r="BQ88" s="4">
        <v>6302.8549999999996</v>
      </c>
      <c r="BR88" s="4">
        <v>1.8707999999999999E-2</v>
      </c>
      <c r="BS88" s="4">
        <v>-5</v>
      </c>
      <c r="BT88" s="4">
        <v>7.3229999999999996E-3</v>
      </c>
      <c r="BU88" s="4">
        <v>0.457177</v>
      </c>
      <c r="BV88" s="4">
        <v>0.147925</v>
      </c>
    </row>
    <row r="89" spans="1:74" x14ac:dyDescent="0.25">
      <c r="A89" s="2">
        <v>42804</v>
      </c>
      <c r="B89" s="3">
        <v>0.39160020833333337</v>
      </c>
      <c r="C89" s="4">
        <v>2.98</v>
      </c>
      <c r="D89" s="4">
        <v>0.24440000000000001</v>
      </c>
      <c r="E89" s="4">
        <v>2443.609516</v>
      </c>
      <c r="F89" s="4">
        <v>3.3</v>
      </c>
      <c r="G89" s="4">
        <v>0.2</v>
      </c>
      <c r="H89" s="4">
        <v>15208.4</v>
      </c>
      <c r="J89" s="4">
        <v>17.2</v>
      </c>
      <c r="K89" s="4">
        <v>0.94989999999999997</v>
      </c>
      <c r="L89" s="4">
        <v>2.8306</v>
      </c>
      <c r="M89" s="4">
        <v>0.2321</v>
      </c>
      <c r="N89" s="4">
        <v>3.1345999999999998</v>
      </c>
      <c r="O89" s="4">
        <v>0.19</v>
      </c>
      <c r="P89" s="4">
        <v>3.3</v>
      </c>
      <c r="Q89" s="4">
        <v>2.3740999999999999</v>
      </c>
      <c r="R89" s="4">
        <v>0.1439</v>
      </c>
      <c r="S89" s="4">
        <v>2.5</v>
      </c>
      <c r="T89" s="4">
        <v>15208.3815</v>
      </c>
      <c r="W89" s="4">
        <v>0</v>
      </c>
      <c r="X89" s="4">
        <v>16.337800000000001</v>
      </c>
      <c r="Y89" s="4">
        <v>12.3</v>
      </c>
      <c r="Z89" s="4">
        <v>864</v>
      </c>
      <c r="AA89" s="4">
        <v>876</v>
      </c>
      <c r="AB89" s="4">
        <v>899</v>
      </c>
      <c r="AC89" s="4">
        <v>82</v>
      </c>
      <c r="AD89" s="4">
        <v>6.85</v>
      </c>
      <c r="AE89" s="4">
        <v>0.16</v>
      </c>
      <c r="AF89" s="4">
        <v>993</v>
      </c>
      <c r="AG89" s="4">
        <v>-15</v>
      </c>
      <c r="AH89" s="4">
        <v>0.32300000000000001</v>
      </c>
      <c r="AI89" s="4">
        <v>17</v>
      </c>
      <c r="AJ89" s="4">
        <v>135</v>
      </c>
      <c r="AK89" s="4">
        <v>138</v>
      </c>
      <c r="AL89" s="4">
        <v>6.4</v>
      </c>
      <c r="AM89" s="4">
        <v>142</v>
      </c>
      <c r="AN89" s="4" t="s">
        <v>155</v>
      </c>
      <c r="AO89" s="4">
        <v>2</v>
      </c>
      <c r="AP89" s="5">
        <v>0.59989583333333341</v>
      </c>
      <c r="AQ89" s="4">
        <v>47.159374999999997</v>
      </c>
      <c r="AR89" s="4">
        <v>-88.489692000000005</v>
      </c>
      <c r="AS89" s="4">
        <v>322.60000000000002</v>
      </c>
      <c r="AT89" s="4">
        <v>0</v>
      </c>
      <c r="AU89" s="4">
        <v>12</v>
      </c>
      <c r="AV89" s="4">
        <v>10</v>
      </c>
      <c r="AW89" s="4" t="s">
        <v>403</v>
      </c>
      <c r="AX89" s="4">
        <v>1</v>
      </c>
      <c r="AY89" s="4">
        <v>1.2754000000000001</v>
      </c>
      <c r="AZ89" s="4">
        <v>1.6</v>
      </c>
      <c r="BA89" s="4">
        <v>11.154</v>
      </c>
      <c r="BB89" s="4">
        <v>33.369999999999997</v>
      </c>
      <c r="BC89" s="4">
        <v>2.99</v>
      </c>
      <c r="BD89" s="4">
        <v>5.2770000000000001</v>
      </c>
      <c r="BE89" s="4">
        <v>1502.1690000000001</v>
      </c>
      <c r="BF89" s="4">
        <v>78.399000000000001</v>
      </c>
      <c r="BG89" s="4">
        <v>0.17399999999999999</v>
      </c>
      <c r="BH89" s="4">
        <v>1.0999999999999999E-2</v>
      </c>
      <c r="BI89" s="4">
        <v>0.185</v>
      </c>
      <c r="BJ89" s="4">
        <v>0.13200000000000001</v>
      </c>
      <c r="BK89" s="4">
        <v>8.0000000000000002E-3</v>
      </c>
      <c r="BL89" s="4">
        <v>0.14000000000000001</v>
      </c>
      <c r="BM89" s="4">
        <v>334.65449999999998</v>
      </c>
      <c r="BQ89" s="4">
        <v>6304.1949999999997</v>
      </c>
      <c r="BR89" s="4">
        <v>1.6969000000000001E-2</v>
      </c>
      <c r="BS89" s="4">
        <v>-5</v>
      </c>
      <c r="BT89" s="4">
        <v>7.6769999999999998E-3</v>
      </c>
      <c r="BU89" s="4">
        <v>0.41467999999999999</v>
      </c>
      <c r="BV89" s="4">
        <v>0.15507499999999999</v>
      </c>
    </row>
    <row r="90" spans="1:74" x14ac:dyDescent="0.25">
      <c r="A90" s="2">
        <v>42804</v>
      </c>
      <c r="B90" s="3">
        <v>0.3916117824074074</v>
      </c>
      <c r="C90" s="4">
        <v>2.98</v>
      </c>
      <c r="D90" s="4">
        <v>0.245</v>
      </c>
      <c r="E90" s="4">
        <v>2450</v>
      </c>
      <c r="F90" s="4">
        <v>3.3</v>
      </c>
      <c r="G90" s="4">
        <v>0.2</v>
      </c>
      <c r="H90" s="4">
        <v>15246</v>
      </c>
      <c r="J90" s="4">
        <v>17.2</v>
      </c>
      <c r="K90" s="4">
        <v>0.94979999999999998</v>
      </c>
      <c r="L90" s="4">
        <v>2.8304</v>
      </c>
      <c r="M90" s="4">
        <v>0.23269999999999999</v>
      </c>
      <c r="N90" s="4">
        <v>3.1343000000000001</v>
      </c>
      <c r="O90" s="4">
        <v>0.19</v>
      </c>
      <c r="P90" s="4">
        <v>3.3</v>
      </c>
      <c r="Q90" s="4">
        <v>2.3738999999999999</v>
      </c>
      <c r="R90" s="4">
        <v>0.1439</v>
      </c>
      <c r="S90" s="4">
        <v>2.5</v>
      </c>
      <c r="T90" s="4">
        <v>15246.04</v>
      </c>
      <c r="W90" s="4">
        <v>0</v>
      </c>
      <c r="X90" s="4">
        <v>16.336500000000001</v>
      </c>
      <c r="Y90" s="4">
        <v>12.3</v>
      </c>
      <c r="Z90" s="4">
        <v>865</v>
      </c>
      <c r="AA90" s="4">
        <v>876</v>
      </c>
      <c r="AB90" s="4">
        <v>899</v>
      </c>
      <c r="AC90" s="4">
        <v>82</v>
      </c>
      <c r="AD90" s="4">
        <v>6.85</v>
      </c>
      <c r="AE90" s="4">
        <v>0.16</v>
      </c>
      <c r="AF90" s="4">
        <v>993</v>
      </c>
      <c r="AG90" s="4">
        <v>-15</v>
      </c>
      <c r="AH90" s="4">
        <v>1.323</v>
      </c>
      <c r="AI90" s="4">
        <v>17</v>
      </c>
      <c r="AJ90" s="4">
        <v>135</v>
      </c>
      <c r="AK90" s="4">
        <v>138.30000000000001</v>
      </c>
      <c r="AL90" s="4">
        <v>6.4</v>
      </c>
      <c r="AM90" s="4">
        <v>142</v>
      </c>
      <c r="AN90" s="4" t="s">
        <v>155</v>
      </c>
      <c r="AO90" s="4">
        <v>2</v>
      </c>
      <c r="AP90" s="5">
        <v>0.59990740740740744</v>
      </c>
      <c r="AQ90" s="4">
        <v>47.159374999999997</v>
      </c>
      <c r="AR90" s="4">
        <v>-88.489692000000005</v>
      </c>
      <c r="AS90" s="4">
        <v>322.5</v>
      </c>
      <c r="AT90" s="4">
        <v>0</v>
      </c>
      <c r="AU90" s="4">
        <v>12</v>
      </c>
      <c r="AV90" s="4">
        <v>10</v>
      </c>
      <c r="AW90" s="4" t="s">
        <v>403</v>
      </c>
      <c r="AX90" s="4">
        <v>1</v>
      </c>
      <c r="AY90" s="4">
        <v>1.3</v>
      </c>
      <c r="AZ90" s="4">
        <v>1.6</v>
      </c>
      <c r="BA90" s="4">
        <v>11.154</v>
      </c>
      <c r="BB90" s="4">
        <v>33.340000000000003</v>
      </c>
      <c r="BC90" s="4">
        <v>2.99</v>
      </c>
      <c r="BD90" s="4">
        <v>5.2859999999999996</v>
      </c>
      <c r="BE90" s="4">
        <v>1500.6849999999999</v>
      </c>
      <c r="BF90" s="4">
        <v>78.527000000000001</v>
      </c>
      <c r="BG90" s="4">
        <v>0.17399999999999999</v>
      </c>
      <c r="BH90" s="4">
        <v>1.0999999999999999E-2</v>
      </c>
      <c r="BI90" s="4">
        <v>0.185</v>
      </c>
      <c r="BJ90" s="4">
        <v>0.13200000000000001</v>
      </c>
      <c r="BK90" s="4">
        <v>8.0000000000000002E-3</v>
      </c>
      <c r="BL90" s="4">
        <v>0.14000000000000001</v>
      </c>
      <c r="BM90" s="4">
        <v>335.17880000000002</v>
      </c>
      <c r="BQ90" s="4">
        <v>6297.9679999999998</v>
      </c>
      <c r="BR90" s="4">
        <v>2.0292000000000001E-2</v>
      </c>
      <c r="BS90" s="4">
        <v>-5</v>
      </c>
      <c r="BT90" s="4">
        <v>7.3229999999999996E-3</v>
      </c>
      <c r="BU90" s="4">
        <v>0.49588599999999999</v>
      </c>
      <c r="BV90" s="4">
        <v>0.147925</v>
      </c>
    </row>
    <row r="91" spans="1:74" x14ac:dyDescent="0.25">
      <c r="A91" s="2">
        <v>42804</v>
      </c>
      <c r="B91" s="3">
        <v>0.3916233564814815</v>
      </c>
      <c r="C91" s="4">
        <v>2.98</v>
      </c>
      <c r="D91" s="4">
        <v>0.24510000000000001</v>
      </c>
      <c r="E91" s="4">
        <v>2450.6628940000001</v>
      </c>
      <c r="F91" s="4">
        <v>3.3</v>
      </c>
      <c r="G91" s="4">
        <v>0.2</v>
      </c>
      <c r="H91" s="4">
        <v>15245.1</v>
      </c>
      <c r="J91" s="4">
        <v>17.2</v>
      </c>
      <c r="K91" s="4">
        <v>0.94989999999999997</v>
      </c>
      <c r="L91" s="4">
        <v>2.8306</v>
      </c>
      <c r="M91" s="4">
        <v>0.23280000000000001</v>
      </c>
      <c r="N91" s="4">
        <v>3.1345000000000001</v>
      </c>
      <c r="O91" s="4">
        <v>0.19</v>
      </c>
      <c r="P91" s="4">
        <v>3.3</v>
      </c>
      <c r="Q91" s="4">
        <v>2.3740999999999999</v>
      </c>
      <c r="R91" s="4">
        <v>0.1439</v>
      </c>
      <c r="S91" s="4">
        <v>2.5</v>
      </c>
      <c r="T91" s="4">
        <v>15245.099200000001</v>
      </c>
      <c r="W91" s="4">
        <v>0</v>
      </c>
      <c r="X91" s="4">
        <v>16.337499999999999</v>
      </c>
      <c r="Y91" s="4">
        <v>12.3</v>
      </c>
      <c r="Z91" s="4">
        <v>864</v>
      </c>
      <c r="AA91" s="4">
        <v>876</v>
      </c>
      <c r="AB91" s="4">
        <v>899</v>
      </c>
      <c r="AC91" s="4">
        <v>82</v>
      </c>
      <c r="AD91" s="4">
        <v>6.85</v>
      </c>
      <c r="AE91" s="4">
        <v>0.16</v>
      </c>
      <c r="AF91" s="4">
        <v>993</v>
      </c>
      <c r="AG91" s="4">
        <v>-15</v>
      </c>
      <c r="AH91" s="4">
        <v>1.677</v>
      </c>
      <c r="AI91" s="4">
        <v>17</v>
      </c>
      <c r="AJ91" s="4">
        <v>135</v>
      </c>
      <c r="AK91" s="4">
        <v>138.69999999999999</v>
      </c>
      <c r="AL91" s="4">
        <v>6.5</v>
      </c>
      <c r="AM91" s="4">
        <v>142</v>
      </c>
      <c r="AN91" s="4" t="s">
        <v>155</v>
      </c>
      <c r="AO91" s="4">
        <v>2</v>
      </c>
      <c r="AP91" s="5">
        <v>0.59991898148148148</v>
      </c>
      <c r="AQ91" s="4">
        <v>47.159374999999997</v>
      </c>
      <c r="AR91" s="4">
        <v>-88.489692000000005</v>
      </c>
      <c r="AS91" s="4">
        <v>322.39999999999998</v>
      </c>
      <c r="AT91" s="4">
        <v>0</v>
      </c>
      <c r="AU91" s="4">
        <v>12</v>
      </c>
      <c r="AV91" s="4">
        <v>9</v>
      </c>
      <c r="AW91" s="4" t="s">
        <v>402</v>
      </c>
      <c r="AX91" s="4">
        <v>1</v>
      </c>
      <c r="AY91" s="4">
        <v>1.3</v>
      </c>
      <c r="AZ91" s="4">
        <v>1.6</v>
      </c>
      <c r="BA91" s="4">
        <v>11.154</v>
      </c>
      <c r="BB91" s="4">
        <v>33.340000000000003</v>
      </c>
      <c r="BC91" s="4">
        <v>2.99</v>
      </c>
      <c r="BD91" s="4">
        <v>5.2789999999999999</v>
      </c>
      <c r="BE91" s="4">
        <v>1500.7260000000001</v>
      </c>
      <c r="BF91" s="4">
        <v>78.55</v>
      </c>
      <c r="BG91" s="4">
        <v>0.17399999999999999</v>
      </c>
      <c r="BH91" s="4">
        <v>1.0999999999999999E-2</v>
      </c>
      <c r="BI91" s="4">
        <v>0.185</v>
      </c>
      <c r="BJ91" s="4">
        <v>0.13200000000000001</v>
      </c>
      <c r="BK91" s="4">
        <v>8.0000000000000002E-3</v>
      </c>
      <c r="BL91" s="4">
        <v>0.14000000000000001</v>
      </c>
      <c r="BM91" s="4">
        <v>335.14659999999998</v>
      </c>
      <c r="BQ91" s="4">
        <v>6298.1369999999997</v>
      </c>
      <c r="BR91" s="4">
        <v>2.0739E-2</v>
      </c>
      <c r="BS91" s="4">
        <v>-5</v>
      </c>
      <c r="BT91" s="4">
        <v>8.0000000000000002E-3</v>
      </c>
      <c r="BU91" s="4">
        <v>0.50680999999999998</v>
      </c>
      <c r="BV91" s="4">
        <v>0.16159999999999999</v>
      </c>
    </row>
    <row r="92" spans="1:74" x14ac:dyDescent="0.25">
      <c r="A92" s="2">
        <v>42804</v>
      </c>
      <c r="B92" s="3">
        <v>0.39163493055555554</v>
      </c>
      <c r="C92" s="4">
        <v>2.98</v>
      </c>
      <c r="D92" s="4">
        <v>0.2467</v>
      </c>
      <c r="E92" s="4">
        <v>2466.8310430000001</v>
      </c>
      <c r="F92" s="4">
        <v>3.3</v>
      </c>
      <c r="G92" s="4">
        <v>0.2</v>
      </c>
      <c r="H92" s="4">
        <v>15293</v>
      </c>
      <c r="J92" s="4">
        <v>17.2</v>
      </c>
      <c r="K92" s="4">
        <v>0.94969999999999999</v>
      </c>
      <c r="L92" s="4">
        <v>2.8302</v>
      </c>
      <c r="M92" s="4">
        <v>0.23430000000000001</v>
      </c>
      <c r="N92" s="4">
        <v>3.1341999999999999</v>
      </c>
      <c r="O92" s="4">
        <v>0.18990000000000001</v>
      </c>
      <c r="P92" s="4">
        <v>3.3</v>
      </c>
      <c r="Q92" s="4">
        <v>2.3738000000000001</v>
      </c>
      <c r="R92" s="4">
        <v>0.1439</v>
      </c>
      <c r="S92" s="4">
        <v>2.5</v>
      </c>
      <c r="T92" s="4">
        <v>15293.01</v>
      </c>
      <c r="W92" s="4">
        <v>0</v>
      </c>
      <c r="X92" s="4">
        <v>16.335699999999999</v>
      </c>
      <c r="Y92" s="4">
        <v>12.2</v>
      </c>
      <c r="Z92" s="4">
        <v>865</v>
      </c>
      <c r="AA92" s="4">
        <v>877</v>
      </c>
      <c r="AB92" s="4">
        <v>900</v>
      </c>
      <c r="AC92" s="4">
        <v>82</v>
      </c>
      <c r="AD92" s="4">
        <v>6.85</v>
      </c>
      <c r="AE92" s="4">
        <v>0.16</v>
      </c>
      <c r="AF92" s="4">
        <v>993</v>
      </c>
      <c r="AG92" s="4">
        <v>-15</v>
      </c>
      <c r="AH92" s="4">
        <v>1</v>
      </c>
      <c r="AI92" s="4">
        <v>17</v>
      </c>
      <c r="AJ92" s="4">
        <v>135</v>
      </c>
      <c r="AK92" s="4">
        <v>138</v>
      </c>
      <c r="AL92" s="4">
        <v>6.4</v>
      </c>
      <c r="AM92" s="4">
        <v>142</v>
      </c>
      <c r="AN92" s="4" t="s">
        <v>155</v>
      </c>
      <c r="AO92" s="4">
        <v>2</v>
      </c>
      <c r="AP92" s="5">
        <v>0.59993055555555552</v>
      </c>
      <c r="AQ92" s="4">
        <v>47.159374999999997</v>
      </c>
      <c r="AR92" s="4">
        <v>-88.489692000000005</v>
      </c>
      <c r="AS92" s="4">
        <v>322.3</v>
      </c>
      <c r="AT92" s="4">
        <v>0</v>
      </c>
      <c r="AU92" s="4">
        <v>12</v>
      </c>
      <c r="AV92" s="4">
        <v>9</v>
      </c>
      <c r="AW92" s="4" t="s">
        <v>402</v>
      </c>
      <c r="AX92" s="4">
        <v>1</v>
      </c>
      <c r="AY92" s="4">
        <v>1.2245999999999999</v>
      </c>
      <c r="AZ92" s="4">
        <v>1.6</v>
      </c>
      <c r="BA92" s="4">
        <v>11.154</v>
      </c>
      <c r="BB92" s="4">
        <v>33.29</v>
      </c>
      <c r="BC92" s="4">
        <v>2.98</v>
      </c>
      <c r="BD92" s="4">
        <v>5.2910000000000004</v>
      </c>
      <c r="BE92" s="4">
        <v>1498.585</v>
      </c>
      <c r="BF92" s="4">
        <v>78.954999999999998</v>
      </c>
      <c r="BG92" s="4">
        <v>0.17399999999999999</v>
      </c>
      <c r="BH92" s="4">
        <v>1.0999999999999999E-2</v>
      </c>
      <c r="BI92" s="4">
        <v>0.184</v>
      </c>
      <c r="BJ92" s="4">
        <v>0.13200000000000001</v>
      </c>
      <c r="BK92" s="4">
        <v>8.0000000000000002E-3</v>
      </c>
      <c r="BL92" s="4">
        <v>0.14000000000000001</v>
      </c>
      <c r="BM92" s="4">
        <v>335.75850000000003</v>
      </c>
      <c r="BQ92" s="4">
        <v>6289.1540000000005</v>
      </c>
      <c r="BR92" s="4">
        <v>1.7937999999999999E-2</v>
      </c>
      <c r="BS92" s="4">
        <v>-5</v>
      </c>
      <c r="BT92" s="4">
        <v>8.0000000000000002E-3</v>
      </c>
      <c r="BU92" s="4">
        <v>0.43836000000000003</v>
      </c>
      <c r="BV92" s="4">
        <v>0.16159999999999999</v>
      </c>
    </row>
    <row r="93" spans="1:74" x14ac:dyDescent="0.25">
      <c r="A93" s="2">
        <v>42804</v>
      </c>
      <c r="B93" s="3">
        <v>0.39164650462962963</v>
      </c>
      <c r="C93" s="4">
        <v>2.98</v>
      </c>
      <c r="D93" s="4">
        <v>0.2477</v>
      </c>
      <c r="E93" s="4">
        <v>2476.860068</v>
      </c>
      <c r="F93" s="4">
        <v>3.3</v>
      </c>
      <c r="G93" s="4">
        <v>0.2</v>
      </c>
      <c r="H93" s="4">
        <v>15340.9</v>
      </c>
      <c r="J93" s="4">
        <v>17.2</v>
      </c>
      <c r="K93" s="4">
        <v>0.94950000000000001</v>
      </c>
      <c r="L93" s="4">
        <v>2.8296000000000001</v>
      </c>
      <c r="M93" s="4">
        <v>0.23519999999999999</v>
      </c>
      <c r="N93" s="4">
        <v>3.1335000000000002</v>
      </c>
      <c r="O93" s="4">
        <v>0.18990000000000001</v>
      </c>
      <c r="P93" s="4">
        <v>3.3</v>
      </c>
      <c r="Q93" s="4">
        <v>2.3733</v>
      </c>
      <c r="R93" s="4">
        <v>0.14380000000000001</v>
      </c>
      <c r="S93" s="4">
        <v>2.5</v>
      </c>
      <c r="T93" s="4">
        <v>15340.9195</v>
      </c>
      <c r="W93" s="4">
        <v>0</v>
      </c>
      <c r="X93" s="4">
        <v>16.331900000000001</v>
      </c>
      <c r="Y93" s="4">
        <v>12.3</v>
      </c>
      <c r="Z93" s="4">
        <v>865</v>
      </c>
      <c r="AA93" s="4">
        <v>876</v>
      </c>
      <c r="AB93" s="4">
        <v>900</v>
      </c>
      <c r="AC93" s="4">
        <v>82</v>
      </c>
      <c r="AD93" s="4">
        <v>6.85</v>
      </c>
      <c r="AE93" s="4">
        <v>0.16</v>
      </c>
      <c r="AF93" s="4">
        <v>993</v>
      </c>
      <c r="AG93" s="4">
        <v>-15</v>
      </c>
      <c r="AH93" s="4">
        <v>0.67700000000000005</v>
      </c>
      <c r="AI93" s="4">
        <v>17</v>
      </c>
      <c r="AJ93" s="4">
        <v>135</v>
      </c>
      <c r="AK93" s="4">
        <v>138.6</v>
      </c>
      <c r="AL93" s="4">
        <v>6</v>
      </c>
      <c r="AM93" s="4">
        <v>142</v>
      </c>
      <c r="AN93" s="4" t="s">
        <v>155</v>
      </c>
      <c r="AO93" s="4">
        <v>2</v>
      </c>
      <c r="AP93" s="5">
        <v>0.59994212962962956</v>
      </c>
      <c r="AQ93" s="4">
        <v>47.159374999999997</v>
      </c>
      <c r="AR93" s="4">
        <v>-88.489692000000005</v>
      </c>
      <c r="AS93" s="4">
        <v>322.2</v>
      </c>
      <c r="AT93" s="4">
        <v>0</v>
      </c>
      <c r="AU93" s="4">
        <v>12</v>
      </c>
      <c r="AV93" s="4">
        <v>10</v>
      </c>
      <c r="AW93" s="4" t="s">
        <v>403</v>
      </c>
      <c r="AX93" s="4">
        <v>0.84919999999999995</v>
      </c>
      <c r="AY93" s="4">
        <v>1.2</v>
      </c>
      <c r="AZ93" s="4">
        <v>1.5246</v>
      </c>
      <c r="BA93" s="4">
        <v>11.154</v>
      </c>
      <c r="BB93" s="4">
        <v>33.25</v>
      </c>
      <c r="BC93" s="4">
        <v>2.98</v>
      </c>
      <c r="BD93" s="4">
        <v>5.3150000000000004</v>
      </c>
      <c r="BE93" s="4">
        <v>1496.585</v>
      </c>
      <c r="BF93" s="4">
        <v>79.171000000000006</v>
      </c>
      <c r="BG93" s="4">
        <v>0.17399999999999999</v>
      </c>
      <c r="BH93" s="4">
        <v>1.0999999999999999E-2</v>
      </c>
      <c r="BI93" s="4">
        <v>0.184</v>
      </c>
      <c r="BJ93" s="4">
        <v>0.13100000000000001</v>
      </c>
      <c r="BK93" s="4">
        <v>8.0000000000000002E-3</v>
      </c>
      <c r="BL93" s="4">
        <v>0.13900000000000001</v>
      </c>
      <c r="BM93" s="4">
        <v>336.43770000000001</v>
      </c>
      <c r="BQ93" s="4">
        <v>6280.7619999999997</v>
      </c>
      <c r="BR93" s="4">
        <v>1.9739E-2</v>
      </c>
      <c r="BS93" s="4">
        <v>-5</v>
      </c>
      <c r="BT93" s="4">
        <v>8.0000000000000002E-3</v>
      </c>
      <c r="BU93" s="4">
        <v>0.48237200000000002</v>
      </c>
      <c r="BV93" s="4">
        <v>0.16159999999999999</v>
      </c>
    </row>
    <row r="94" spans="1:74" x14ac:dyDescent="0.25">
      <c r="A94" s="2">
        <v>42804</v>
      </c>
      <c r="B94" s="3">
        <v>0.39165807870370367</v>
      </c>
      <c r="C94" s="4">
        <v>2.98</v>
      </c>
      <c r="D94" s="4">
        <v>0.2495</v>
      </c>
      <c r="E94" s="4">
        <v>2495.452323</v>
      </c>
      <c r="F94" s="4">
        <v>3.3</v>
      </c>
      <c r="G94" s="4">
        <v>0.2</v>
      </c>
      <c r="H94" s="4">
        <v>15340.5</v>
      </c>
      <c r="J94" s="4">
        <v>17.2</v>
      </c>
      <c r="K94" s="4">
        <v>0.94950000000000001</v>
      </c>
      <c r="L94" s="4">
        <v>2.8294000000000001</v>
      </c>
      <c r="M94" s="4">
        <v>0.2369</v>
      </c>
      <c r="N94" s="4">
        <v>3.1574</v>
      </c>
      <c r="O94" s="4">
        <v>0.18990000000000001</v>
      </c>
      <c r="P94" s="4">
        <v>3.3</v>
      </c>
      <c r="Q94" s="4">
        <v>2.3914</v>
      </c>
      <c r="R94" s="4">
        <v>0.14380000000000001</v>
      </c>
      <c r="S94" s="4">
        <v>2.5</v>
      </c>
      <c r="T94" s="4">
        <v>15340.471799999999</v>
      </c>
      <c r="W94" s="4">
        <v>0</v>
      </c>
      <c r="X94" s="4">
        <v>16.331</v>
      </c>
      <c r="Y94" s="4">
        <v>12.2</v>
      </c>
      <c r="Z94" s="4">
        <v>866</v>
      </c>
      <c r="AA94" s="4">
        <v>876</v>
      </c>
      <c r="AB94" s="4">
        <v>900</v>
      </c>
      <c r="AC94" s="4">
        <v>82</v>
      </c>
      <c r="AD94" s="4">
        <v>6.85</v>
      </c>
      <c r="AE94" s="4">
        <v>0.16</v>
      </c>
      <c r="AF94" s="4">
        <v>993</v>
      </c>
      <c r="AG94" s="4">
        <v>-15</v>
      </c>
      <c r="AH94" s="4">
        <v>0</v>
      </c>
      <c r="AI94" s="4">
        <v>17</v>
      </c>
      <c r="AJ94" s="4">
        <v>135</v>
      </c>
      <c r="AK94" s="4">
        <v>139.69999999999999</v>
      </c>
      <c r="AL94" s="4">
        <v>5.9</v>
      </c>
      <c r="AM94" s="4">
        <v>142</v>
      </c>
      <c r="AN94" s="4" t="s">
        <v>155</v>
      </c>
      <c r="AO94" s="4">
        <v>2</v>
      </c>
      <c r="AP94" s="5">
        <v>0.59995370370370371</v>
      </c>
      <c r="AQ94" s="4">
        <v>47.159374999999997</v>
      </c>
      <c r="AR94" s="4">
        <v>-88.489692000000005</v>
      </c>
      <c r="AS94" s="4">
        <v>322</v>
      </c>
      <c r="AT94" s="4">
        <v>0</v>
      </c>
      <c r="AU94" s="4">
        <v>12</v>
      </c>
      <c r="AV94" s="4">
        <v>10</v>
      </c>
      <c r="AW94" s="4" t="s">
        <v>403</v>
      </c>
      <c r="AX94" s="4">
        <v>0.8</v>
      </c>
      <c r="AY94" s="4">
        <v>1.2</v>
      </c>
      <c r="AZ94" s="4">
        <v>1.5</v>
      </c>
      <c r="BA94" s="4">
        <v>11.154</v>
      </c>
      <c r="BB94" s="4">
        <v>33.229999999999997</v>
      </c>
      <c r="BC94" s="4">
        <v>2.98</v>
      </c>
      <c r="BD94" s="4">
        <v>5.3209999999999997</v>
      </c>
      <c r="BE94" s="4">
        <v>1495.991</v>
      </c>
      <c r="BF94" s="4">
        <v>79.733000000000004</v>
      </c>
      <c r="BG94" s="4">
        <v>0.17499999999999999</v>
      </c>
      <c r="BH94" s="4">
        <v>1.0999999999999999E-2</v>
      </c>
      <c r="BI94" s="4">
        <v>0.185</v>
      </c>
      <c r="BJ94" s="4">
        <v>0.13200000000000001</v>
      </c>
      <c r="BK94" s="4">
        <v>8.0000000000000002E-3</v>
      </c>
      <c r="BL94" s="4">
        <v>0.14000000000000001</v>
      </c>
      <c r="BM94" s="4">
        <v>336.31439999999998</v>
      </c>
      <c r="BQ94" s="4">
        <v>6278.2690000000002</v>
      </c>
      <c r="BR94" s="4">
        <v>1.6292000000000001E-2</v>
      </c>
      <c r="BS94" s="4">
        <v>-5</v>
      </c>
      <c r="BT94" s="4">
        <v>8.0000000000000002E-3</v>
      </c>
      <c r="BU94" s="4">
        <v>0.39813599999999999</v>
      </c>
      <c r="BV94" s="4">
        <v>0.16159999999999999</v>
      </c>
    </row>
    <row r="95" spans="1:74" x14ac:dyDescent="0.25">
      <c r="A95" s="2">
        <v>42804</v>
      </c>
      <c r="B95" s="3">
        <v>0.39166965277777782</v>
      </c>
      <c r="C95" s="4">
        <v>2.98</v>
      </c>
      <c r="D95" s="4">
        <v>0.251</v>
      </c>
      <c r="E95" s="4">
        <v>2510</v>
      </c>
      <c r="F95" s="4">
        <v>3.4</v>
      </c>
      <c r="G95" s="4">
        <v>0.2</v>
      </c>
      <c r="H95" s="4">
        <v>15404.6</v>
      </c>
      <c r="J95" s="4">
        <v>17.2</v>
      </c>
      <c r="K95" s="4">
        <v>0.94940000000000002</v>
      </c>
      <c r="L95" s="4">
        <v>2.8292999999999999</v>
      </c>
      <c r="M95" s="4">
        <v>0.23830000000000001</v>
      </c>
      <c r="N95" s="4">
        <v>3.2281</v>
      </c>
      <c r="O95" s="4">
        <v>0.18990000000000001</v>
      </c>
      <c r="P95" s="4">
        <v>3.4</v>
      </c>
      <c r="Q95" s="4">
        <v>2.4449000000000001</v>
      </c>
      <c r="R95" s="4">
        <v>0.14380000000000001</v>
      </c>
      <c r="S95" s="4">
        <v>2.6</v>
      </c>
      <c r="T95" s="4">
        <v>15404.552</v>
      </c>
      <c r="W95" s="4">
        <v>0</v>
      </c>
      <c r="X95" s="4">
        <v>16.330200000000001</v>
      </c>
      <c r="Y95" s="4">
        <v>12.3</v>
      </c>
      <c r="Z95" s="4">
        <v>865</v>
      </c>
      <c r="AA95" s="4">
        <v>876</v>
      </c>
      <c r="AB95" s="4">
        <v>900</v>
      </c>
      <c r="AC95" s="4">
        <v>82</v>
      </c>
      <c r="AD95" s="4">
        <v>6.85</v>
      </c>
      <c r="AE95" s="4">
        <v>0.16</v>
      </c>
      <c r="AF95" s="4">
        <v>993</v>
      </c>
      <c r="AG95" s="4">
        <v>-15</v>
      </c>
      <c r="AH95" s="4">
        <v>0</v>
      </c>
      <c r="AI95" s="4">
        <v>17</v>
      </c>
      <c r="AJ95" s="4">
        <v>135</v>
      </c>
      <c r="AK95" s="4">
        <v>139.30000000000001</v>
      </c>
      <c r="AL95" s="4">
        <v>6</v>
      </c>
      <c r="AM95" s="4">
        <v>142</v>
      </c>
      <c r="AN95" s="4" t="s">
        <v>155</v>
      </c>
      <c r="AO95" s="4">
        <v>2</v>
      </c>
      <c r="AP95" s="5">
        <v>0.59996527777777775</v>
      </c>
      <c r="AQ95" s="4">
        <v>47.159374999999997</v>
      </c>
      <c r="AR95" s="4">
        <v>-88.489692000000005</v>
      </c>
      <c r="AS95" s="4">
        <v>321.89999999999998</v>
      </c>
      <c r="AT95" s="4">
        <v>0</v>
      </c>
      <c r="AU95" s="4">
        <v>12</v>
      </c>
      <c r="AV95" s="4">
        <v>10</v>
      </c>
      <c r="AW95" s="4" t="s">
        <v>403</v>
      </c>
      <c r="AX95" s="4">
        <v>0.87539999999999996</v>
      </c>
      <c r="AY95" s="4">
        <v>1.2754000000000001</v>
      </c>
      <c r="AZ95" s="4">
        <v>1.5753999999999999</v>
      </c>
      <c r="BA95" s="4">
        <v>11.154</v>
      </c>
      <c r="BB95" s="4">
        <v>33.18</v>
      </c>
      <c r="BC95" s="4">
        <v>2.97</v>
      </c>
      <c r="BD95" s="4">
        <v>5.327</v>
      </c>
      <c r="BE95" s="4">
        <v>1493.4169999999999</v>
      </c>
      <c r="BF95" s="4">
        <v>80.06</v>
      </c>
      <c r="BG95" s="4">
        <v>0.17799999999999999</v>
      </c>
      <c r="BH95" s="4">
        <v>0.01</v>
      </c>
      <c r="BI95" s="4">
        <v>0.189</v>
      </c>
      <c r="BJ95" s="4">
        <v>0.13500000000000001</v>
      </c>
      <c r="BK95" s="4">
        <v>8.0000000000000002E-3</v>
      </c>
      <c r="BL95" s="4">
        <v>0.14299999999999999</v>
      </c>
      <c r="BM95" s="4">
        <v>337.15449999999998</v>
      </c>
      <c r="BQ95" s="4">
        <v>6267.4629999999997</v>
      </c>
      <c r="BR95" s="4">
        <v>2.0292000000000001E-2</v>
      </c>
      <c r="BS95" s="4">
        <v>-5</v>
      </c>
      <c r="BT95" s="4">
        <v>8.0000000000000002E-3</v>
      </c>
      <c r="BU95" s="4">
        <v>0.49588599999999999</v>
      </c>
      <c r="BV95" s="4">
        <v>0.16159999999999999</v>
      </c>
    </row>
    <row r="96" spans="1:74" x14ac:dyDescent="0.25">
      <c r="A96" s="2">
        <v>42804</v>
      </c>
      <c r="B96" s="3">
        <v>0.39168122685185186</v>
      </c>
      <c r="C96" s="4">
        <v>2.98</v>
      </c>
      <c r="D96" s="4">
        <v>0.25140000000000001</v>
      </c>
      <c r="E96" s="4">
        <v>2514.0759079999998</v>
      </c>
      <c r="F96" s="4">
        <v>3.4</v>
      </c>
      <c r="G96" s="4">
        <v>0.2</v>
      </c>
      <c r="H96" s="4">
        <v>15393.5</v>
      </c>
      <c r="J96" s="4">
        <v>17.2</v>
      </c>
      <c r="K96" s="4">
        <v>0.94940000000000002</v>
      </c>
      <c r="L96" s="4">
        <v>2.8292999999999999</v>
      </c>
      <c r="M96" s="4">
        <v>0.2387</v>
      </c>
      <c r="N96" s="4">
        <v>3.2281</v>
      </c>
      <c r="O96" s="4">
        <v>0.18990000000000001</v>
      </c>
      <c r="P96" s="4">
        <v>3.4</v>
      </c>
      <c r="Q96" s="4">
        <v>2.4449999999999998</v>
      </c>
      <c r="R96" s="4">
        <v>0.14380000000000001</v>
      </c>
      <c r="S96" s="4">
        <v>2.6</v>
      </c>
      <c r="T96" s="4">
        <v>15393.5</v>
      </c>
      <c r="W96" s="4">
        <v>0</v>
      </c>
      <c r="X96" s="4">
        <v>16.330300000000001</v>
      </c>
      <c r="Y96" s="4">
        <v>12.3</v>
      </c>
      <c r="Z96" s="4">
        <v>865</v>
      </c>
      <c r="AA96" s="4">
        <v>876</v>
      </c>
      <c r="AB96" s="4">
        <v>899</v>
      </c>
      <c r="AC96" s="4">
        <v>82</v>
      </c>
      <c r="AD96" s="4">
        <v>6.85</v>
      </c>
      <c r="AE96" s="4">
        <v>0.16</v>
      </c>
      <c r="AF96" s="4">
        <v>993</v>
      </c>
      <c r="AG96" s="4">
        <v>-15</v>
      </c>
      <c r="AH96" s="4">
        <v>0</v>
      </c>
      <c r="AI96" s="4">
        <v>17</v>
      </c>
      <c r="AJ96" s="4">
        <v>135</v>
      </c>
      <c r="AK96" s="4">
        <v>139.69999999999999</v>
      </c>
      <c r="AL96" s="4">
        <v>6</v>
      </c>
      <c r="AM96" s="4">
        <v>142</v>
      </c>
      <c r="AN96" s="4" t="s">
        <v>155</v>
      </c>
      <c r="AO96" s="4">
        <v>2</v>
      </c>
      <c r="AP96" s="5">
        <v>0.5999768518518519</v>
      </c>
      <c r="AQ96" s="4">
        <v>47.159374999999997</v>
      </c>
      <c r="AR96" s="4">
        <v>-88.489692000000005</v>
      </c>
      <c r="AS96" s="4">
        <v>321.7</v>
      </c>
      <c r="AT96" s="4">
        <v>0</v>
      </c>
      <c r="AU96" s="4">
        <v>12</v>
      </c>
      <c r="AV96" s="4">
        <v>10</v>
      </c>
      <c r="AW96" s="4" t="s">
        <v>403</v>
      </c>
      <c r="AX96" s="4">
        <v>0.9</v>
      </c>
      <c r="AY96" s="4">
        <v>1.3</v>
      </c>
      <c r="AZ96" s="4">
        <v>1.6</v>
      </c>
      <c r="BA96" s="4">
        <v>11.154</v>
      </c>
      <c r="BB96" s="4">
        <v>33.18</v>
      </c>
      <c r="BC96" s="4">
        <v>2.98</v>
      </c>
      <c r="BD96" s="4">
        <v>5.3259999999999996</v>
      </c>
      <c r="BE96" s="4">
        <v>1493.655</v>
      </c>
      <c r="BF96" s="4">
        <v>80.203000000000003</v>
      </c>
      <c r="BG96" s="4">
        <v>0.17799999999999999</v>
      </c>
      <c r="BH96" s="4">
        <v>0.01</v>
      </c>
      <c r="BI96" s="4">
        <v>0.189</v>
      </c>
      <c r="BJ96" s="4">
        <v>0.13500000000000001</v>
      </c>
      <c r="BK96" s="4">
        <v>8.0000000000000002E-3</v>
      </c>
      <c r="BL96" s="4">
        <v>0.14299999999999999</v>
      </c>
      <c r="BM96" s="4">
        <v>336.964</v>
      </c>
      <c r="BQ96" s="4">
        <v>6268.4620000000004</v>
      </c>
      <c r="BR96" s="4">
        <v>2.1708000000000002E-2</v>
      </c>
      <c r="BS96" s="4">
        <v>-5</v>
      </c>
      <c r="BT96" s="4">
        <v>8.0000000000000002E-3</v>
      </c>
      <c r="BU96" s="4">
        <v>0.53048899999999999</v>
      </c>
      <c r="BV96" s="4">
        <v>0.16159999999999999</v>
      </c>
    </row>
    <row r="97" spans="1:74" x14ac:dyDescent="0.25">
      <c r="A97" s="2">
        <v>42804</v>
      </c>
      <c r="B97" s="3">
        <v>0.39169280092592595</v>
      </c>
      <c r="C97" s="4">
        <v>2.98</v>
      </c>
      <c r="D97" s="4">
        <v>0.253</v>
      </c>
      <c r="E97" s="4">
        <v>2529.715909</v>
      </c>
      <c r="F97" s="4">
        <v>3.4</v>
      </c>
      <c r="G97" s="4">
        <v>0.2</v>
      </c>
      <c r="H97" s="4">
        <v>15427.4</v>
      </c>
      <c r="J97" s="4">
        <v>17.2</v>
      </c>
      <c r="K97" s="4">
        <v>0.94950000000000001</v>
      </c>
      <c r="L97" s="4">
        <v>2.8294000000000001</v>
      </c>
      <c r="M97" s="4">
        <v>0.2402</v>
      </c>
      <c r="N97" s="4">
        <v>3.2282000000000002</v>
      </c>
      <c r="O97" s="4">
        <v>0.18990000000000001</v>
      </c>
      <c r="P97" s="4">
        <v>3.4</v>
      </c>
      <c r="Q97" s="4">
        <v>2.4449999999999998</v>
      </c>
      <c r="R97" s="4">
        <v>0.14380000000000001</v>
      </c>
      <c r="S97" s="4">
        <v>2.6</v>
      </c>
      <c r="T97" s="4">
        <v>15427.424000000001</v>
      </c>
      <c r="W97" s="4">
        <v>0</v>
      </c>
      <c r="X97" s="4">
        <v>16.3309</v>
      </c>
      <c r="Y97" s="4">
        <v>12.2</v>
      </c>
      <c r="Z97" s="4">
        <v>865</v>
      </c>
      <c r="AA97" s="4">
        <v>877</v>
      </c>
      <c r="AB97" s="4">
        <v>900</v>
      </c>
      <c r="AC97" s="4">
        <v>82</v>
      </c>
      <c r="AD97" s="4">
        <v>6.85</v>
      </c>
      <c r="AE97" s="4">
        <v>0.16</v>
      </c>
      <c r="AF97" s="4">
        <v>993</v>
      </c>
      <c r="AG97" s="4">
        <v>-15</v>
      </c>
      <c r="AH97" s="4">
        <v>0</v>
      </c>
      <c r="AI97" s="4">
        <v>17</v>
      </c>
      <c r="AJ97" s="4">
        <v>135</v>
      </c>
      <c r="AK97" s="4">
        <v>138.69999999999999</v>
      </c>
      <c r="AL97" s="4">
        <v>6.3</v>
      </c>
      <c r="AM97" s="4">
        <v>142</v>
      </c>
      <c r="AN97" s="4" t="s">
        <v>155</v>
      </c>
      <c r="AO97" s="4">
        <v>2</v>
      </c>
      <c r="AP97" s="5">
        <v>0.59998842592592594</v>
      </c>
      <c r="AQ97" s="4">
        <v>47.159374999999997</v>
      </c>
      <c r="AR97" s="4">
        <v>-88.489692000000005</v>
      </c>
      <c r="AS97" s="4">
        <v>321.7</v>
      </c>
      <c r="AT97" s="4">
        <v>0</v>
      </c>
      <c r="AU97" s="4">
        <v>12</v>
      </c>
      <c r="AV97" s="4">
        <v>10</v>
      </c>
      <c r="AW97" s="4" t="s">
        <v>403</v>
      </c>
      <c r="AX97" s="4">
        <v>0.975325</v>
      </c>
      <c r="AY97" s="4">
        <v>1.3</v>
      </c>
      <c r="AZ97" s="4">
        <v>1.6</v>
      </c>
      <c r="BA97" s="4">
        <v>11.154</v>
      </c>
      <c r="BB97" s="4">
        <v>33.15</v>
      </c>
      <c r="BC97" s="4">
        <v>2.97</v>
      </c>
      <c r="BD97" s="4">
        <v>5.3220000000000001</v>
      </c>
      <c r="BE97" s="4">
        <v>1492.079</v>
      </c>
      <c r="BF97" s="4">
        <v>80.617000000000004</v>
      </c>
      <c r="BG97" s="4">
        <v>0.17799999999999999</v>
      </c>
      <c r="BH97" s="4">
        <v>0.01</v>
      </c>
      <c r="BI97" s="4">
        <v>0.189</v>
      </c>
      <c r="BJ97" s="4">
        <v>0.13500000000000001</v>
      </c>
      <c r="BK97" s="4">
        <v>8.0000000000000002E-3</v>
      </c>
      <c r="BL97" s="4">
        <v>0.14299999999999999</v>
      </c>
      <c r="BM97" s="4">
        <v>337.33839999999998</v>
      </c>
      <c r="BQ97" s="4">
        <v>6261.848</v>
      </c>
      <c r="BR97" s="4">
        <v>2.0937999999999998E-2</v>
      </c>
      <c r="BS97" s="4">
        <v>-5</v>
      </c>
      <c r="BT97" s="4">
        <v>8.0000000000000002E-3</v>
      </c>
      <c r="BU97" s="4">
        <v>0.51167200000000002</v>
      </c>
      <c r="BV97" s="4">
        <v>0.16159999999999999</v>
      </c>
    </row>
    <row r="98" spans="1:74" x14ac:dyDescent="0.25">
      <c r="A98" s="2">
        <v>42804</v>
      </c>
      <c r="B98" s="3">
        <v>0.39170437499999999</v>
      </c>
      <c r="C98" s="4">
        <v>2.98</v>
      </c>
      <c r="D98" s="4">
        <v>0.25219999999999998</v>
      </c>
      <c r="E98" s="4">
        <v>2521.5990259999999</v>
      </c>
      <c r="F98" s="4">
        <v>3.4</v>
      </c>
      <c r="G98" s="4">
        <v>0.2</v>
      </c>
      <c r="H98" s="4">
        <v>15472.7</v>
      </c>
      <c r="J98" s="4">
        <v>17.2</v>
      </c>
      <c r="K98" s="4">
        <v>0.94940000000000002</v>
      </c>
      <c r="L98" s="4">
        <v>2.8292999999999999</v>
      </c>
      <c r="M98" s="4">
        <v>0.2394</v>
      </c>
      <c r="N98" s="4">
        <v>3.2280000000000002</v>
      </c>
      <c r="O98" s="4">
        <v>0.16489999999999999</v>
      </c>
      <c r="P98" s="4">
        <v>3.4</v>
      </c>
      <c r="Q98" s="4">
        <v>2.4449000000000001</v>
      </c>
      <c r="R98" s="4">
        <v>0.1249</v>
      </c>
      <c r="S98" s="4">
        <v>2.6</v>
      </c>
      <c r="T98" s="4">
        <v>15472.712600000001</v>
      </c>
      <c r="W98" s="4">
        <v>0</v>
      </c>
      <c r="X98" s="4">
        <v>16.330100000000002</v>
      </c>
      <c r="Y98" s="4">
        <v>12.3</v>
      </c>
      <c r="Z98" s="4">
        <v>865</v>
      </c>
      <c r="AA98" s="4">
        <v>876</v>
      </c>
      <c r="AB98" s="4">
        <v>899</v>
      </c>
      <c r="AC98" s="4">
        <v>82</v>
      </c>
      <c r="AD98" s="4">
        <v>6.85</v>
      </c>
      <c r="AE98" s="4">
        <v>0.16</v>
      </c>
      <c r="AF98" s="4">
        <v>993</v>
      </c>
      <c r="AG98" s="4">
        <v>-15</v>
      </c>
      <c r="AH98" s="4">
        <v>0</v>
      </c>
      <c r="AI98" s="4">
        <v>17</v>
      </c>
      <c r="AJ98" s="4">
        <v>135.30000000000001</v>
      </c>
      <c r="AK98" s="4">
        <v>138.30000000000001</v>
      </c>
      <c r="AL98" s="4">
        <v>6.3</v>
      </c>
      <c r="AM98" s="4">
        <v>142</v>
      </c>
      <c r="AN98" s="4" t="s">
        <v>155</v>
      </c>
      <c r="AO98" s="4">
        <v>2</v>
      </c>
      <c r="AP98" s="5">
        <v>0.6</v>
      </c>
      <c r="AQ98" s="4">
        <v>47.159374999999997</v>
      </c>
      <c r="AR98" s="4">
        <v>-88.489692000000005</v>
      </c>
      <c r="AS98" s="4">
        <v>321.7</v>
      </c>
      <c r="AT98" s="4">
        <v>0</v>
      </c>
      <c r="AU98" s="4">
        <v>12</v>
      </c>
      <c r="AV98" s="4">
        <v>10</v>
      </c>
      <c r="AW98" s="4" t="s">
        <v>403</v>
      </c>
      <c r="AX98" s="4">
        <v>1</v>
      </c>
      <c r="AY98" s="4">
        <v>1.3</v>
      </c>
      <c r="AZ98" s="4">
        <v>1.6753750000000001</v>
      </c>
      <c r="BA98" s="4">
        <v>11.154</v>
      </c>
      <c r="BB98" s="4">
        <v>33.119999999999997</v>
      </c>
      <c r="BC98" s="4">
        <v>2.97</v>
      </c>
      <c r="BD98" s="4">
        <v>5.327</v>
      </c>
      <c r="BE98" s="4">
        <v>1490.83</v>
      </c>
      <c r="BF98" s="4">
        <v>80.290999999999997</v>
      </c>
      <c r="BG98" s="4">
        <v>0.17799999999999999</v>
      </c>
      <c r="BH98" s="4">
        <v>8.9999999999999993E-3</v>
      </c>
      <c r="BI98" s="4">
        <v>0.187</v>
      </c>
      <c r="BJ98" s="4">
        <v>0.13500000000000001</v>
      </c>
      <c r="BK98" s="4">
        <v>7.0000000000000001E-3</v>
      </c>
      <c r="BL98" s="4">
        <v>0.14199999999999999</v>
      </c>
      <c r="BM98" s="4">
        <v>338.06139999999999</v>
      </c>
      <c r="BQ98" s="4">
        <v>6256.61</v>
      </c>
      <c r="BR98" s="4">
        <v>2.3387000000000002E-2</v>
      </c>
      <c r="BS98" s="4">
        <v>-5</v>
      </c>
      <c r="BT98" s="4">
        <v>8.0000000000000002E-3</v>
      </c>
      <c r="BU98" s="4">
        <v>0.57151099999999999</v>
      </c>
      <c r="BV98" s="4">
        <v>0.16159999999999999</v>
      </c>
    </row>
    <row r="99" spans="1:74" x14ac:dyDescent="0.25">
      <c r="A99" s="2">
        <v>42804</v>
      </c>
      <c r="B99" s="3">
        <v>0.39171594907407409</v>
      </c>
      <c r="C99" s="4">
        <v>2.98</v>
      </c>
      <c r="D99" s="4">
        <v>0.252</v>
      </c>
      <c r="E99" s="4">
        <v>2520</v>
      </c>
      <c r="F99" s="4">
        <v>3.4</v>
      </c>
      <c r="G99" s="4">
        <v>0.1</v>
      </c>
      <c r="H99" s="4">
        <v>15467.9</v>
      </c>
      <c r="J99" s="4">
        <v>17.2</v>
      </c>
      <c r="K99" s="4">
        <v>0.94940000000000002</v>
      </c>
      <c r="L99" s="4">
        <v>2.8292000000000002</v>
      </c>
      <c r="M99" s="4">
        <v>0.2392</v>
      </c>
      <c r="N99" s="4">
        <v>3.2279</v>
      </c>
      <c r="O99" s="4">
        <v>9.4899999999999998E-2</v>
      </c>
      <c r="P99" s="4">
        <v>3.3</v>
      </c>
      <c r="Q99" s="4">
        <v>2.4447999999999999</v>
      </c>
      <c r="R99" s="4">
        <v>7.1900000000000006E-2</v>
      </c>
      <c r="S99" s="4">
        <v>2.5</v>
      </c>
      <c r="T99" s="4">
        <v>15467.928900000001</v>
      </c>
      <c r="W99" s="4">
        <v>0</v>
      </c>
      <c r="X99" s="4">
        <v>16.329499999999999</v>
      </c>
      <c r="Y99" s="4">
        <v>12.2</v>
      </c>
      <c r="Z99" s="4">
        <v>865</v>
      </c>
      <c r="AA99" s="4">
        <v>876</v>
      </c>
      <c r="AB99" s="4">
        <v>899</v>
      </c>
      <c r="AC99" s="4">
        <v>82</v>
      </c>
      <c r="AD99" s="4">
        <v>6.85</v>
      </c>
      <c r="AE99" s="4">
        <v>0.16</v>
      </c>
      <c r="AF99" s="4">
        <v>993</v>
      </c>
      <c r="AG99" s="4">
        <v>-15</v>
      </c>
      <c r="AH99" s="4">
        <v>0</v>
      </c>
      <c r="AI99" s="4">
        <v>17</v>
      </c>
      <c r="AJ99" s="4">
        <v>136</v>
      </c>
      <c r="AK99" s="4">
        <v>139</v>
      </c>
      <c r="AL99" s="4">
        <v>6.2</v>
      </c>
      <c r="AM99" s="4">
        <v>142</v>
      </c>
      <c r="AN99" s="4" t="s">
        <v>155</v>
      </c>
      <c r="AO99" s="4">
        <v>2</v>
      </c>
      <c r="AP99" s="5">
        <v>0.60001157407407402</v>
      </c>
      <c r="AQ99" s="4">
        <v>47.159374999999997</v>
      </c>
      <c r="AR99" s="4">
        <v>-88.489692000000005</v>
      </c>
      <c r="AS99" s="4">
        <v>321.5</v>
      </c>
      <c r="AT99" s="4">
        <v>0</v>
      </c>
      <c r="AU99" s="4">
        <v>12</v>
      </c>
      <c r="AV99" s="4">
        <v>10</v>
      </c>
      <c r="AW99" s="4" t="s">
        <v>403</v>
      </c>
      <c r="AX99" s="4">
        <v>1</v>
      </c>
      <c r="AY99" s="4">
        <v>1.3</v>
      </c>
      <c r="AZ99" s="4">
        <v>1.7</v>
      </c>
      <c r="BA99" s="4">
        <v>11.154</v>
      </c>
      <c r="BB99" s="4">
        <v>33.119999999999997</v>
      </c>
      <c r="BC99" s="4">
        <v>2.97</v>
      </c>
      <c r="BD99" s="4">
        <v>5.3310000000000004</v>
      </c>
      <c r="BE99" s="4">
        <v>1491.0170000000001</v>
      </c>
      <c r="BF99" s="4">
        <v>80.25</v>
      </c>
      <c r="BG99" s="4">
        <v>0.17799999999999999</v>
      </c>
      <c r="BH99" s="4">
        <v>5.0000000000000001E-3</v>
      </c>
      <c r="BI99" s="4">
        <v>0.183</v>
      </c>
      <c r="BJ99" s="4">
        <v>0.13500000000000001</v>
      </c>
      <c r="BK99" s="4">
        <v>4.0000000000000001E-3</v>
      </c>
      <c r="BL99" s="4">
        <v>0.13900000000000001</v>
      </c>
      <c r="BM99" s="4">
        <v>338.01209999999998</v>
      </c>
      <c r="BQ99" s="4">
        <v>6257.3919999999998</v>
      </c>
      <c r="BR99" s="4">
        <v>1.9678000000000001E-2</v>
      </c>
      <c r="BS99" s="4">
        <v>-5</v>
      </c>
      <c r="BT99" s="4">
        <v>8.3219999999999995E-3</v>
      </c>
      <c r="BU99" s="4">
        <v>0.48087299999999999</v>
      </c>
      <c r="BV99" s="4">
        <v>0.16811100000000001</v>
      </c>
    </row>
    <row r="100" spans="1:74" x14ac:dyDescent="0.25">
      <c r="A100" s="2">
        <v>42804</v>
      </c>
      <c r="B100" s="3">
        <v>0.39172752314814813</v>
      </c>
      <c r="C100" s="4">
        <v>2.98</v>
      </c>
      <c r="D100" s="4">
        <v>0.252</v>
      </c>
      <c r="E100" s="4">
        <v>2520</v>
      </c>
      <c r="F100" s="4">
        <v>3.4</v>
      </c>
      <c r="G100" s="4">
        <v>0.1</v>
      </c>
      <c r="H100" s="4">
        <v>15457.6</v>
      </c>
      <c r="J100" s="4">
        <v>17.2</v>
      </c>
      <c r="K100" s="4">
        <v>0.94940000000000002</v>
      </c>
      <c r="L100" s="4">
        <v>2.8290999999999999</v>
      </c>
      <c r="M100" s="4">
        <v>0.2392</v>
      </c>
      <c r="N100" s="4">
        <v>3.2279</v>
      </c>
      <c r="O100" s="4">
        <v>0.1195</v>
      </c>
      <c r="P100" s="4">
        <v>3.3</v>
      </c>
      <c r="Q100" s="4">
        <v>2.4447999999999999</v>
      </c>
      <c r="R100" s="4">
        <v>9.0499999999999997E-2</v>
      </c>
      <c r="S100" s="4">
        <v>2.5</v>
      </c>
      <c r="T100" s="4">
        <v>15457.6245</v>
      </c>
      <c r="W100" s="4">
        <v>0</v>
      </c>
      <c r="X100" s="4">
        <v>16.3292</v>
      </c>
      <c r="Y100" s="4">
        <v>12.2</v>
      </c>
      <c r="Z100" s="4">
        <v>865</v>
      </c>
      <c r="AA100" s="4">
        <v>877</v>
      </c>
      <c r="AB100" s="4">
        <v>900</v>
      </c>
      <c r="AC100" s="4">
        <v>82</v>
      </c>
      <c r="AD100" s="4">
        <v>6.85</v>
      </c>
      <c r="AE100" s="4">
        <v>0.16</v>
      </c>
      <c r="AF100" s="4">
        <v>993</v>
      </c>
      <c r="AG100" s="4">
        <v>-15</v>
      </c>
      <c r="AH100" s="4">
        <v>0</v>
      </c>
      <c r="AI100" s="4">
        <v>17</v>
      </c>
      <c r="AJ100" s="4">
        <v>135.69999999999999</v>
      </c>
      <c r="AK100" s="4">
        <v>138.4</v>
      </c>
      <c r="AL100" s="4">
        <v>6.1</v>
      </c>
      <c r="AM100" s="4">
        <v>142</v>
      </c>
      <c r="AN100" s="4" t="s">
        <v>155</v>
      </c>
      <c r="AO100" s="4">
        <v>2</v>
      </c>
      <c r="AP100" s="5">
        <v>0.60002314814814817</v>
      </c>
      <c r="AQ100" s="4">
        <v>47.159374999999997</v>
      </c>
      <c r="AR100" s="4">
        <v>-88.489692000000005</v>
      </c>
      <c r="AS100" s="4">
        <v>321.3</v>
      </c>
      <c r="AT100" s="4">
        <v>0</v>
      </c>
      <c r="AU100" s="4">
        <v>12</v>
      </c>
      <c r="AV100" s="4">
        <v>10</v>
      </c>
      <c r="AW100" s="4" t="s">
        <v>403</v>
      </c>
      <c r="AX100" s="4">
        <v>1.0753999999999999</v>
      </c>
      <c r="AY100" s="4">
        <v>1.3</v>
      </c>
      <c r="AZ100" s="4">
        <v>1.7</v>
      </c>
      <c r="BA100" s="4">
        <v>11.154</v>
      </c>
      <c r="BB100" s="4">
        <v>33.130000000000003</v>
      </c>
      <c r="BC100" s="4">
        <v>2.97</v>
      </c>
      <c r="BD100" s="4">
        <v>5.3330000000000002</v>
      </c>
      <c r="BE100" s="4">
        <v>1491.346</v>
      </c>
      <c r="BF100" s="4">
        <v>80.268000000000001</v>
      </c>
      <c r="BG100" s="4">
        <v>0.17799999999999999</v>
      </c>
      <c r="BH100" s="4">
        <v>7.0000000000000001E-3</v>
      </c>
      <c r="BI100" s="4">
        <v>0.185</v>
      </c>
      <c r="BJ100" s="4">
        <v>0.13500000000000001</v>
      </c>
      <c r="BK100" s="4">
        <v>5.0000000000000001E-3</v>
      </c>
      <c r="BL100" s="4">
        <v>0.14000000000000001</v>
      </c>
      <c r="BM100" s="4">
        <v>337.8664</v>
      </c>
      <c r="BQ100" s="4">
        <v>6258.7719999999999</v>
      </c>
      <c r="BR100" s="4">
        <v>1.9969000000000001E-2</v>
      </c>
      <c r="BS100" s="4">
        <v>-5</v>
      </c>
      <c r="BT100" s="4">
        <v>8.6770000000000007E-3</v>
      </c>
      <c r="BU100" s="4">
        <v>0.48799199999999998</v>
      </c>
      <c r="BV100" s="4">
        <v>0.17527499999999999</v>
      </c>
    </row>
    <row r="101" spans="1:74" x14ac:dyDescent="0.25">
      <c r="A101" s="2">
        <v>42804</v>
      </c>
      <c r="B101" s="3">
        <v>0.39173909722222228</v>
      </c>
      <c r="C101" s="4">
        <v>3.0009999999999999</v>
      </c>
      <c r="D101" s="4">
        <v>0.25600000000000001</v>
      </c>
      <c r="E101" s="4">
        <v>2560.4020099999998</v>
      </c>
      <c r="F101" s="4">
        <v>3.4</v>
      </c>
      <c r="G101" s="4">
        <v>0.2</v>
      </c>
      <c r="H101" s="4">
        <v>15386.4</v>
      </c>
      <c r="J101" s="4">
        <v>17.2</v>
      </c>
      <c r="K101" s="4">
        <v>0.94920000000000004</v>
      </c>
      <c r="L101" s="4">
        <v>2.8490000000000002</v>
      </c>
      <c r="M101" s="4">
        <v>0.24299999999999999</v>
      </c>
      <c r="N101" s="4">
        <v>3.2273999999999998</v>
      </c>
      <c r="O101" s="4">
        <v>0.1898</v>
      </c>
      <c r="P101" s="4">
        <v>3.4</v>
      </c>
      <c r="Q101" s="4">
        <v>2.4443999999999999</v>
      </c>
      <c r="R101" s="4">
        <v>0.14380000000000001</v>
      </c>
      <c r="S101" s="4">
        <v>2.6</v>
      </c>
      <c r="T101" s="4">
        <v>15386.44</v>
      </c>
      <c r="W101" s="4">
        <v>0</v>
      </c>
      <c r="X101" s="4">
        <v>16.326699999999999</v>
      </c>
      <c r="Y101" s="4">
        <v>12.3</v>
      </c>
      <c r="Z101" s="4">
        <v>865</v>
      </c>
      <c r="AA101" s="4">
        <v>876</v>
      </c>
      <c r="AB101" s="4">
        <v>899</v>
      </c>
      <c r="AC101" s="4">
        <v>82</v>
      </c>
      <c r="AD101" s="4">
        <v>6.85</v>
      </c>
      <c r="AE101" s="4">
        <v>0.16</v>
      </c>
      <c r="AF101" s="4">
        <v>993</v>
      </c>
      <c r="AG101" s="4">
        <v>-15</v>
      </c>
      <c r="AH101" s="4">
        <v>0</v>
      </c>
      <c r="AI101" s="4">
        <v>17</v>
      </c>
      <c r="AJ101" s="4">
        <v>135.30000000000001</v>
      </c>
      <c r="AK101" s="4">
        <v>137</v>
      </c>
      <c r="AL101" s="4">
        <v>6.2</v>
      </c>
      <c r="AM101" s="4">
        <v>142</v>
      </c>
      <c r="AN101" s="4" t="s">
        <v>155</v>
      </c>
      <c r="AO101" s="4">
        <v>2</v>
      </c>
      <c r="AP101" s="5">
        <v>0.60003472222222221</v>
      </c>
      <c r="AQ101" s="4">
        <v>47.159374999999997</v>
      </c>
      <c r="AR101" s="4">
        <v>-88.489693000000003</v>
      </c>
      <c r="AS101" s="4">
        <v>321.10000000000002</v>
      </c>
      <c r="AT101" s="4">
        <v>0</v>
      </c>
      <c r="AU101" s="4">
        <v>12</v>
      </c>
      <c r="AV101" s="4">
        <v>10</v>
      </c>
      <c r="AW101" s="4" t="s">
        <v>403</v>
      </c>
      <c r="AX101" s="4">
        <v>1.1000000000000001</v>
      </c>
      <c r="AY101" s="4">
        <v>1.3</v>
      </c>
      <c r="AZ101" s="4">
        <v>1.7</v>
      </c>
      <c r="BA101" s="4">
        <v>11.154</v>
      </c>
      <c r="BB101" s="4">
        <v>33.01</v>
      </c>
      <c r="BC101" s="4">
        <v>2.96</v>
      </c>
      <c r="BD101" s="4">
        <v>5.3490000000000002</v>
      </c>
      <c r="BE101" s="4">
        <v>1496.4079999999999</v>
      </c>
      <c r="BF101" s="4">
        <v>81.247</v>
      </c>
      <c r="BG101" s="4">
        <v>0.17799999999999999</v>
      </c>
      <c r="BH101" s="4">
        <v>0.01</v>
      </c>
      <c r="BI101" s="4">
        <v>0.188</v>
      </c>
      <c r="BJ101" s="4">
        <v>0.13400000000000001</v>
      </c>
      <c r="BK101" s="4">
        <v>8.0000000000000002E-3</v>
      </c>
      <c r="BL101" s="4">
        <v>0.14199999999999999</v>
      </c>
      <c r="BM101" s="4">
        <v>335.09719999999999</v>
      </c>
      <c r="BQ101" s="4">
        <v>6235.2139999999999</v>
      </c>
      <c r="BR101" s="4">
        <v>2.1031000000000001E-2</v>
      </c>
      <c r="BS101" s="4">
        <v>-5</v>
      </c>
      <c r="BT101" s="4">
        <v>8.0000000000000002E-3</v>
      </c>
      <c r="BU101" s="4">
        <v>0.51394499999999999</v>
      </c>
      <c r="BV101" s="4">
        <v>0.16159999999999999</v>
      </c>
    </row>
    <row r="102" spans="1:74" x14ac:dyDescent="0.25">
      <c r="A102" s="2">
        <v>42804</v>
      </c>
      <c r="B102" s="3">
        <v>0.39175067129629632</v>
      </c>
      <c r="C102" s="4">
        <v>3.4670000000000001</v>
      </c>
      <c r="D102" s="4">
        <v>0.28160000000000002</v>
      </c>
      <c r="E102" s="4">
        <v>2815.9203980000002</v>
      </c>
      <c r="F102" s="4">
        <v>3.5</v>
      </c>
      <c r="G102" s="4">
        <v>0.4</v>
      </c>
      <c r="H102" s="4">
        <v>15424.5</v>
      </c>
      <c r="J102" s="4">
        <v>17.2</v>
      </c>
      <c r="K102" s="4">
        <v>0.94359999999999999</v>
      </c>
      <c r="L102" s="4">
        <v>3.2713999999999999</v>
      </c>
      <c r="M102" s="4">
        <v>0.26569999999999999</v>
      </c>
      <c r="N102" s="4">
        <v>3.3026</v>
      </c>
      <c r="O102" s="4">
        <v>0.33229999999999998</v>
      </c>
      <c r="P102" s="4">
        <v>3.6</v>
      </c>
      <c r="Q102" s="4">
        <v>2.5013999999999998</v>
      </c>
      <c r="R102" s="4">
        <v>0.25169999999999998</v>
      </c>
      <c r="S102" s="4">
        <v>2.8</v>
      </c>
      <c r="T102" s="4">
        <v>15424.4517</v>
      </c>
      <c r="W102" s="4">
        <v>0</v>
      </c>
      <c r="X102" s="4">
        <v>16.229900000000001</v>
      </c>
      <c r="Y102" s="4">
        <v>12.2</v>
      </c>
      <c r="Z102" s="4">
        <v>865</v>
      </c>
      <c r="AA102" s="4">
        <v>876</v>
      </c>
      <c r="AB102" s="4">
        <v>899</v>
      </c>
      <c r="AC102" s="4">
        <v>82</v>
      </c>
      <c r="AD102" s="4">
        <v>6.85</v>
      </c>
      <c r="AE102" s="4">
        <v>0.16</v>
      </c>
      <c r="AF102" s="4">
        <v>993</v>
      </c>
      <c r="AG102" s="4">
        <v>-15</v>
      </c>
      <c r="AH102" s="4">
        <v>0</v>
      </c>
      <c r="AI102" s="4">
        <v>17</v>
      </c>
      <c r="AJ102" s="4">
        <v>136</v>
      </c>
      <c r="AK102" s="4">
        <v>136.4</v>
      </c>
      <c r="AL102" s="4">
        <v>5.7</v>
      </c>
      <c r="AM102" s="4">
        <v>142</v>
      </c>
      <c r="AN102" s="4" t="s">
        <v>155</v>
      </c>
      <c r="AO102" s="4">
        <v>2</v>
      </c>
      <c r="AP102" s="5">
        <v>0.60004629629629636</v>
      </c>
      <c r="AQ102" s="4">
        <v>47.159374999999997</v>
      </c>
      <c r="AR102" s="4">
        <v>-88.489692000000005</v>
      </c>
      <c r="AS102" s="4">
        <v>320.8</v>
      </c>
      <c r="AT102" s="4">
        <v>0</v>
      </c>
      <c r="AU102" s="4">
        <v>12</v>
      </c>
      <c r="AV102" s="4">
        <v>10</v>
      </c>
      <c r="AW102" s="4" t="s">
        <v>403</v>
      </c>
      <c r="AX102" s="4">
        <v>1.1000000000000001</v>
      </c>
      <c r="AY102" s="4">
        <v>1.3</v>
      </c>
      <c r="AZ102" s="4">
        <v>1.7754000000000001</v>
      </c>
      <c r="BA102" s="4">
        <v>11.154</v>
      </c>
      <c r="BB102" s="4">
        <v>29.98</v>
      </c>
      <c r="BC102" s="4">
        <v>2.69</v>
      </c>
      <c r="BD102" s="4">
        <v>5.9779999999999998</v>
      </c>
      <c r="BE102" s="4">
        <v>1565.2180000000001</v>
      </c>
      <c r="BF102" s="4">
        <v>80.915000000000006</v>
      </c>
      <c r="BG102" s="4">
        <v>0.16500000000000001</v>
      </c>
      <c r="BH102" s="4">
        <v>1.7000000000000001E-2</v>
      </c>
      <c r="BI102" s="4">
        <v>0.182</v>
      </c>
      <c r="BJ102" s="4">
        <v>0.125</v>
      </c>
      <c r="BK102" s="4">
        <v>1.2999999999999999E-2</v>
      </c>
      <c r="BL102" s="4">
        <v>0.13800000000000001</v>
      </c>
      <c r="BM102" s="4">
        <v>306.00760000000002</v>
      </c>
      <c r="BQ102" s="4">
        <v>5646.2290000000003</v>
      </c>
      <c r="BR102" s="4">
        <v>3.5150000000000001E-2</v>
      </c>
      <c r="BS102" s="4">
        <v>-5</v>
      </c>
      <c r="BT102" s="4">
        <v>8.0000000000000002E-3</v>
      </c>
      <c r="BU102" s="4">
        <v>0.85897800000000002</v>
      </c>
      <c r="BV102" s="4">
        <v>0.16159999999999999</v>
      </c>
    </row>
    <row r="103" spans="1:74" x14ac:dyDescent="0.25">
      <c r="A103" s="2">
        <v>42804</v>
      </c>
      <c r="B103" s="3">
        <v>0.39176224537037035</v>
      </c>
      <c r="C103" s="4">
        <v>4.968</v>
      </c>
      <c r="D103" s="4">
        <v>0.3659</v>
      </c>
      <c r="E103" s="4">
        <v>3658.6178180000002</v>
      </c>
      <c r="F103" s="4">
        <v>3.6</v>
      </c>
      <c r="G103" s="4">
        <v>5.3</v>
      </c>
      <c r="H103" s="4">
        <v>15978.8</v>
      </c>
      <c r="J103" s="4">
        <v>17.2</v>
      </c>
      <c r="K103" s="4">
        <v>0.92579999999999996</v>
      </c>
      <c r="L103" s="4">
        <v>4.5997000000000003</v>
      </c>
      <c r="M103" s="4">
        <v>0.3387</v>
      </c>
      <c r="N103" s="4">
        <v>3.3330000000000002</v>
      </c>
      <c r="O103" s="4">
        <v>4.9066999999999998</v>
      </c>
      <c r="P103" s="4">
        <v>8.1999999999999993</v>
      </c>
      <c r="Q103" s="4">
        <v>2.5244</v>
      </c>
      <c r="R103" s="4">
        <v>3.7164000000000001</v>
      </c>
      <c r="S103" s="4">
        <v>6.2</v>
      </c>
      <c r="T103" s="4">
        <v>15978.7876</v>
      </c>
      <c r="W103" s="4">
        <v>0</v>
      </c>
      <c r="X103" s="4">
        <v>15.924300000000001</v>
      </c>
      <c r="Y103" s="4">
        <v>12.2</v>
      </c>
      <c r="Z103" s="4">
        <v>866</v>
      </c>
      <c r="AA103" s="4">
        <v>876</v>
      </c>
      <c r="AB103" s="4">
        <v>900</v>
      </c>
      <c r="AC103" s="4">
        <v>82</v>
      </c>
      <c r="AD103" s="4">
        <v>6.85</v>
      </c>
      <c r="AE103" s="4">
        <v>0.16</v>
      </c>
      <c r="AF103" s="4">
        <v>993</v>
      </c>
      <c r="AG103" s="4">
        <v>-15</v>
      </c>
      <c r="AH103" s="4">
        <v>0</v>
      </c>
      <c r="AI103" s="4">
        <v>17</v>
      </c>
      <c r="AJ103" s="4">
        <v>136</v>
      </c>
      <c r="AK103" s="4">
        <v>134.69999999999999</v>
      </c>
      <c r="AL103" s="4">
        <v>5.7</v>
      </c>
      <c r="AM103" s="4">
        <v>142</v>
      </c>
      <c r="AN103" s="4" t="s">
        <v>155</v>
      </c>
      <c r="AO103" s="4">
        <v>2</v>
      </c>
      <c r="AP103" s="5">
        <v>0.60005787037037039</v>
      </c>
      <c r="AQ103" s="4">
        <v>47.159374999999997</v>
      </c>
      <c r="AR103" s="4">
        <v>-88.489692000000005</v>
      </c>
      <c r="AS103" s="4">
        <v>320.5</v>
      </c>
      <c r="AT103" s="4">
        <v>0</v>
      </c>
      <c r="AU103" s="4">
        <v>12</v>
      </c>
      <c r="AV103" s="4">
        <v>10</v>
      </c>
      <c r="AW103" s="4" t="s">
        <v>403</v>
      </c>
      <c r="AX103" s="4">
        <v>1.1000000000000001</v>
      </c>
      <c r="AY103" s="4">
        <v>1.3</v>
      </c>
      <c r="AZ103" s="4">
        <v>1.8</v>
      </c>
      <c r="BA103" s="4">
        <v>11.154</v>
      </c>
      <c r="BB103" s="4">
        <v>23.03</v>
      </c>
      <c r="BC103" s="4">
        <v>2.06</v>
      </c>
      <c r="BD103" s="4">
        <v>8.0109999999999992</v>
      </c>
      <c r="BE103" s="4">
        <v>1707.261</v>
      </c>
      <c r="BF103" s="4">
        <v>80.019000000000005</v>
      </c>
      <c r="BG103" s="4">
        <v>0.13</v>
      </c>
      <c r="BH103" s="4">
        <v>0.191</v>
      </c>
      <c r="BI103" s="4">
        <v>0.32</v>
      </c>
      <c r="BJ103" s="4">
        <v>9.8000000000000004E-2</v>
      </c>
      <c r="BK103" s="4">
        <v>0.14399999999999999</v>
      </c>
      <c r="BL103" s="4">
        <v>0.24299999999999999</v>
      </c>
      <c r="BM103" s="4">
        <v>245.9169</v>
      </c>
      <c r="BQ103" s="4">
        <v>4297.5990000000002</v>
      </c>
      <c r="BR103" s="4">
        <v>7.9013E-2</v>
      </c>
      <c r="BS103" s="4">
        <v>-5</v>
      </c>
      <c r="BT103" s="4">
        <v>8.0000000000000002E-3</v>
      </c>
      <c r="BU103" s="4">
        <v>1.9308810000000001</v>
      </c>
      <c r="BV103" s="4">
        <v>0.16159999999999999</v>
      </c>
    </row>
    <row r="104" spans="1:74" x14ac:dyDescent="0.25">
      <c r="A104" s="2">
        <v>42804</v>
      </c>
      <c r="B104" s="3">
        <v>0.39177381944444445</v>
      </c>
      <c r="C104" s="4">
        <v>5.6379999999999999</v>
      </c>
      <c r="D104" s="4">
        <v>0.29680000000000001</v>
      </c>
      <c r="E104" s="4">
        <v>2967.5270609999998</v>
      </c>
      <c r="F104" s="4">
        <v>2.9</v>
      </c>
      <c r="G104" s="4">
        <v>9.6</v>
      </c>
      <c r="H104" s="4">
        <v>17689.8</v>
      </c>
      <c r="J104" s="4">
        <v>17.2</v>
      </c>
      <c r="K104" s="4">
        <v>0.91769999999999996</v>
      </c>
      <c r="L104" s="4">
        <v>5.1733000000000002</v>
      </c>
      <c r="M104" s="4">
        <v>0.27229999999999999</v>
      </c>
      <c r="N104" s="4">
        <v>2.6612</v>
      </c>
      <c r="O104" s="4">
        <v>8.8094999999999999</v>
      </c>
      <c r="P104" s="4">
        <v>11.5</v>
      </c>
      <c r="Q104" s="4">
        <v>2.0156000000000001</v>
      </c>
      <c r="R104" s="4">
        <v>6.6722999999999999</v>
      </c>
      <c r="S104" s="4">
        <v>8.6999999999999993</v>
      </c>
      <c r="T104" s="4">
        <v>17689.787799999998</v>
      </c>
      <c r="W104" s="4">
        <v>0</v>
      </c>
      <c r="X104" s="4">
        <v>15.7837</v>
      </c>
      <c r="Y104" s="4">
        <v>11.9</v>
      </c>
      <c r="Z104" s="4">
        <v>869</v>
      </c>
      <c r="AA104" s="4">
        <v>877</v>
      </c>
      <c r="AB104" s="4">
        <v>904</v>
      </c>
      <c r="AC104" s="4">
        <v>82</v>
      </c>
      <c r="AD104" s="4">
        <v>6.85</v>
      </c>
      <c r="AE104" s="4">
        <v>0.16</v>
      </c>
      <c r="AF104" s="4">
        <v>993</v>
      </c>
      <c r="AG104" s="4">
        <v>-15</v>
      </c>
      <c r="AH104" s="4">
        <v>0</v>
      </c>
      <c r="AI104" s="4">
        <v>17</v>
      </c>
      <c r="AJ104" s="4">
        <v>135.69999999999999</v>
      </c>
      <c r="AK104" s="4">
        <v>134.30000000000001</v>
      </c>
      <c r="AL104" s="4">
        <v>6</v>
      </c>
      <c r="AM104" s="4">
        <v>142.19999999999999</v>
      </c>
      <c r="AN104" s="4" t="s">
        <v>155</v>
      </c>
      <c r="AO104" s="4">
        <v>2</v>
      </c>
      <c r="AP104" s="5">
        <v>0.60006944444444443</v>
      </c>
      <c r="AQ104" s="4">
        <v>47.159374999999997</v>
      </c>
      <c r="AR104" s="4">
        <v>-88.489692000000005</v>
      </c>
      <c r="AS104" s="4">
        <v>320.3</v>
      </c>
      <c r="AT104" s="4">
        <v>0</v>
      </c>
      <c r="AU104" s="4">
        <v>12</v>
      </c>
      <c r="AV104" s="4">
        <v>10</v>
      </c>
      <c r="AW104" s="4" t="s">
        <v>403</v>
      </c>
      <c r="AX104" s="4">
        <v>1.1000000000000001</v>
      </c>
      <c r="AY104" s="4">
        <v>1.3</v>
      </c>
      <c r="AZ104" s="4">
        <v>1.8</v>
      </c>
      <c r="BA104" s="4">
        <v>11.154</v>
      </c>
      <c r="BB104" s="4">
        <v>20.76</v>
      </c>
      <c r="BC104" s="4">
        <v>1.86</v>
      </c>
      <c r="BD104" s="4">
        <v>8.9730000000000008</v>
      </c>
      <c r="BE104" s="4">
        <v>1738.633</v>
      </c>
      <c r="BF104" s="4">
        <v>58.249000000000002</v>
      </c>
      <c r="BG104" s="4">
        <v>9.4E-2</v>
      </c>
      <c r="BH104" s="4">
        <v>0.31</v>
      </c>
      <c r="BI104" s="4">
        <v>0.40400000000000003</v>
      </c>
      <c r="BJ104" s="4">
        <v>7.0999999999999994E-2</v>
      </c>
      <c r="BK104" s="4">
        <v>0.23499999999999999</v>
      </c>
      <c r="BL104" s="4">
        <v>0.30599999999999999</v>
      </c>
      <c r="BM104" s="4">
        <v>246.51300000000001</v>
      </c>
      <c r="BQ104" s="4">
        <v>3856.9789999999998</v>
      </c>
      <c r="BR104" s="4">
        <v>0.14005200000000001</v>
      </c>
      <c r="BS104" s="4">
        <v>-5</v>
      </c>
      <c r="BT104" s="4">
        <v>7.6769999999999998E-3</v>
      </c>
      <c r="BU104" s="4">
        <v>3.4225210000000001</v>
      </c>
      <c r="BV104" s="4">
        <v>0.15507499999999999</v>
      </c>
    </row>
    <row r="105" spans="1:74" x14ac:dyDescent="0.25">
      <c r="A105" s="2">
        <v>42804</v>
      </c>
      <c r="B105" s="3">
        <v>0.39178539351851849</v>
      </c>
      <c r="C105" s="4">
        <v>5.8959999999999999</v>
      </c>
      <c r="D105" s="4">
        <v>0.29060000000000002</v>
      </c>
      <c r="E105" s="4">
        <v>2906.0224330000001</v>
      </c>
      <c r="F105" s="4">
        <v>2.9</v>
      </c>
      <c r="G105" s="4">
        <v>9.3000000000000007</v>
      </c>
      <c r="H105" s="4">
        <v>18981.400000000001</v>
      </c>
      <c r="J105" s="4">
        <v>17.2</v>
      </c>
      <c r="K105" s="4">
        <v>0.91379999999999995</v>
      </c>
      <c r="L105" s="4">
        <v>5.3875999999999999</v>
      </c>
      <c r="M105" s="4">
        <v>0.26550000000000001</v>
      </c>
      <c r="N105" s="4">
        <v>2.65</v>
      </c>
      <c r="O105" s="4">
        <v>8.5164000000000009</v>
      </c>
      <c r="P105" s="4">
        <v>11.2</v>
      </c>
      <c r="Q105" s="4">
        <v>2.0070999999999999</v>
      </c>
      <c r="R105" s="4">
        <v>6.4504000000000001</v>
      </c>
      <c r="S105" s="4">
        <v>8.5</v>
      </c>
      <c r="T105" s="4">
        <v>18981.436099999999</v>
      </c>
      <c r="W105" s="4">
        <v>0</v>
      </c>
      <c r="X105" s="4">
        <v>15.717000000000001</v>
      </c>
      <c r="Y105" s="4">
        <v>11.8</v>
      </c>
      <c r="Z105" s="4">
        <v>870</v>
      </c>
      <c r="AA105" s="4">
        <v>877</v>
      </c>
      <c r="AB105" s="4">
        <v>904</v>
      </c>
      <c r="AC105" s="4">
        <v>82</v>
      </c>
      <c r="AD105" s="4">
        <v>6.85</v>
      </c>
      <c r="AE105" s="4">
        <v>0.16</v>
      </c>
      <c r="AF105" s="4">
        <v>993</v>
      </c>
      <c r="AG105" s="4">
        <v>-15</v>
      </c>
      <c r="AH105" s="4">
        <v>0</v>
      </c>
      <c r="AI105" s="4">
        <v>17</v>
      </c>
      <c r="AJ105" s="4">
        <v>135</v>
      </c>
      <c r="AK105" s="4">
        <v>134</v>
      </c>
      <c r="AL105" s="4">
        <v>6.7</v>
      </c>
      <c r="AM105" s="4">
        <v>142.6</v>
      </c>
      <c r="AN105" s="4" t="s">
        <v>155</v>
      </c>
      <c r="AO105" s="4">
        <v>2</v>
      </c>
      <c r="AP105" s="5">
        <v>0.60008101851851847</v>
      </c>
      <c r="AQ105" s="4">
        <v>47.159373000000002</v>
      </c>
      <c r="AR105" s="4">
        <v>-88.489692000000005</v>
      </c>
      <c r="AS105" s="4">
        <v>320.39999999999998</v>
      </c>
      <c r="AT105" s="4">
        <v>0</v>
      </c>
      <c r="AU105" s="4">
        <v>12</v>
      </c>
      <c r="AV105" s="4">
        <v>10</v>
      </c>
      <c r="AW105" s="4" t="s">
        <v>403</v>
      </c>
      <c r="AX105" s="4">
        <v>1.1000000000000001</v>
      </c>
      <c r="AY105" s="4">
        <v>1.3</v>
      </c>
      <c r="AZ105" s="4">
        <v>1.8</v>
      </c>
      <c r="BA105" s="4">
        <v>11.154</v>
      </c>
      <c r="BB105" s="4">
        <v>19.78</v>
      </c>
      <c r="BC105" s="4">
        <v>1.77</v>
      </c>
      <c r="BD105" s="4">
        <v>9.4359999999999999</v>
      </c>
      <c r="BE105" s="4">
        <v>1729.492</v>
      </c>
      <c r="BF105" s="4">
        <v>54.255000000000003</v>
      </c>
      <c r="BG105" s="4">
        <v>8.8999999999999996E-2</v>
      </c>
      <c r="BH105" s="4">
        <v>0.28599999999999998</v>
      </c>
      <c r="BI105" s="4">
        <v>0.375</v>
      </c>
      <c r="BJ105" s="4">
        <v>6.7000000000000004E-2</v>
      </c>
      <c r="BK105" s="4">
        <v>0.217</v>
      </c>
      <c r="BL105" s="4">
        <v>0.28399999999999997</v>
      </c>
      <c r="BM105" s="4">
        <v>252.6566</v>
      </c>
      <c r="BQ105" s="4">
        <v>3668.5349999999999</v>
      </c>
      <c r="BR105" s="4">
        <v>0.29958200000000001</v>
      </c>
      <c r="BS105" s="4">
        <v>-5</v>
      </c>
      <c r="BT105" s="4">
        <v>6.6769999999999998E-3</v>
      </c>
      <c r="BU105" s="4">
        <v>7.3210350000000002</v>
      </c>
      <c r="BV105" s="4">
        <v>0.13487499999999999</v>
      </c>
    </row>
    <row r="106" spans="1:74" x14ac:dyDescent="0.25">
      <c r="A106" s="2">
        <v>42804</v>
      </c>
      <c r="B106" s="3">
        <v>0.39179696759259258</v>
      </c>
      <c r="C106" s="4">
        <v>6.29</v>
      </c>
      <c r="D106" s="4">
        <v>0.29089999999999999</v>
      </c>
      <c r="E106" s="4">
        <v>2908.9855069999999</v>
      </c>
      <c r="F106" s="4">
        <v>2.9</v>
      </c>
      <c r="G106" s="4">
        <v>10.3</v>
      </c>
      <c r="H106" s="4">
        <v>18706.599999999999</v>
      </c>
      <c r="J106" s="4">
        <v>17.2</v>
      </c>
      <c r="K106" s="4">
        <v>0.91</v>
      </c>
      <c r="L106" s="4">
        <v>5.7237999999999998</v>
      </c>
      <c r="M106" s="4">
        <v>0.26469999999999999</v>
      </c>
      <c r="N106" s="4">
        <v>2.6619000000000002</v>
      </c>
      <c r="O106" s="4">
        <v>9.3853000000000009</v>
      </c>
      <c r="P106" s="4">
        <v>12</v>
      </c>
      <c r="Q106" s="4">
        <v>2.0160999999999998</v>
      </c>
      <c r="R106" s="4">
        <v>7.1083999999999996</v>
      </c>
      <c r="S106" s="4">
        <v>9.1</v>
      </c>
      <c r="T106" s="4">
        <v>18706.5625</v>
      </c>
      <c r="W106" s="4">
        <v>0</v>
      </c>
      <c r="X106" s="4">
        <v>15.6517</v>
      </c>
      <c r="Y106" s="4">
        <v>11.8</v>
      </c>
      <c r="Z106" s="4">
        <v>871</v>
      </c>
      <c r="AA106" s="4">
        <v>880</v>
      </c>
      <c r="AB106" s="4">
        <v>903</v>
      </c>
      <c r="AC106" s="4">
        <v>82</v>
      </c>
      <c r="AD106" s="4">
        <v>6.85</v>
      </c>
      <c r="AE106" s="4">
        <v>0.16</v>
      </c>
      <c r="AF106" s="4">
        <v>993</v>
      </c>
      <c r="AG106" s="4">
        <v>-15</v>
      </c>
      <c r="AH106" s="4">
        <v>-0.32300000000000001</v>
      </c>
      <c r="AI106" s="4">
        <v>17</v>
      </c>
      <c r="AJ106" s="4">
        <v>135.30000000000001</v>
      </c>
      <c r="AK106" s="4">
        <v>132</v>
      </c>
      <c r="AL106" s="4">
        <v>6.6</v>
      </c>
      <c r="AM106" s="4">
        <v>142.9</v>
      </c>
      <c r="AN106" s="4" t="s">
        <v>155</v>
      </c>
      <c r="AO106" s="4">
        <v>2</v>
      </c>
      <c r="AP106" s="5">
        <v>0.60009259259259262</v>
      </c>
      <c r="AQ106" s="4">
        <v>47.159368999999998</v>
      </c>
      <c r="AR106" s="4">
        <v>-88.489687000000004</v>
      </c>
      <c r="AS106" s="4">
        <v>320.3</v>
      </c>
      <c r="AT106" s="4">
        <v>1.4</v>
      </c>
      <c r="AU106" s="4">
        <v>12</v>
      </c>
      <c r="AV106" s="4">
        <v>10</v>
      </c>
      <c r="AW106" s="4" t="s">
        <v>403</v>
      </c>
      <c r="AX106" s="4">
        <v>1.1754</v>
      </c>
      <c r="AY106" s="4">
        <v>1.3754</v>
      </c>
      <c r="AZ106" s="4">
        <v>1.8</v>
      </c>
      <c r="BA106" s="4">
        <v>11.154</v>
      </c>
      <c r="BB106" s="4">
        <v>18.96</v>
      </c>
      <c r="BC106" s="4">
        <v>1.7</v>
      </c>
      <c r="BD106" s="4">
        <v>9.8919999999999995</v>
      </c>
      <c r="BE106" s="4">
        <v>1765.07</v>
      </c>
      <c r="BF106" s="4">
        <v>51.954999999999998</v>
      </c>
      <c r="BG106" s="4">
        <v>8.5999999999999993E-2</v>
      </c>
      <c r="BH106" s="4">
        <v>0.30299999999999999</v>
      </c>
      <c r="BI106" s="4">
        <v>0.38900000000000001</v>
      </c>
      <c r="BJ106" s="4">
        <v>6.5000000000000002E-2</v>
      </c>
      <c r="BK106" s="4">
        <v>0.23</v>
      </c>
      <c r="BL106" s="4">
        <v>0.29499999999999998</v>
      </c>
      <c r="BM106" s="4">
        <v>239.1936</v>
      </c>
      <c r="BQ106" s="4">
        <v>3509.444</v>
      </c>
      <c r="BR106" s="4">
        <v>0.46995100000000001</v>
      </c>
      <c r="BS106" s="4">
        <v>-5</v>
      </c>
      <c r="BT106" s="4">
        <v>6.3229999999999996E-3</v>
      </c>
      <c r="BU106" s="4">
        <v>11.484427</v>
      </c>
      <c r="BV106" s="4">
        <v>0.12772500000000001</v>
      </c>
    </row>
    <row r="107" spans="1:74" x14ac:dyDescent="0.25">
      <c r="A107" s="2">
        <v>42804</v>
      </c>
      <c r="B107" s="3">
        <v>0.39180854166666662</v>
      </c>
      <c r="C107" s="4">
        <v>6.29</v>
      </c>
      <c r="D107" s="4">
        <v>0.38719999999999999</v>
      </c>
      <c r="E107" s="4">
        <v>3871.5682969999998</v>
      </c>
      <c r="F107" s="4">
        <v>3</v>
      </c>
      <c r="G107" s="4">
        <v>15.4</v>
      </c>
      <c r="H107" s="4">
        <v>17884.400000000001</v>
      </c>
      <c r="J107" s="4">
        <v>17.100000000000001</v>
      </c>
      <c r="K107" s="4">
        <v>0.90980000000000005</v>
      </c>
      <c r="L107" s="4">
        <v>5.7225000000000001</v>
      </c>
      <c r="M107" s="4">
        <v>0.35220000000000001</v>
      </c>
      <c r="N107" s="4">
        <v>2.7292999999999998</v>
      </c>
      <c r="O107" s="4">
        <v>13.986499999999999</v>
      </c>
      <c r="P107" s="4">
        <v>16.7</v>
      </c>
      <c r="Q107" s="4">
        <v>2.0672000000000001</v>
      </c>
      <c r="R107" s="4">
        <v>10.593400000000001</v>
      </c>
      <c r="S107" s="4">
        <v>12.7</v>
      </c>
      <c r="T107" s="4">
        <v>17884.434600000001</v>
      </c>
      <c r="W107" s="4">
        <v>0</v>
      </c>
      <c r="X107" s="4">
        <v>15.557399999999999</v>
      </c>
      <c r="Y107" s="4">
        <v>11.7</v>
      </c>
      <c r="Z107" s="4">
        <v>872</v>
      </c>
      <c r="AA107" s="4">
        <v>881</v>
      </c>
      <c r="AB107" s="4">
        <v>903</v>
      </c>
      <c r="AC107" s="4">
        <v>82</v>
      </c>
      <c r="AD107" s="4">
        <v>6.85</v>
      </c>
      <c r="AE107" s="4">
        <v>0.16</v>
      </c>
      <c r="AF107" s="4">
        <v>993</v>
      </c>
      <c r="AG107" s="4">
        <v>-15</v>
      </c>
      <c r="AH107" s="4">
        <v>-1</v>
      </c>
      <c r="AI107" s="4">
        <v>17</v>
      </c>
      <c r="AJ107" s="4">
        <v>136</v>
      </c>
      <c r="AK107" s="4">
        <v>132.30000000000001</v>
      </c>
      <c r="AL107" s="4">
        <v>6.3</v>
      </c>
      <c r="AM107" s="4">
        <v>142.69999999999999</v>
      </c>
      <c r="AN107" s="4" t="s">
        <v>155</v>
      </c>
      <c r="AO107" s="4">
        <v>2</v>
      </c>
      <c r="AP107" s="5">
        <v>0.60010416666666666</v>
      </c>
      <c r="AQ107" s="4">
        <v>47.159305000000003</v>
      </c>
      <c r="AR107" s="4">
        <v>-88.489656999999994</v>
      </c>
      <c r="AS107" s="4">
        <v>320.2</v>
      </c>
      <c r="AT107" s="4">
        <v>5.6</v>
      </c>
      <c r="AU107" s="4">
        <v>12</v>
      </c>
      <c r="AV107" s="4">
        <v>10</v>
      </c>
      <c r="AW107" s="4" t="s">
        <v>403</v>
      </c>
      <c r="AX107" s="4">
        <v>1.577</v>
      </c>
      <c r="AY107" s="4">
        <v>1.6262000000000001</v>
      </c>
      <c r="AZ107" s="4">
        <v>2.2524000000000002</v>
      </c>
      <c r="BA107" s="4">
        <v>11.154</v>
      </c>
      <c r="BB107" s="4">
        <v>18.93</v>
      </c>
      <c r="BC107" s="4">
        <v>1.7</v>
      </c>
      <c r="BD107" s="4">
        <v>9.9169999999999998</v>
      </c>
      <c r="BE107" s="4">
        <v>1763.7629999999999</v>
      </c>
      <c r="BF107" s="4">
        <v>69.096000000000004</v>
      </c>
      <c r="BG107" s="4">
        <v>8.7999999999999995E-2</v>
      </c>
      <c r="BH107" s="4">
        <v>0.45100000000000001</v>
      </c>
      <c r="BI107" s="4">
        <v>0.54</v>
      </c>
      <c r="BJ107" s="4">
        <v>6.7000000000000004E-2</v>
      </c>
      <c r="BK107" s="4">
        <v>0.34200000000000003</v>
      </c>
      <c r="BL107" s="4">
        <v>0.40899999999999997</v>
      </c>
      <c r="BM107" s="4">
        <v>228.5635</v>
      </c>
      <c r="BQ107" s="4">
        <v>3486.509</v>
      </c>
      <c r="BR107" s="4">
        <v>0.51147299999999996</v>
      </c>
      <c r="BS107" s="4">
        <v>-5</v>
      </c>
      <c r="BT107" s="4">
        <v>6.6769999999999998E-3</v>
      </c>
      <c r="BU107" s="4">
        <v>12.499121000000001</v>
      </c>
      <c r="BV107" s="4">
        <v>0.13487499999999999</v>
      </c>
    </row>
    <row r="108" spans="1:74" x14ac:dyDescent="0.25">
      <c r="A108" s="2">
        <v>42804</v>
      </c>
      <c r="B108" s="3">
        <v>0.39182011574074077</v>
      </c>
      <c r="C108" s="4">
        <v>8.0549999999999997</v>
      </c>
      <c r="D108" s="4">
        <v>0.57699999999999996</v>
      </c>
      <c r="E108" s="4">
        <v>5770.3973509999996</v>
      </c>
      <c r="F108" s="4">
        <v>3.2</v>
      </c>
      <c r="G108" s="4">
        <v>25.1</v>
      </c>
      <c r="H108" s="4">
        <v>17192.3</v>
      </c>
      <c r="J108" s="4">
        <v>17</v>
      </c>
      <c r="K108" s="4">
        <v>0.89070000000000005</v>
      </c>
      <c r="L108" s="4">
        <v>7.1744000000000003</v>
      </c>
      <c r="M108" s="4">
        <v>0.51400000000000001</v>
      </c>
      <c r="N108" s="4">
        <v>2.8079000000000001</v>
      </c>
      <c r="O108" s="4">
        <v>22.3673</v>
      </c>
      <c r="P108" s="4">
        <v>25.2</v>
      </c>
      <c r="Q108" s="4">
        <v>2.1267</v>
      </c>
      <c r="R108" s="4">
        <v>16.940999999999999</v>
      </c>
      <c r="S108" s="4">
        <v>19.100000000000001</v>
      </c>
      <c r="T108" s="4">
        <v>17192.262699999999</v>
      </c>
      <c r="W108" s="4">
        <v>0</v>
      </c>
      <c r="X108" s="4">
        <v>15.1417</v>
      </c>
      <c r="Y108" s="4">
        <v>11.8</v>
      </c>
      <c r="Z108" s="4">
        <v>872</v>
      </c>
      <c r="AA108" s="4">
        <v>883</v>
      </c>
      <c r="AB108" s="4">
        <v>903</v>
      </c>
      <c r="AC108" s="4">
        <v>82</v>
      </c>
      <c r="AD108" s="4">
        <v>6.85</v>
      </c>
      <c r="AE108" s="4">
        <v>0.16</v>
      </c>
      <c r="AF108" s="4">
        <v>993</v>
      </c>
      <c r="AG108" s="4">
        <v>-15</v>
      </c>
      <c r="AH108" s="4">
        <v>-1</v>
      </c>
      <c r="AI108" s="4">
        <v>17</v>
      </c>
      <c r="AJ108" s="4">
        <v>136</v>
      </c>
      <c r="AK108" s="4">
        <v>132.69999999999999</v>
      </c>
      <c r="AL108" s="4">
        <v>6.4</v>
      </c>
      <c r="AM108" s="4">
        <v>142.4</v>
      </c>
      <c r="AN108" s="4" t="s">
        <v>155</v>
      </c>
      <c r="AO108" s="4">
        <v>2</v>
      </c>
      <c r="AP108" s="5">
        <v>0.60011574074074081</v>
      </c>
      <c r="AQ108" s="4">
        <v>47.159246000000003</v>
      </c>
      <c r="AR108" s="4">
        <v>-88.489587</v>
      </c>
      <c r="AS108" s="4">
        <v>320</v>
      </c>
      <c r="AT108" s="4">
        <v>11.4</v>
      </c>
      <c r="AU108" s="4">
        <v>12</v>
      </c>
      <c r="AV108" s="4">
        <v>10</v>
      </c>
      <c r="AW108" s="4" t="s">
        <v>403</v>
      </c>
      <c r="AX108" s="4">
        <v>1.4738</v>
      </c>
      <c r="AY108" s="4">
        <v>1.7</v>
      </c>
      <c r="AZ108" s="4">
        <v>2.4</v>
      </c>
      <c r="BA108" s="4">
        <v>11.154</v>
      </c>
      <c r="BB108" s="4">
        <v>15.61</v>
      </c>
      <c r="BC108" s="4">
        <v>1.4</v>
      </c>
      <c r="BD108" s="4">
        <v>12.273</v>
      </c>
      <c r="BE108" s="4">
        <v>1846.693</v>
      </c>
      <c r="BF108" s="4">
        <v>84.200999999999993</v>
      </c>
      <c r="BG108" s="4">
        <v>7.5999999999999998E-2</v>
      </c>
      <c r="BH108" s="4">
        <v>0.60299999999999998</v>
      </c>
      <c r="BI108" s="4">
        <v>0.67900000000000005</v>
      </c>
      <c r="BJ108" s="4">
        <v>5.7000000000000002E-2</v>
      </c>
      <c r="BK108" s="4">
        <v>0.45700000000000002</v>
      </c>
      <c r="BL108" s="4">
        <v>0.51400000000000001</v>
      </c>
      <c r="BM108" s="4">
        <v>183.4933</v>
      </c>
      <c r="BQ108" s="4">
        <v>2833.884</v>
      </c>
      <c r="BR108" s="4">
        <v>0.55504399999999998</v>
      </c>
      <c r="BS108" s="4">
        <v>-5</v>
      </c>
      <c r="BT108" s="4">
        <v>5.6769999999999998E-3</v>
      </c>
      <c r="BU108" s="4">
        <v>13.563888</v>
      </c>
      <c r="BV108" s="4">
        <v>0.114675</v>
      </c>
    </row>
    <row r="109" spans="1:74" x14ac:dyDescent="0.25">
      <c r="A109" s="2">
        <v>42804</v>
      </c>
      <c r="B109" s="3">
        <v>0.39183168981481481</v>
      </c>
      <c r="C109" s="4">
        <v>9.1180000000000003</v>
      </c>
      <c r="D109" s="4">
        <v>0.55320000000000003</v>
      </c>
      <c r="E109" s="4">
        <v>5531.6059599999999</v>
      </c>
      <c r="F109" s="4">
        <v>3.5</v>
      </c>
      <c r="G109" s="4">
        <v>32.799999999999997</v>
      </c>
      <c r="H109" s="4">
        <v>16539.900000000001</v>
      </c>
      <c r="J109" s="4">
        <v>16.7</v>
      </c>
      <c r="K109" s="4">
        <v>0.88129999999999997</v>
      </c>
      <c r="L109" s="4">
        <v>8.0359999999999996</v>
      </c>
      <c r="M109" s="4">
        <v>0.48749999999999999</v>
      </c>
      <c r="N109" s="4">
        <v>3.0922000000000001</v>
      </c>
      <c r="O109" s="4">
        <v>28.883600000000001</v>
      </c>
      <c r="P109" s="4">
        <v>32</v>
      </c>
      <c r="Q109" s="4">
        <v>2.3420000000000001</v>
      </c>
      <c r="R109" s="4">
        <v>21.8765</v>
      </c>
      <c r="S109" s="4">
        <v>24.2</v>
      </c>
      <c r="T109" s="4">
        <v>16539.887699999999</v>
      </c>
      <c r="W109" s="4">
        <v>0</v>
      </c>
      <c r="X109" s="4">
        <v>14.7163</v>
      </c>
      <c r="Y109" s="4">
        <v>11.7</v>
      </c>
      <c r="Z109" s="4">
        <v>873</v>
      </c>
      <c r="AA109" s="4">
        <v>884</v>
      </c>
      <c r="AB109" s="4">
        <v>906</v>
      </c>
      <c r="AC109" s="4">
        <v>82</v>
      </c>
      <c r="AD109" s="4">
        <v>6.85</v>
      </c>
      <c r="AE109" s="4">
        <v>0.16</v>
      </c>
      <c r="AF109" s="4">
        <v>993</v>
      </c>
      <c r="AG109" s="4">
        <v>-15</v>
      </c>
      <c r="AH109" s="4">
        <v>-1</v>
      </c>
      <c r="AI109" s="4">
        <v>17</v>
      </c>
      <c r="AJ109" s="4">
        <v>135.69999999999999</v>
      </c>
      <c r="AK109" s="4">
        <v>132</v>
      </c>
      <c r="AL109" s="4">
        <v>6.5</v>
      </c>
      <c r="AM109" s="4">
        <v>142</v>
      </c>
      <c r="AN109" s="4" t="s">
        <v>155</v>
      </c>
      <c r="AO109" s="4">
        <v>2</v>
      </c>
      <c r="AP109" s="5">
        <v>0.60012731481481485</v>
      </c>
      <c r="AQ109" s="4">
        <v>47.159194999999997</v>
      </c>
      <c r="AR109" s="4">
        <v>-88.489503999999997</v>
      </c>
      <c r="AS109" s="4">
        <v>319.8</v>
      </c>
      <c r="AT109" s="4">
        <v>17.7</v>
      </c>
      <c r="AU109" s="4">
        <v>12</v>
      </c>
      <c r="AV109" s="4">
        <v>10</v>
      </c>
      <c r="AW109" s="4" t="s">
        <v>403</v>
      </c>
      <c r="AX109" s="4">
        <v>1.1738</v>
      </c>
      <c r="AY109" s="4">
        <v>1.3984000000000001</v>
      </c>
      <c r="AZ109" s="4">
        <v>1.8722000000000001</v>
      </c>
      <c r="BA109" s="4">
        <v>11.154</v>
      </c>
      <c r="BB109" s="4">
        <v>14.35</v>
      </c>
      <c r="BC109" s="4">
        <v>1.29</v>
      </c>
      <c r="BD109" s="4">
        <v>13.468999999999999</v>
      </c>
      <c r="BE109" s="4">
        <v>1911.384</v>
      </c>
      <c r="BF109" s="4">
        <v>73.8</v>
      </c>
      <c r="BG109" s="4">
        <v>7.6999999999999999E-2</v>
      </c>
      <c r="BH109" s="4">
        <v>0.71899999999999997</v>
      </c>
      <c r="BI109" s="4">
        <v>0.79600000000000004</v>
      </c>
      <c r="BJ109" s="4">
        <v>5.8000000000000003E-2</v>
      </c>
      <c r="BK109" s="4">
        <v>0.54500000000000004</v>
      </c>
      <c r="BL109" s="4">
        <v>0.60299999999999998</v>
      </c>
      <c r="BM109" s="4">
        <v>163.12309999999999</v>
      </c>
      <c r="BQ109" s="4">
        <v>2545.0889999999999</v>
      </c>
      <c r="BR109" s="4">
        <v>0.68898800000000004</v>
      </c>
      <c r="BS109" s="4">
        <v>-5</v>
      </c>
      <c r="BT109" s="4">
        <v>5.3229999999999996E-3</v>
      </c>
      <c r="BU109" s="4">
        <v>16.837143999999999</v>
      </c>
      <c r="BV109" s="4">
        <v>0.107525</v>
      </c>
    </row>
    <row r="110" spans="1:74" x14ac:dyDescent="0.25">
      <c r="A110" s="2">
        <v>42804</v>
      </c>
      <c r="B110" s="3">
        <v>0.3918432638888889</v>
      </c>
      <c r="C110" s="4">
        <v>9.2769999999999992</v>
      </c>
      <c r="D110" s="4">
        <v>0.4133</v>
      </c>
      <c r="E110" s="4">
        <v>4132.599338</v>
      </c>
      <c r="F110" s="4">
        <v>8.8000000000000007</v>
      </c>
      <c r="G110" s="4">
        <v>32.799999999999997</v>
      </c>
      <c r="H110" s="4">
        <v>16048.5</v>
      </c>
      <c r="J110" s="4">
        <v>16.29</v>
      </c>
      <c r="K110" s="4">
        <v>0.88180000000000003</v>
      </c>
      <c r="L110" s="4">
        <v>8.1805000000000003</v>
      </c>
      <c r="M110" s="4">
        <v>0.3644</v>
      </c>
      <c r="N110" s="4">
        <v>7.7294</v>
      </c>
      <c r="O110" s="4">
        <v>28.924600000000002</v>
      </c>
      <c r="P110" s="4">
        <v>36.700000000000003</v>
      </c>
      <c r="Q110" s="4">
        <v>5.8543000000000003</v>
      </c>
      <c r="R110" s="4">
        <v>21.907499999999999</v>
      </c>
      <c r="S110" s="4">
        <v>27.8</v>
      </c>
      <c r="T110" s="4">
        <v>16048.543299999999</v>
      </c>
      <c r="W110" s="4">
        <v>0</v>
      </c>
      <c r="X110" s="4">
        <v>14.368399999999999</v>
      </c>
      <c r="Y110" s="4">
        <v>11.7</v>
      </c>
      <c r="Z110" s="4">
        <v>874</v>
      </c>
      <c r="AA110" s="4">
        <v>884</v>
      </c>
      <c r="AB110" s="4">
        <v>906</v>
      </c>
      <c r="AC110" s="4">
        <v>82</v>
      </c>
      <c r="AD110" s="4">
        <v>6.85</v>
      </c>
      <c r="AE110" s="4">
        <v>0.16</v>
      </c>
      <c r="AF110" s="4">
        <v>993</v>
      </c>
      <c r="AG110" s="4">
        <v>-15</v>
      </c>
      <c r="AH110" s="4">
        <v>-1</v>
      </c>
      <c r="AI110" s="4">
        <v>17</v>
      </c>
      <c r="AJ110" s="4">
        <v>135.30000000000001</v>
      </c>
      <c r="AK110" s="4">
        <v>131.4</v>
      </c>
      <c r="AL110" s="4">
        <v>6.5</v>
      </c>
      <c r="AM110" s="4">
        <v>142.4</v>
      </c>
      <c r="AN110" s="4" t="s">
        <v>155</v>
      </c>
      <c r="AO110" s="4">
        <v>2</v>
      </c>
      <c r="AP110" s="5">
        <v>0.60013888888888889</v>
      </c>
      <c r="AQ110" s="4">
        <v>47.159137999999999</v>
      </c>
      <c r="AR110" s="4">
        <v>-88.489379999999997</v>
      </c>
      <c r="AS110" s="4">
        <v>319.5</v>
      </c>
      <c r="AT110" s="4">
        <v>22.1</v>
      </c>
      <c r="AU110" s="4">
        <v>12</v>
      </c>
      <c r="AV110" s="4">
        <v>10</v>
      </c>
      <c r="AW110" s="4" t="s">
        <v>403</v>
      </c>
      <c r="AX110" s="4">
        <v>1.2507999999999999</v>
      </c>
      <c r="AY110" s="4">
        <v>1.3754</v>
      </c>
      <c r="AZ110" s="4">
        <v>1.8508</v>
      </c>
      <c r="BA110" s="4">
        <v>11.154</v>
      </c>
      <c r="BB110" s="4">
        <v>14.41</v>
      </c>
      <c r="BC110" s="4">
        <v>1.29</v>
      </c>
      <c r="BD110" s="4">
        <v>13.398</v>
      </c>
      <c r="BE110" s="4">
        <v>1951.087</v>
      </c>
      <c r="BF110" s="4">
        <v>55.320999999999998</v>
      </c>
      <c r="BG110" s="4">
        <v>0.193</v>
      </c>
      <c r="BH110" s="4">
        <v>0.72199999999999998</v>
      </c>
      <c r="BI110" s="4">
        <v>0.91500000000000004</v>
      </c>
      <c r="BJ110" s="4">
        <v>0.14599999999999999</v>
      </c>
      <c r="BK110" s="4">
        <v>0.54700000000000004</v>
      </c>
      <c r="BL110" s="4">
        <v>0.69299999999999995</v>
      </c>
      <c r="BM110" s="4">
        <v>158.71209999999999</v>
      </c>
      <c r="BQ110" s="4">
        <v>2491.7489999999998</v>
      </c>
      <c r="BR110" s="4">
        <v>0.96036200000000005</v>
      </c>
      <c r="BS110" s="4">
        <v>-5</v>
      </c>
      <c r="BT110" s="4">
        <v>5.6769999999999998E-3</v>
      </c>
      <c r="BU110" s="4">
        <v>23.468845999999999</v>
      </c>
      <c r="BV110" s="4">
        <v>0.114675</v>
      </c>
    </row>
    <row r="111" spans="1:74" x14ac:dyDescent="0.25">
      <c r="A111" s="2">
        <v>42804</v>
      </c>
      <c r="B111" s="3">
        <v>0.39185483796296294</v>
      </c>
      <c r="C111" s="4">
        <v>8.9489999999999998</v>
      </c>
      <c r="D111" s="4">
        <v>0.2903</v>
      </c>
      <c r="E111" s="4">
        <v>2903.1040410000001</v>
      </c>
      <c r="F111" s="4">
        <v>19.399999999999999</v>
      </c>
      <c r="G111" s="4">
        <v>22.8</v>
      </c>
      <c r="H111" s="4">
        <v>14741.8</v>
      </c>
      <c r="J111" s="4">
        <v>15.78</v>
      </c>
      <c r="K111" s="4">
        <v>0.88780000000000003</v>
      </c>
      <c r="L111" s="4">
        <v>7.9447999999999999</v>
      </c>
      <c r="M111" s="4">
        <v>0.25769999999999998</v>
      </c>
      <c r="N111" s="4">
        <v>17.204899999999999</v>
      </c>
      <c r="O111" s="4">
        <v>20.275300000000001</v>
      </c>
      <c r="P111" s="4">
        <v>37.5</v>
      </c>
      <c r="Q111" s="4">
        <v>13.031000000000001</v>
      </c>
      <c r="R111" s="4">
        <v>15.3565</v>
      </c>
      <c r="S111" s="4">
        <v>28.4</v>
      </c>
      <c r="T111" s="4">
        <v>14741.775</v>
      </c>
      <c r="W111" s="4">
        <v>0</v>
      </c>
      <c r="X111" s="4">
        <v>14.0123</v>
      </c>
      <c r="Y111" s="4">
        <v>11.7</v>
      </c>
      <c r="Z111" s="4">
        <v>873</v>
      </c>
      <c r="AA111" s="4">
        <v>884</v>
      </c>
      <c r="AB111" s="4">
        <v>906</v>
      </c>
      <c r="AC111" s="4">
        <v>82</v>
      </c>
      <c r="AD111" s="4">
        <v>6.85</v>
      </c>
      <c r="AE111" s="4">
        <v>0.16</v>
      </c>
      <c r="AF111" s="4">
        <v>993</v>
      </c>
      <c r="AG111" s="4">
        <v>-15</v>
      </c>
      <c r="AH111" s="4">
        <v>-1</v>
      </c>
      <c r="AI111" s="4">
        <v>17</v>
      </c>
      <c r="AJ111" s="4">
        <v>136</v>
      </c>
      <c r="AK111" s="4">
        <v>130.30000000000001</v>
      </c>
      <c r="AL111" s="4">
        <v>6.3</v>
      </c>
      <c r="AM111" s="4">
        <v>142.69999999999999</v>
      </c>
      <c r="AN111" s="4" t="s">
        <v>155</v>
      </c>
      <c r="AO111" s="4">
        <v>2</v>
      </c>
      <c r="AP111" s="5">
        <v>0.60015046296296293</v>
      </c>
      <c r="AQ111" s="4">
        <v>47.159063000000003</v>
      </c>
      <c r="AR111" s="4">
        <v>-88.489193</v>
      </c>
      <c r="AS111" s="4">
        <v>319.10000000000002</v>
      </c>
      <c r="AT111" s="4">
        <v>29.2</v>
      </c>
      <c r="AU111" s="4">
        <v>12</v>
      </c>
      <c r="AV111" s="4">
        <v>10</v>
      </c>
      <c r="AW111" s="4" t="s">
        <v>403</v>
      </c>
      <c r="AX111" s="4">
        <v>1.3</v>
      </c>
      <c r="AY111" s="4">
        <v>1.4754</v>
      </c>
      <c r="AZ111" s="4">
        <v>1.9754</v>
      </c>
      <c r="BA111" s="4">
        <v>11.154</v>
      </c>
      <c r="BB111" s="4">
        <v>15.2</v>
      </c>
      <c r="BC111" s="4">
        <v>1.36</v>
      </c>
      <c r="BD111" s="4">
        <v>12.641</v>
      </c>
      <c r="BE111" s="4">
        <v>1987.8989999999999</v>
      </c>
      <c r="BF111" s="4">
        <v>41.043999999999997</v>
      </c>
      <c r="BG111" s="4">
        <v>0.45100000000000001</v>
      </c>
      <c r="BH111" s="4">
        <v>0.53100000000000003</v>
      </c>
      <c r="BI111" s="4">
        <v>0.98199999999999998</v>
      </c>
      <c r="BJ111" s="4">
        <v>0.34100000000000003</v>
      </c>
      <c r="BK111" s="4">
        <v>0.40200000000000002</v>
      </c>
      <c r="BL111" s="4">
        <v>0.74399999999999999</v>
      </c>
      <c r="BM111" s="4">
        <v>152.9452</v>
      </c>
      <c r="BQ111" s="4">
        <v>2549.2779999999998</v>
      </c>
      <c r="BR111" s="4">
        <v>0.97877999999999998</v>
      </c>
      <c r="BS111" s="4">
        <v>-5</v>
      </c>
      <c r="BT111" s="4">
        <v>5.3229999999999996E-3</v>
      </c>
      <c r="BU111" s="4">
        <v>23.918935999999999</v>
      </c>
      <c r="BV111" s="4">
        <v>0.107525</v>
      </c>
    </row>
    <row r="112" spans="1:74" x14ac:dyDescent="0.25">
      <c r="A112" s="2">
        <v>42804</v>
      </c>
      <c r="B112" s="3">
        <v>0.39186641203703704</v>
      </c>
      <c r="C112" s="4">
        <v>8.2929999999999993</v>
      </c>
      <c r="D112" s="4">
        <v>0.27979999999999999</v>
      </c>
      <c r="E112" s="4">
        <v>2798.271405</v>
      </c>
      <c r="F112" s="4">
        <v>29.8</v>
      </c>
      <c r="G112" s="4">
        <v>29</v>
      </c>
      <c r="H112" s="4">
        <v>13704.8</v>
      </c>
      <c r="J112" s="4">
        <v>15.1</v>
      </c>
      <c r="K112" s="4">
        <v>0.89549999999999996</v>
      </c>
      <c r="L112" s="4">
        <v>7.4263000000000003</v>
      </c>
      <c r="M112" s="4">
        <v>0.25059999999999999</v>
      </c>
      <c r="N112" s="4">
        <v>26.649100000000001</v>
      </c>
      <c r="O112" s="4">
        <v>25.9924</v>
      </c>
      <c r="P112" s="4">
        <v>52.6</v>
      </c>
      <c r="Q112" s="4">
        <v>20.184100000000001</v>
      </c>
      <c r="R112" s="4">
        <v>19.686699999999998</v>
      </c>
      <c r="S112" s="4">
        <v>39.9</v>
      </c>
      <c r="T112" s="4">
        <v>13704.7577</v>
      </c>
      <c r="W112" s="4">
        <v>0</v>
      </c>
      <c r="X112" s="4">
        <v>13.5174</v>
      </c>
      <c r="Y112" s="4">
        <v>11.6</v>
      </c>
      <c r="Z112" s="4">
        <v>872</v>
      </c>
      <c r="AA112" s="4">
        <v>883</v>
      </c>
      <c r="AB112" s="4">
        <v>906</v>
      </c>
      <c r="AC112" s="4">
        <v>82</v>
      </c>
      <c r="AD112" s="4">
        <v>6.85</v>
      </c>
      <c r="AE112" s="4">
        <v>0.16</v>
      </c>
      <c r="AF112" s="4">
        <v>993</v>
      </c>
      <c r="AG112" s="4">
        <v>-15</v>
      </c>
      <c r="AH112" s="4">
        <v>-1.323</v>
      </c>
      <c r="AI112" s="4">
        <v>17</v>
      </c>
      <c r="AJ112" s="4">
        <v>136</v>
      </c>
      <c r="AK112" s="4">
        <v>131</v>
      </c>
      <c r="AL112" s="4">
        <v>6.1</v>
      </c>
      <c r="AM112" s="4">
        <v>142.9</v>
      </c>
      <c r="AN112" s="4" t="s">
        <v>155</v>
      </c>
      <c r="AO112" s="4">
        <v>2</v>
      </c>
      <c r="AP112" s="5">
        <v>0.60016203703703697</v>
      </c>
      <c r="AQ112" s="4">
        <v>47.158994</v>
      </c>
      <c r="AR112" s="4">
        <v>-88.488988000000006</v>
      </c>
      <c r="AS112" s="4">
        <v>318.7</v>
      </c>
      <c r="AT112" s="4">
        <v>36.6</v>
      </c>
      <c r="AU112" s="4">
        <v>12</v>
      </c>
      <c r="AV112" s="4">
        <v>10</v>
      </c>
      <c r="AW112" s="4" t="s">
        <v>403</v>
      </c>
      <c r="AX112" s="4">
        <v>1.3754</v>
      </c>
      <c r="AY112" s="4">
        <v>1.5753999999999999</v>
      </c>
      <c r="AZ112" s="4">
        <v>2.0754000000000001</v>
      </c>
      <c r="BA112" s="4">
        <v>11.154</v>
      </c>
      <c r="BB112" s="4">
        <v>16.350000000000001</v>
      </c>
      <c r="BC112" s="4">
        <v>1.47</v>
      </c>
      <c r="BD112" s="4">
        <v>11.670999999999999</v>
      </c>
      <c r="BE112" s="4">
        <v>1987.99</v>
      </c>
      <c r="BF112" s="4">
        <v>42.694000000000003</v>
      </c>
      <c r="BG112" s="4">
        <v>0.747</v>
      </c>
      <c r="BH112" s="4">
        <v>0.72899999999999998</v>
      </c>
      <c r="BI112" s="4">
        <v>1.476</v>
      </c>
      <c r="BJ112" s="4">
        <v>0.56599999999999995</v>
      </c>
      <c r="BK112" s="4">
        <v>0.55200000000000005</v>
      </c>
      <c r="BL112" s="4">
        <v>1.1180000000000001</v>
      </c>
      <c r="BM112" s="4">
        <v>152.1216</v>
      </c>
      <c r="BQ112" s="4">
        <v>2631.0830000000001</v>
      </c>
      <c r="BR112" s="4">
        <v>0.84168699999999996</v>
      </c>
      <c r="BS112" s="4">
        <v>-5</v>
      </c>
      <c r="BT112" s="4">
        <v>6.0000000000000001E-3</v>
      </c>
      <c r="BU112" s="4">
        <v>20.568726000000002</v>
      </c>
      <c r="BV112" s="4">
        <v>0.1212</v>
      </c>
    </row>
    <row r="113" spans="1:74" x14ac:dyDescent="0.25">
      <c r="A113" s="2">
        <v>42804</v>
      </c>
      <c r="B113" s="3">
        <v>0.39187798611111108</v>
      </c>
      <c r="C113" s="4">
        <v>6.6890000000000001</v>
      </c>
      <c r="D113" s="4">
        <v>0.29330000000000001</v>
      </c>
      <c r="E113" s="4">
        <v>2933.036165</v>
      </c>
      <c r="F113" s="4">
        <v>37</v>
      </c>
      <c r="G113" s="4">
        <v>30.9</v>
      </c>
      <c r="H113" s="4">
        <v>13315</v>
      </c>
      <c r="J113" s="4">
        <v>14.17</v>
      </c>
      <c r="K113" s="4">
        <v>0.91200000000000003</v>
      </c>
      <c r="L113" s="4">
        <v>6.1006</v>
      </c>
      <c r="M113" s="4">
        <v>0.26750000000000002</v>
      </c>
      <c r="N113" s="4">
        <v>33.7545</v>
      </c>
      <c r="O113" s="4">
        <v>28.214500000000001</v>
      </c>
      <c r="P113" s="4">
        <v>62</v>
      </c>
      <c r="Q113" s="4">
        <v>25.5657</v>
      </c>
      <c r="R113" s="4">
        <v>21.369700000000002</v>
      </c>
      <c r="S113" s="4">
        <v>46.9</v>
      </c>
      <c r="T113" s="4">
        <v>13315.0422</v>
      </c>
      <c r="W113" s="4">
        <v>0</v>
      </c>
      <c r="X113" s="4">
        <v>12.924099999999999</v>
      </c>
      <c r="Y113" s="4">
        <v>11.7</v>
      </c>
      <c r="Z113" s="4">
        <v>873</v>
      </c>
      <c r="AA113" s="4">
        <v>883</v>
      </c>
      <c r="AB113" s="4">
        <v>906</v>
      </c>
      <c r="AC113" s="4">
        <v>82</v>
      </c>
      <c r="AD113" s="4">
        <v>6.85</v>
      </c>
      <c r="AE113" s="4">
        <v>0.16</v>
      </c>
      <c r="AF113" s="4">
        <v>993</v>
      </c>
      <c r="AG113" s="4">
        <v>-15</v>
      </c>
      <c r="AH113" s="4">
        <v>-2</v>
      </c>
      <c r="AI113" s="4">
        <v>17</v>
      </c>
      <c r="AJ113" s="4">
        <v>136</v>
      </c>
      <c r="AK113" s="4">
        <v>131.30000000000001</v>
      </c>
      <c r="AL113" s="4">
        <v>6.4</v>
      </c>
      <c r="AM113" s="4">
        <v>142.6</v>
      </c>
      <c r="AN113" s="4" t="s">
        <v>155</v>
      </c>
      <c r="AO113" s="4">
        <v>2</v>
      </c>
      <c r="AP113" s="5">
        <v>0.60017361111111112</v>
      </c>
      <c r="AQ113" s="4">
        <v>47.158946</v>
      </c>
      <c r="AR113" s="4">
        <v>-88.488742000000002</v>
      </c>
      <c r="AS113" s="4">
        <v>318.39999999999998</v>
      </c>
      <c r="AT113" s="4">
        <v>40.700000000000003</v>
      </c>
      <c r="AU113" s="4">
        <v>12</v>
      </c>
      <c r="AV113" s="4">
        <v>10</v>
      </c>
      <c r="AW113" s="4" t="s">
        <v>403</v>
      </c>
      <c r="AX113" s="4">
        <v>1.625974</v>
      </c>
      <c r="AY113" s="4">
        <v>1.1480520000000001</v>
      </c>
      <c r="AZ113" s="4">
        <v>2.325974</v>
      </c>
      <c r="BA113" s="4">
        <v>11.154</v>
      </c>
      <c r="BB113" s="4">
        <v>19.41</v>
      </c>
      <c r="BC113" s="4">
        <v>1.74</v>
      </c>
      <c r="BD113" s="4">
        <v>9.6449999999999996</v>
      </c>
      <c r="BE113" s="4">
        <v>1920.4570000000001</v>
      </c>
      <c r="BF113" s="4">
        <v>53.595999999999997</v>
      </c>
      <c r="BG113" s="4">
        <v>1.113</v>
      </c>
      <c r="BH113" s="4">
        <v>0.93</v>
      </c>
      <c r="BI113" s="4">
        <v>2.0430000000000001</v>
      </c>
      <c r="BJ113" s="4">
        <v>0.84299999999999997</v>
      </c>
      <c r="BK113" s="4">
        <v>0.70399999999999996</v>
      </c>
      <c r="BL113" s="4">
        <v>1.5469999999999999</v>
      </c>
      <c r="BM113" s="4">
        <v>173.8</v>
      </c>
      <c r="BQ113" s="4">
        <v>2958.2130000000002</v>
      </c>
      <c r="BR113" s="4">
        <v>0.72586799999999996</v>
      </c>
      <c r="BS113" s="4">
        <v>-5</v>
      </c>
      <c r="BT113" s="4">
        <v>6.0000000000000001E-3</v>
      </c>
      <c r="BU113" s="4">
        <v>17.738399999999999</v>
      </c>
      <c r="BV113" s="4">
        <v>0.1212</v>
      </c>
    </row>
    <row r="114" spans="1:74" x14ac:dyDescent="0.25">
      <c r="A114" s="2">
        <v>42804</v>
      </c>
      <c r="B114" s="3">
        <v>0.39188956018518523</v>
      </c>
      <c r="C114" s="4">
        <v>5.6219999999999999</v>
      </c>
      <c r="D114" s="4">
        <v>0.27950000000000003</v>
      </c>
      <c r="E114" s="4">
        <v>2795.2317880000001</v>
      </c>
      <c r="F114" s="4">
        <v>37.799999999999997</v>
      </c>
      <c r="G114" s="4">
        <v>33.700000000000003</v>
      </c>
      <c r="H114" s="4">
        <v>12302</v>
      </c>
      <c r="J114" s="4">
        <v>13.35</v>
      </c>
      <c r="K114" s="4">
        <v>0.9244</v>
      </c>
      <c r="L114" s="4">
        <v>5.1970000000000001</v>
      </c>
      <c r="M114" s="4">
        <v>0.25840000000000002</v>
      </c>
      <c r="N114" s="4">
        <v>34.985700000000001</v>
      </c>
      <c r="O114" s="4">
        <v>31.158300000000001</v>
      </c>
      <c r="P114" s="4">
        <v>66.099999999999994</v>
      </c>
      <c r="Q114" s="4">
        <v>26.4983</v>
      </c>
      <c r="R114" s="4">
        <v>23.599399999999999</v>
      </c>
      <c r="S114" s="4">
        <v>50.1</v>
      </c>
      <c r="T114" s="4">
        <v>12302.0317</v>
      </c>
      <c r="W114" s="4">
        <v>0</v>
      </c>
      <c r="X114" s="4">
        <v>12.3371</v>
      </c>
      <c r="Y114" s="4">
        <v>11.7</v>
      </c>
      <c r="Z114" s="4">
        <v>872</v>
      </c>
      <c r="AA114" s="4">
        <v>882</v>
      </c>
      <c r="AB114" s="4">
        <v>904</v>
      </c>
      <c r="AC114" s="4">
        <v>82</v>
      </c>
      <c r="AD114" s="4">
        <v>6.85</v>
      </c>
      <c r="AE114" s="4">
        <v>0.16</v>
      </c>
      <c r="AF114" s="4">
        <v>993</v>
      </c>
      <c r="AG114" s="4">
        <v>-15</v>
      </c>
      <c r="AH114" s="4">
        <v>-2</v>
      </c>
      <c r="AI114" s="4">
        <v>17</v>
      </c>
      <c r="AJ114" s="4">
        <v>136</v>
      </c>
      <c r="AK114" s="4">
        <v>132</v>
      </c>
      <c r="AL114" s="4">
        <v>6.2</v>
      </c>
      <c r="AM114" s="4">
        <v>142.19999999999999</v>
      </c>
      <c r="AN114" s="4" t="s">
        <v>155</v>
      </c>
      <c r="AO114" s="4">
        <v>2</v>
      </c>
      <c r="AP114" s="5">
        <v>0.60018518518518515</v>
      </c>
      <c r="AQ114" s="4">
        <v>47.158906999999999</v>
      </c>
      <c r="AR114" s="4">
        <v>-88.488490999999996</v>
      </c>
      <c r="AS114" s="4">
        <v>318.10000000000002</v>
      </c>
      <c r="AT114" s="4">
        <v>42.6</v>
      </c>
      <c r="AU114" s="4">
        <v>12</v>
      </c>
      <c r="AV114" s="4">
        <v>10</v>
      </c>
      <c r="AW114" s="4" t="s">
        <v>403</v>
      </c>
      <c r="AX114" s="4">
        <v>1.7753749999999999</v>
      </c>
      <c r="AY114" s="4">
        <v>1.075375</v>
      </c>
      <c r="AZ114" s="4">
        <v>2.4753750000000001</v>
      </c>
      <c r="BA114" s="4">
        <v>11.154</v>
      </c>
      <c r="BB114" s="4">
        <v>22.54</v>
      </c>
      <c r="BC114" s="4">
        <v>2.02</v>
      </c>
      <c r="BD114" s="4">
        <v>8.1829999999999998</v>
      </c>
      <c r="BE114" s="4">
        <v>1885.6320000000001</v>
      </c>
      <c r="BF114" s="4">
        <v>59.667999999999999</v>
      </c>
      <c r="BG114" s="4">
        <v>1.329</v>
      </c>
      <c r="BH114" s="4">
        <v>1.1839999999999999</v>
      </c>
      <c r="BI114" s="4">
        <v>2.5129999999999999</v>
      </c>
      <c r="BJ114" s="4">
        <v>1.0069999999999999</v>
      </c>
      <c r="BK114" s="4">
        <v>0.89700000000000002</v>
      </c>
      <c r="BL114" s="4">
        <v>1.9039999999999999</v>
      </c>
      <c r="BM114" s="4">
        <v>185.07919999999999</v>
      </c>
      <c r="BQ114" s="4">
        <v>3254.7370000000001</v>
      </c>
      <c r="BR114" s="4">
        <v>0.624471</v>
      </c>
      <c r="BS114" s="4">
        <v>-5</v>
      </c>
      <c r="BT114" s="4">
        <v>6.0000000000000001E-3</v>
      </c>
      <c r="BU114" s="4">
        <v>15.260498999999999</v>
      </c>
      <c r="BV114" s="4">
        <v>0.1212</v>
      </c>
    </row>
    <row r="115" spans="1:74" x14ac:dyDescent="0.25">
      <c r="A115" s="2">
        <v>42804</v>
      </c>
      <c r="B115" s="3">
        <v>0.39190113425925927</v>
      </c>
      <c r="C115" s="4">
        <v>5.3140000000000001</v>
      </c>
      <c r="D115" s="4">
        <v>0.38300000000000001</v>
      </c>
      <c r="E115" s="4">
        <v>3830</v>
      </c>
      <c r="F115" s="4">
        <v>39.4</v>
      </c>
      <c r="G115" s="4">
        <v>20.9</v>
      </c>
      <c r="H115" s="4">
        <v>11460.8</v>
      </c>
      <c r="J115" s="4">
        <v>12.8</v>
      </c>
      <c r="K115" s="4">
        <v>0.92730000000000001</v>
      </c>
      <c r="L115" s="4">
        <v>4.9279999999999999</v>
      </c>
      <c r="M115" s="4">
        <v>0.35520000000000002</v>
      </c>
      <c r="N115" s="4">
        <v>36.5657</v>
      </c>
      <c r="O115" s="4">
        <v>19.3813</v>
      </c>
      <c r="P115" s="4">
        <v>55.9</v>
      </c>
      <c r="Q115" s="4">
        <v>27.694700000000001</v>
      </c>
      <c r="R115" s="4">
        <v>14.6793</v>
      </c>
      <c r="S115" s="4">
        <v>42.4</v>
      </c>
      <c r="T115" s="4">
        <v>11460.8387</v>
      </c>
      <c r="W115" s="4">
        <v>0</v>
      </c>
      <c r="X115" s="4">
        <v>11.869899999999999</v>
      </c>
      <c r="Y115" s="4">
        <v>11.8</v>
      </c>
      <c r="Z115" s="4">
        <v>872</v>
      </c>
      <c r="AA115" s="4">
        <v>882</v>
      </c>
      <c r="AB115" s="4">
        <v>902</v>
      </c>
      <c r="AC115" s="4">
        <v>82</v>
      </c>
      <c r="AD115" s="4">
        <v>6.85</v>
      </c>
      <c r="AE115" s="4">
        <v>0.16</v>
      </c>
      <c r="AF115" s="4">
        <v>993</v>
      </c>
      <c r="AG115" s="4">
        <v>-15</v>
      </c>
      <c r="AH115" s="4">
        <v>-1.677678</v>
      </c>
      <c r="AI115" s="4">
        <v>17</v>
      </c>
      <c r="AJ115" s="4">
        <v>136</v>
      </c>
      <c r="AK115" s="4">
        <v>132</v>
      </c>
      <c r="AL115" s="4">
        <v>6</v>
      </c>
      <c r="AM115" s="4">
        <v>142</v>
      </c>
      <c r="AN115" s="4" t="s">
        <v>155</v>
      </c>
      <c r="AO115" s="4">
        <v>2</v>
      </c>
      <c r="AP115" s="5">
        <v>0.6001967592592593</v>
      </c>
      <c r="AQ115" s="4">
        <v>47.158887999999997</v>
      </c>
      <c r="AR115" s="4">
        <v>-88.488229000000004</v>
      </c>
      <c r="AS115" s="4">
        <v>317.8</v>
      </c>
      <c r="AT115" s="4">
        <v>44.4</v>
      </c>
      <c r="AU115" s="4">
        <v>12</v>
      </c>
      <c r="AV115" s="4">
        <v>10</v>
      </c>
      <c r="AW115" s="4" t="s">
        <v>403</v>
      </c>
      <c r="AX115" s="4">
        <v>1.1214</v>
      </c>
      <c r="AY115" s="4">
        <v>1.1000000000000001</v>
      </c>
      <c r="AZ115" s="4">
        <v>1.9722</v>
      </c>
      <c r="BA115" s="4">
        <v>11.154</v>
      </c>
      <c r="BB115" s="4">
        <v>23.46</v>
      </c>
      <c r="BC115" s="4">
        <v>2.1</v>
      </c>
      <c r="BD115" s="4">
        <v>7.8360000000000003</v>
      </c>
      <c r="BE115" s="4">
        <v>1859.7570000000001</v>
      </c>
      <c r="BF115" s="4">
        <v>85.31</v>
      </c>
      <c r="BG115" s="4">
        <v>1.4450000000000001</v>
      </c>
      <c r="BH115" s="4">
        <v>0.76600000000000001</v>
      </c>
      <c r="BI115" s="4">
        <v>2.2109999999999999</v>
      </c>
      <c r="BJ115" s="4">
        <v>1.095</v>
      </c>
      <c r="BK115" s="4">
        <v>0.57999999999999996</v>
      </c>
      <c r="BL115" s="4">
        <v>1.675</v>
      </c>
      <c r="BM115" s="4">
        <v>179.34059999999999</v>
      </c>
      <c r="BQ115" s="4">
        <v>3257.098</v>
      </c>
      <c r="BR115" s="4">
        <v>0.51327199999999995</v>
      </c>
      <c r="BS115" s="4">
        <v>-5</v>
      </c>
      <c r="BT115" s="4">
        <v>5.6779999999999999E-3</v>
      </c>
      <c r="BU115" s="4">
        <v>12.543091</v>
      </c>
      <c r="BV115" s="4">
        <v>0.114689</v>
      </c>
    </row>
    <row r="116" spans="1:74" x14ac:dyDescent="0.25">
      <c r="A116" s="2">
        <v>42804</v>
      </c>
      <c r="B116" s="3">
        <v>0.39191270833333336</v>
      </c>
      <c r="C116" s="4">
        <v>5.2649999999999997</v>
      </c>
      <c r="D116" s="4">
        <v>0.27189999999999998</v>
      </c>
      <c r="E116" s="4">
        <v>2718.8888889999998</v>
      </c>
      <c r="F116" s="4">
        <v>54.5</v>
      </c>
      <c r="G116" s="4">
        <v>26.9</v>
      </c>
      <c r="H116" s="4">
        <v>11352.6</v>
      </c>
      <c r="J116" s="4">
        <v>12.29</v>
      </c>
      <c r="K116" s="4">
        <v>0.92930000000000001</v>
      </c>
      <c r="L116" s="4">
        <v>4.8925000000000001</v>
      </c>
      <c r="M116" s="4">
        <v>0.25269999999999998</v>
      </c>
      <c r="N116" s="4">
        <v>50.649000000000001</v>
      </c>
      <c r="O116" s="4">
        <v>25.020900000000001</v>
      </c>
      <c r="P116" s="4">
        <v>75.7</v>
      </c>
      <c r="Q116" s="4">
        <v>38.360999999999997</v>
      </c>
      <c r="R116" s="4">
        <v>18.950500000000002</v>
      </c>
      <c r="S116" s="4">
        <v>57.3</v>
      </c>
      <c r="T116" s="4">
        <v>11352.604499999999</v>
      </c>
      <c r="W116" s="4">
        <v>0</v>
      </c>
      <c r="X116" s="4">
        <v>11.418200000000001</v>
      </c>
      <c r="Y116" s="4">
        <v>11.8</v>
      </c>
      <c r="Z116" s="4">
        <v>872</v>
      </c>
      <c r="AA116" s="4">
        <v>882</v>
      </c>
      <c r="AB116" s="4">
        <v>903</v>
      </c>
      <c r="AC116" s="4">
        <v>82</v>
      </c>
      <c r="AD116" s="4">
        <v>6.85</v>
      </c>
      <c r="AE116" s="4">
        <v>0.16</v>
      </c>
      <c r="AF116" s="4">
        <v>994</v>
      </c>
      <c r="AG116" s="4">
        <v>-15</v>
      </c>
      <c r="AH116" s="4">
        <v>-1</v>
      </c>
      <c r="AI116" s="4">
        <v>17</v>
      </c>
      <c r="AJ116" s="4">
        <v>136</v>
      </c>
      <c r="AK116" s="4">
        <v>131.69999999999999</v>
      </c>
      <c r="AL116" s="4">
        <v>6.1</v>
      </c>
      <c r="AM116" s="4">
        <v>142</v>
      </c>
      <c r="AN116" s="4" t="s">
        <v>155</v>
      </c>
      <c r="AO116" s="4">
        <v>2</v>
      </c>
      <c r="AP116" s="5">
        <v>0.60020833333333334</v>
      </c>
      <c r="AQ116" s="4">
        <v>47.158880000000003</v>
      </c>
      <c r="AR116" s="4">
        <v>-88.487962999999993</v>
      </c>
      <c r="AS116" s="4">
        <v>317.60000000000002</v>
      </c>
      <c r="AT116" s="4">
        <v>44.6</v>
      </c>
      <c r="AU116" s="4">
        <v>12</v>
      </c>
      <c r="AV116" s="4">
        <v>10</v>
      </c>
      <c r="AW116" s="4" t="s">
        <v>403</v>
      </c>
      <c r="AX116" s="4">
        <v>0.97540000000000004</v>
      </c>
      <c r="AY116" s="4">
        <v>1.0246</v>
      </c>
      <c r="AZ116" s="4">
        <v>1.8</v>
      </c>
      <c r="BA116" s="4">
        <v>11.154</v>
      </c>
      <c r="BB116" s="4">
        <v>24.08</v>
      </c>
      <c r="BC116" s="4">
        <v>2.16</v>
      </c>
      <c r="BD116" s="4">
        <v>7.6109999999999998</v>
      </c>
      <c r="BE116" s="4">
        <v>1890.4010000000001</v>
      </c>
      <c r="BF116" s="4">
        <v>62.134999999999998</v>
      </c>
      <c r="BG116" s="4">
        <v>2.0489999999999999</v>
      </c>
      <c r="BH116" s="4">
        <v>1.012</v>
      </c>
      <c r="BI116" s="4">
        <v>3.0619999999999998</v>
      </c>
      <c r="BJ116" s="4">
        <v>1.552</v>
      </c>
      <c r="BK116" s="4">
        <v>0.76700000000000002</v>
      </c>
      <c r="BL116" s="4">
        <v>2.319</v>
      </c>
      <c r="BM116" s="4">
        <v>181.88460000000001</v>
      </c>
      <c r="BQ116" s="4">
        <v>3207.8879999999999</v>
      </c>
      <c r="BR116" s="4">
        <v>0.527034</v>
      </c>
      <c r="BS116" s="4">
        <v>-5</v>
      </c>
      <c r="BT116" s="4">
        <v>5.0000000000000001E-3</v>
      </c>
      <c r="BU116" s="4">
        <v>12.879393</v>
      </c>
      <c r="BV116" s="4">
        <v>0.10100000000000001</v>
      </c>
    </row>
    <row r="117" spans="1:74" x14ac:dyDescent="0.25">
      <c r="A117" s="2">
        <v>42804</v>
      </c>
      <c r="B117" s="3">
        <v>0.3919242824074074</v>
      </c>
      <c r="C117" s="4">
        <v>5.7140000000000004</v>
      </c>
      <c r="D117" s="4">
        <v>0.23250000000000001</v>
      </c>
      <c r="E117" s="4">
        <v>2325.227085</v>
      </c>
      <c r="F117" s="4">
        <v>58.8</v>
      </c>
      <c r="G117" s="4">
        <v>18</v>
      </c>
      <c r="H117" s="4">
        <v>10920.2</v>
      </c>
      <c r="J117" s="4">
        <v>11.89</v>
      </c>
      <c r="K117" s="4">
        <v>0.92549999999999999</v>
      </c>
      <c r="L117" s="4">
        <v>5.2887000000000004</v>
      </c>
      <c r="M117" s="4">
        <v>0.2152</v>
      </c>
      <c r="N117" s="4">
        <v>54.459600000000002</v>
      </c>
      <c r="O117" s="4">
        <v>16.636099999999999</v>
      </c>
      <c r="P117" s="4">
        <v>71.099999999999994</v>
      </c>
      <c r="Q117" s="4">
        <v>41.247500000000002</v>
      </c>
      <c r="R117" s="4">
        <v>12.600099999999999</v>
      </c>
      <c r="S117" s="4">
        <v>53.8</v>
      </c>
      <c r="T117" s="4">
        <v>10920.175499999999</v>
      </c>
      <c r="W117" s="4">
        <v>0</v>
      </c>
      <c r="X117" s="4">
        <v>11.008100000000001</v>
      </c>
      <c r="Y117" s="4">
        <v>11.8</v>
      </c>
      <c r="Z117" s="4">
        <v>871</v>
      </c>
      <c r="AA117" s="4">
        <v>883</v>
      </c>
      <c r="AB117" s="4">
        <v>904</v>
      </c>
      <c r="AC117" s="4">
        <v>82</v>
      </c>
      <c r="AD117" s="4">
        <v>6.85</v>
      </c>
      <c r="AE117" s="4">
        <v>0.16</v>
      </c>
      <c r="AF117" s="4">
        <v>993</v>
      </c>
      <c r="AG117" s="4">
        <v>-15</v>
      </c>
      <c r="AH117" s="4">
        <v>-1</v>
      </c>
      <c r="AI117" s="4">
        <v>17</v>
      </c>
      <c r="AJ117" s="4">
        <v>136.30000000000001</v>
      </c>
      <c r="AK117" s="4">
        <v>130.69999999999999</v>
      </c>
      <c r="AL117" s="4">
        <v>6.2</v>
      </c>
      <c r="AM117" s="4">
        <v>142</v>
      </c>
      <c r="AN117" s="4" t="s">
        <v>155</v>
      </c>
      <c r="AO117" s="4">
        <v>2</v>
      </c>
      <c r="AP117" s="5">
        <v>0.60021990740740738</v>
      </c>
      <c r="AQ117" s="4">
        <v>47.158878000000001</v>
      </c>
      <c r="AR117" s="4">
        <v>-88.487701999999999</v>
      </c>
      <c r="AS117" s="4">
        <v>317.5</v>
      </c>
      <c r="AT117" s="4">
        <v>43.9</v>
      </c>
      <c r="AU117" s="4">
        <v>12</v>
      </c>
      <c r="AV117" s="4">
        <v>10</v>
      </c>
      <c r="AW117" s="4" t="s">
        <v>403</v>
      </c>
      <c r="AX117" s="4">
        <v>1.0753999999999999</v>
      </c>
      <c r="AY117" s="4">
        <v>1</v>
      </c>
      <c r="AZ117" s="4">
        <v>1.8</v>
      </c>
      <c r="BA117" s="4">
        <v>11.154</v>
      </c>
      <c r="BB117" s="4">
        <v>22.89</v>
      </c>
      <c r="BC117" s="4">
        <v>2.0499999999999998</v>
      </c>
      <c r="BD117" s="4">
        <v>8.0449999999999999</v>
      </c>
      <c r="BE117" s="4">
        <v>1945.146</v>
      </c>
      <c r="BF117" s="4">
        <v>50.378</v>
      </c>
      <c r="BG117" s="4">
        <v>2.0979999999999999</v>
      </c>
      <c r="BH117" s="4">
        <v>0.64100000000000001</v>
      </c>
      <c r="BI117" s="4">
        <v>2.738</v>
      </c>
      <c r="BJ117" s="4">
        <v>1.589</v>
      </c>
      <c r="BK117" s="4">
        <v>0.48499999999999999</v>
      </c>
      <c r="BL117" s="4">
        <v>2.0739999999999998</v>
      </c>
      <c r="BM117" s="4">
        <v>166.53749999999999</v>
      </c>
      <c r="BQ117" s="4">
        <v>2943.8420000000001</v>
      </c>
      <c r="BR117" s="4">
        <v>0.56229399999999996</v>
      </c>
      <c r="BS117" s="4">
        <v>-5</v>
      </c>
      <c r="BT117" s="4">
        <v>5.0000000000000001E-3</v>
      </c>
      <c r="BU117" s="4">
        <v>13.741059999999999</v>
      </c>
      <c r="BV117" s="4">
        <v>0.10100000000000001</v>
      </c>
    </row>
    <row r="118" spans="1:74" x14ac:dyDescent="0.25">
      <c r="A118" s="2">
        <v>42804</v>
      </c>
      <c r="B118" s="3">
        <v>0.39193585648148149</v>
      </c>
      <c r="C118" s="4">
        <v>6.4790000000000001</v>
      </c>
      <c r="D118" s="4">
        <v>0.3362</v>
      </c>
      <c r="E118" s="4">
        <v>3362.2871449999998</v>
      </c>
      <c r="F118" s="4">
        <v>72.900000000000006</v>
      </c>
      <c r="G118" s="4">
        <v>24.5</v>
      </c>
      <c r="H118" s="4">
        <v>9974</v>
      </c>
      <c r="J118" s="4">
        <v>11.65</v>
      </c>
      <c r="K118" s="4">
        <v>0.91749999999999998</v>
      </c>
      <c r="L118" s="4">
        <v>5.9440999999999997</v>
      </c>
      <c r="M118" s="4">
        <v>0.3085</v>
      </c>
      <c r="N118" s="4">
        <v>66.925200000000004</v>
      </c>
      <c r="O118" s="4">
        <v>22.478400000000001</v>
      </c>
      <c r="P118" s="4">
        <v>89.4</v>
      </c>
      <c r="Q118" s="4">
        <v>50.688400000000001</v>
      </c>
      <c r="R118" s="4">
        <v>17.024899999999999</v>
      </c>
      <c r="S118" s="4">
        <v>67.7</v>
      </c>
      <c r="T118" s="4">
        <v>9974.0064999999995</v>
      </c>
      <c r="W118" s="4">
        <v>0</v>
      </c>
      <c r="X118" s="4">
        <v>10.687099999999999</v>
      </c>
      <c r="Y118" s="4">
        <v>11.8</v>
      </c>
      <c r="Z118" s="4">
        <v>871</v>
      </c>
      <c r="AA118" s="4">
        <v>883</v>
      </c>
      <c r="AB118" s="4">
        <v>903</v>
      </c>
      <c r="AC118" s="4">
        <v>82</v>
      </c>
      <c r="AD118" s="4">
        <v>6.85</v>
      </c>
      <c r="AE118" s="4">
        <v>0.16</v>
      </c>
      <c r="AF118" s="4">
        <v>994</v>
      </c>
      <c r="AG118" s="4">
        <v>-15</v>
      </c>
      <c r="AH118" s="4">
        <v>-1.323</v>
      </c>
      <c r="AI118" s="4">
        <v>17</v>
      </c>
      <c r="AJ118" s="4">
        <v>137</v>
      </c>
      <c r="AK118" s="4">
        <v>130.6</v>
      </c>
      <c r="AL118" s="4">
        <v>6.1</v>
      </c>
      <c r="AM118" s="4">
        <v>142</v>
      </c>
      <c r="AN118" s="4" t="s">
        <v>155</v>
      </c>
      <c r="AO118" s="4">
        <v>2</v>
      </c>
      <c r="AP118" s="5">
        <v>0.60023148148148142</v>
      </c>
      <c r="AQ118" s="4">
        <v>47.158884999999998</v>
      </c>
      <c r="AR118" s="4">
        <v>-88.487440000000007</v>
      </c>
      <c r="AS118" s="4">
        <v>317.3</v>
      </c>
      <c r="AT118" s="4">
        <v>44</v>
      </c>
      <c r="AU118" s="4">
        <v>12</v>
      </c>
      <c r="AV118" s="4">
        <v>10</v>
      </c>
      <c r="AW118" s="4" t="s">
        <v>403</v>
      </c>
      <c r="AX118" s="4">
        <v>1.2507999999999999</v>
      </c>
      <c r="AY118" s="4">
        <v>1.1508</v>
      </c>
      <c r="AZ118" s="4">
        <v>2.0261999999999998</v>
      </c>
      <c r="BA118" s="4">
        <v>11.154</v>
      </c>
      <c r="BB118" s="4">
        <v>20.7</v>
      </c>
      <c r="BC118" s="4">
        <v>1.86</v>
      </c>
      <c r="BD118" s="4">
        <v>8.9939999999999998</v>
      </c>
      <c r="BE118" s="4">
        <v>1987.876</v>
      </c>
      <c r="BF118" s="4">
        <v>65.662000000000006</v>
      </c>
      <c r="BG118" s="4">
        <v>2.3439999999999999</v>
      </c>
      <c r="BH118" s="4">
        <v>0.78700000000000003</v>
      </c>
      <c r="BI118" s="4">
        <v>3.1309999999999998</v>
      </c>
      <c r="BJ118" s="4">
        <v>1.7749999999999999</v>
      </c>
      <c r="BK118" s="4">
        <v>0.59599999999999997</v>
      </c>
      <c r="BL118" s="4">
        <v>2.371</v>
      </c>
      <c r="BM118" s="4">
        <v>138.3081</v>
      </c>
      <c r="BQ118" s="4">
        <v>2598.7249999999999</v>
      </c>
      <c r="BR118" s="4">
        <v>0.40715499999999999</v>
      </c>
      <c r="BS118" s="4">
        <v>-5</v>
      </c>
      <c r="BT118" s="4">
        <v>5.0000000000000001E-3</v>
      </c>
      <c r="BU118" s="4">
        <v>9.9498499999999996</v>
      </c>
      <c r="BV118" s="4">
        <v>0.10100000000000001</v>
      </c>
    </row>
    <row r="119" spans="1:74" x14ac:dyDescent="0.25">
      <c r="A119" s="2">
        <v>42804</v>
      </c>
      <c r="B119" s="3">
        <v>0.39194743055555553</v>
      </c>
      <c r="C119" s="4">
        <v>5.8620000000000001</v>
      </c>
      <c r="D119" s="4">
        <v>0.39639999999999997</v>
      </c>
      <c r="E119" s="4">
        <v>3964.2225859999999</v>
      </c>
      <c r="F119" s="4">
        <v>73.599999999999994</v>
      </c>
      <c r="G119" s="4">
        <v>24.5</v>
      </c>
      <c r="H119" s="4">
        <v>10755.6</v>
      </c>
      <c r="J119" s="4">
        <v>11.5</v>
      </c>
      <c r="K119" s="4">
        <v>0.92230000000000001</v>
      </c>
      <c r="L119" s="4">
        <v>5.4070999999999998</v>
      </c>
      <c r="M119" s="4">
        <v>0.36559999999999998</v>
      </c>
      <c r="N119" s="4">
        <v>67.892799999999994</v>
      </c>
      <c r="O119" s="4">
        <v>22.596900000000002</v>
      </c>
      <c r="P119" s="4">
        <v>90.5</v>
      </c>
      <c r="Q119" s="4">
        <v>51.421700000000001</v>
      </c>
      <c r="R119" s="4">
        <v>17.114799999999999</v>
      </c>
      <c r="S119" s="4">
        <v>68.5</v>
      </c>
      <c r="T119" s="4">
        <v>10755.6224</v>
      </c>
      <c r="W119" s="4">
        <v>0</v>
      </c>
      <c r="X119" s="4">
        <v>10.6075</v>
      </c>
      <c r="Y119" s="4">
        <v>11.8</v>
      </c>
      <c r="Z119" s="4">
        <v>872</v>
      </c>
      <c r="AA119" s="4">
        <v>884</v>
      </c>
      <c r="AB119" s="4">
        <v>904</v>
      </c>
      <c r="AC119" s="4">
        <v>82</v>
      </c>
      <c r="AD119" s="4">
        <v>6.85</v>
      </c>
      <c r="AE119" s="4">
        <v>0.16</v>
      </c>
      <c r="AF119" s="4">
        <v>993</v>
      </c>
      <c r="AG119" s="4">
        <v>-15</v>
      </c>
      <c r="AH119" s="4">
        <v>-2</v>
      </c>
      <c r="AI119" s="4">
        <v>17</v>
      </c>
      <c r="AJ119" s="4">
        <v>137</v>
      </c>
      <c r="AK119" s="4">
        <v>132</v>
      </c>
      <c r="AL119" s="4">
        <v>6.2</v>
      </c>
      <c r="AM119" s="4">
        <v>142</v>
      </c>
      <c r="AN119" s="4" t="s">
        <v>155</v>
      </c>
      <c r="AO119" s="4">
        <v>2</v>
      </c>
      <c r="AP119" s="5">
        <v>0.60024305555555557</v>
      </c>
      <c r="AQ119" s="4">
        <v>47.158890999999997</v>
      </c>
      <c r="AR119" s="4">
        <v>-88.487184999999997</v>
      </c>
      <c r="AS119" s="4">
        <v>317</v>
      </c>
      <c r="AT119" s="4">
        <v>43.5</v>
      </c>
      <c r="AU119" s="4">
        <v>12</v>
      </c>
      <c r="AV119" s="4">
        <v>10</v>
      </c>
      <c r="AW119" s="4" t="s">
        <v>403</v>
      </c>
      <c r="AX119" s="4">
        <v>1.3</v>
      </c>
      <c r="AY119" s="4">
        <v>1.2</v>
      </c>
      <c r="AZ119" s="4">
        <v>2.1</v>
      </c>
      <c r="BA119" s="4">
        <v>11.154</v>
      </c>
      <c r="BB119" s="4">
        <v>21.96</v>
      </c>
      <c r="BC119" s="4">
        <v>1.97</v>
      </c>
      <c r="BD119" s="4">
        <v>8.4220000000000006</v>
      </c>
      <c r="BE119" s="4">
        <v>1914.9690000000001</v>
      </c>
      <c r="BF119" s="4">
        <v>82.417000000000002</v>
      </c>
      <c r="BG119" s="4">
        <v>2.5179999999999998</v>
      </c>
      <c r="BH119" s="4">
        <v>0.83799999999999997</v>
      </c>
      <c r="BI119" s="4">
        <v>3.3559999999999999</v>
      </c>
      <c r="BJ119" s="4">
        <v>1.907</v>
      </c>
      <c r="BK119" s="4">
        <v>0.63500000000000001</v>
      </c>
      <c r="BL119" s="4">
        <v>2.5419999999999998</v>
      </c>
      <c r="BM119" s="4">
        <v>157.94739999999999</v>
      </c>
      <c r="BQ119" s="4">
        <v>2731.5729999999999</v>
      </c>
      <c r="BR119" s="4">
        <v>0.435114</v>
      </c>
      <c r="BS119" s="4">
        <v>-5</v>
      </c>
      <c r="BT119" s="4">
        <v>5.3229999999999996E-3</v>
      </c>
      <c r="BU119" s="4">
        <v>10.633099</v>
      </c>
      <c r="BV119" s="4">
        <v>0.107525</v>
      </c>
    </row>
    <row r="120" spans="1:74" x14ac:dyDescent="0.25">
      <c r="A120" s="2">
        <v>42804</v>
      </c>
      <c r="B120" s="3">
        <v>0.39195900462962968</v>
      </c>
      <c r="C120" s="4">
        <v>6.6150000000000002</v>
      </c>
      <c r="D120" s="4">
        <v>0.30030000000000001</v>
      </c>
      <c r="E120" s="4">
        <v>3003.3800489999999</v>
      </c>
      <c r="F120" s="4">
        <v>58.1</v>
      </c>
      <c r="G120" s="4">
        <v>13.7</v>
      </c>
      <c r="H120" s="4">
        <v>11144.7</v>
      </c>
      <c r="J120" s="4">
        <v>11.55</v>
      </c>
      <c r="K120" s="4">
        <v>0.91510000000000002</v>
      </c>
      <c r="L120" s="4">
        <v>6.0538999999999996</v>
      </c>
      <c r="M120" s="4">
        <v>0.27479999999999999</v>
      </c>
      <c r="N120" s="4">
        <v>53.168999999999997</v>
      </c>
      <c r="O120" s="4">
        <v>12.5373</v>
      </c>
      <c r="P120" s="4">
        <v>65.7</v>
      </c>
      <c r="Q120" s="4">
        <v>40.269300000000001</v>
      </c>
      <c r="R120" s="4">
        <v>9.4954999999999998</v>
      </c>
      <c r="S120" s="4">
        <v>49.8</v>
      </c>
      <c r="T120" s="4">
        <v>11144.6554</v>
      </c>
      <c r="W120" s="4">
        <v>0</v>
      </c>
      <c r="X120" s="4">
        <v>10.5702</v>
      </c>
      <c r="Y120" s="4">
        <v>11.8</v>
      </c>
      <c r="Z120" s="4">
        <v>870</v>
      </c>
      <c r="AA120" s="4">
        <v>882</v>
      </c>
      <c r="AB120" s="4">
        <v>904</v>
      </c>
      <c r="AC120" s="4">
        <v>82</v>
      </c>
      <c r="AD120" s="4">
        <v>6.84</v>
      </c>
      <c r="AE120" s="4">
        <v>0.16</v>
      </c>
      <c r="AF120" s="4">
        <v>994</v>
      </c>
      <c r="AG120" s="4">
        <v>-15</v>
      </c>
      <c r="AH120" s="4">
        <v>-2</v>
      </c>
      <c r="AI120" s="4">
        <v>17</v>
      </c>
      <c r="AJ120" s="4">
        <v>137</v>
      </c>
      <c r="AK120" s="4">
        <v>132</v>
      </c>
      <c r="AL120" s="4">
        <v>6.1</v>
      </c>
      <c r="AM120" s="4">
        <v>142</v>
      </c>
      <c r="AN120" s="4" t="s">
        <v>155</v>
      </c>
      <c r="AO120" s="4">
        <v>2</v>
      </c>
      <c r="AP120" s="5">
        <v>0.60025462962962961</v>
      </c>
      <c r="AQ120" s="4">
        <v>47.15889</v>
      </c>
      <c r="AR120" s="4">
        <v>-88.486951000000005</v>
      </c>
      <c r="AS120" s="4">
        <v>316.60000000000002</v>
      </c>
      <c r="AT120" s="4">
        <v>41.5</v>
      </c>
      <c r="AU120" s="4">
        <v>12</v>
      </c>
      <c r="AV120" s="4">
        <v>9</v>
      </c>
      <c r="AW120" s="4" t="s">
        <v>409</v>
      </c>
      <c r="AX120" s="4">
        <v>1.3754</v>
      </c>
      <c r="AY120" s="4">
        <v>1.0491999999999999</v>
      </c>
      <c r="AZ120" s="4">
        <v>2.1</v>
      </c>
      <c r="BA120" s="4">
        <v>11.154</v>
      </c>
      <c r="BB120" s="4">
        <v>20.13</v>
      </c>
      <c r="BC120" s="4">
        <v>1.81</v>
      </c>
      <c r="BD120" s="4">
        <v>9.2739999999999991</v>
      </c>
      <c r="BE120" s="4">
        <v>1971.751</v>
      </c>
      <c r="BF120" s="4">
        <v>56.975999999999999</v>
      </c>
      <c r="BG120" s="4">
        <v>1.8129999999999999</v>
      </c>
      <c r="BH120" s="4">
        <v>0.42799999999999999</v>
      </c>
      <c r="BI120" s="4">
        <v>2.2410000000000001</v>
      </c>
      <c r="BJ120" s="4">
        <v>1.3740000000000001</v>
      </c>
      <c r="BK120" s="4">
        <v>0.32400000000000001</v>
      </c>
      <c r="BL120" s="4">
        <v>1.6970000000000001</v>
      </c>
      <c r="BM120" s="4">
        <v>150.5095</v>
      </c>
      <c r="BQ120" s="4">
        <v>2503.2339999999999</v>
      </c>
      <c r="BR120" s="4">
        <v>0.47268700000000002</v>
      </c>
      <c r="BS120" s="4">
        <v>-5</v>
      </c>
      <c r="BT120" s="4">
        <v>5.6769999999999998E-3</v>
      </c>
      <c r="BU120" s="4">
        <v>11.551289000000001</v>
      </c>
      <c r="BV120" s="4">
        <v>0.114675</v>
      </c>
    </row>
    <row r="121" spans="1:74" x14ac:dyDescent="0.25">
      <c r="A121" s="2">
        <v>42804</v>
      </c>
      <c r="B121" s="3">
        <v>0.39197057870370372</v>
      </c>
      <c r="C121" s="4">
        <v>6.9939999999999998</v>
      </c>
      <c r="D121" s="4">
        <v>0.21540000000000001</v>
      </c>
      <c r="E121" s="4">
        <v>2154.245672</v>
      </c>
      <c r="F121" s="4">
        <v>59.5</v>
      </c>
      <c r="G121" s="4">
        <v>13.8</v>
      </c>
      <c r="H121" s="4">
        <v>10517.8</v>
      </c>
      <c r="J121" s="4">
        <v>11.6</v>
      </c>
      <c r="K121" s="4">
        <v>0.91290000000000004</v>
      </c>
      <c r="L121" s="4">
        <v>6.3849</v>
      </c>
      <c r="M121" s="4">
        <v>0.19670000000000001</v>
      </c>
      <c r="N121" s="4">
        <v>54.3065</v>
      </c>
      <c r="O121" s="4">
        <v>12.5739</v>
      </c>
      <c r="P121" s="4">
        <v>66.900000000000006</v>
      </c>
      <c r="Q121" s="4">
        <v>41.130800000000001</v>
      </c>
      <c r="R121" s="4">
        <v>9.5233000000000008</v>
      </c>
      <c r="S121" s="4">
        <v>50.7</v>
      </c>
      <c r="T121" s="4">
        <v>10517.756100000001</v>
      </c>
      <c r="W121" s="4">
        <v>0</v>
      </c>
      <c r="X121" s="4">
        <v>10.5893</v>
      </c>
      <c r="Y121" s="4">
        <v>11.8</v>
      </c>
      <c r="Z121" s="4">
        <v>869</v>
      </c>
      <c r="AA121" s="4">
        <v>880</v>
      </c>
      <c r="AB121" s="4">
        <v>904</v>
      </c>
      <c r="AC121" s="4">
        <v>82</v>
      </c>
      <c r="AD121" s="4">
        <v>6.84</v>
      </c>
      <c r="AE121" s="4">
        <v>0.16</v>
      </c>
      <c r="AF121" s="4">
        <v>994</v>
      </c>
      <c r="AG121" s="4">
        <v>-15</v>
      </c>
      <c r="AH121" s="4">
        <v>-2</v>
      </c>
      <c r="AI121" s="4">
        <v>17</v>
      </c>
      <c r="AJ121" s="4">
        <v>137</v>
      </c>
      <c r="AK121" s="4">
        <v>132</v>
      </c>
      <c r="AL121" s="4">
        <v>6</v>
      </c>
      <c r="AM121" s="4">
        <v>142</v>
      </c>
      <c r="AN121" s="4" t="s">
        <v>155</v>
      </c>
      <c r="AO121" s="4">
        <v>2</v>
      </c>
      <c r="AP121" s="5">
        <v>0.60026620370370376</v>
      </c>
      <c r="AQ121" s="4">
        <v>47.158878999999999</v>
      </c>
      <c r="AR121" s="4">
        <v>-88.486694999999997</v>
      </c>
      <c r="AS121" s="4">
        <v>316.2</v>
      </c>
      <c r="AT121" s="4">
        <v>42.3</v>
      </c>
      <c r="AU121" s="4">
        <v>12</v>
      </c>
      <c r="AV121" s="4">
        <v>9</v>
      </c>
      <c r="AW121" s="4" t="s">
        <v>409</v>
      </c>
      <c r="AX121" s="4">
        <v>1.4754</v>
      </c>
      <c r="AY121" s="4">
        <v>1.1508</v>
      </c>
      <c r="AZ121" s="4">
        <v>2.2507999999999999</v>
      </c>
      <c r="BA121" s="4">
        <v>11.154</v>
      </c>
      <c r="BB121" s="4">
        <v>19.63</v>
      </c>
      <c r="BC121" s="4">
        <v>1.76</v>
      </c>
      <c r="BD121" s="4">
        <v>9.5449999999999999</v>
      </c>
      <c r="BE121" s="4">
        <v>2027.499</v>
      </c>
      <c r="BF121" s="4">
        <v>39.744999999999997</v>
      </c>
      <c r="BG121" s="4">
        <v>1.806</v>
      </c>
      <c r="BH121" s="4">
        <v>0.41799999999999998</v>
      </c>
      <c r="BI121" s="4">
        <v>2.2240000000000002</v>
      </c>
      <c r="BJ121" s="4">
        <v>1.3680000000000001</v>
      </c>
      <c r="BK121" s="4">
        <v>0.317</v>
      </c>
      <c r="BL121" s="4">
        <v>1.6839999999999999</v>
      </c>
      <c r="BM121" s="4">
        <v>138.48650000000001</v>
      </c>
      <c r="BQ121" s="4">
        <v>2444.9589999999998</v>
      </c>
      <c r="BR121" s="4">
        <v>0.334258</v>
      </c>
      <c r="BS121" s="4">
        <v>-5</v>
      </c>
      <c r="BT121" s="4">
        <v>5.0000000000000001E-3</v>
      </c>
      <c r="BU121" s="4">
        <v>8.1684300000000007</v>
      </c>
      <c r="BV121" s="4">
        <v>0.10100000000000001</v>
      </c>
    </row>
    <row r="122" spans="1:74" x14ac:dyDescent="0.25">
      <c r="A122" s="2">
        <v>42804</v>
      </c>
      <c r="B122" s="3">
        <v>0.39198215277777776</v>
      </c>
      <c r="C122" s="4">
        <v>6.9909999999999997</v>
      </c>
      <c r="D122" s="4">
        <v>0.17269999999999999</v>
      </c>
      <c r="E122" s="4">
        <v>1727.125</v>
      </c>
      <c r="F122" s="4">
        <v>66.7</v>
      </c>
      <c r="G122" s="4">
        <v>8.1</v>
      </c>
      <c r="H122" s="4">
        <v>10907.5</v>
      </c>
      <c r="J122" s="4">
        <v>11.75</v>
      </c>
      <c r="K122" s="4">
        <v>0.91290000000000004</v>
      </c>
      <c r="L122" s="4">
        <v>6.3818999999999999</v>
      </c>
      <c r="M122" s="4">
        <v>0.15770000000000001</v>
      </c>
      <c r="N122" s="4">
        <v>60.872399999999999</v>
      </c>
      <c r="O122" s="4">
        <v>7.3947000000000003</v>
      </c>
      <c r="P122" s="4">
        <v>68.3</v>
      </c>
      <c r="Q122" s="4">
        <v>46.103700000000003</v>
      </c>
      <c r="R122" s="4">
        <v>5.6006</v>
      </c>
      <c r="S122" s="4">
        <v>51.7</v>
      </c>
      <c r="T122" s="4">
        <v>10907.536599999999</v>
      </c>
      <c r="W122" s="4">
        <v>0</v>
      </c>
      <c r="X122" s="4">
        <v>10.7272</v>
      </c>
      <c r="Y122" s="4">
        <v>11.8</v>
      </c>
      <c r="Z122" s="4">
        <v>868</v>
      </c>
      <c r="AA122" s="4">
        <v>879</v>
      </c>
      <c r="AB122" s="4">
        <v>904</v>
      </c>
      <c r="AC122" s="4">
        <v>82</v>
      </c>
      <c r="AD122" s="4">
        <v>6.84</v>
      </c>
      <c r="AE122" s="4">
        <v>0.16</v>
      </c>
      <c r="AF122" s="4">
        <v>994</v>
      </c>
      <c r="AG122" s="4">
        <v>-15</v>
      </c>
      <c r="AH122" s="4">
        <v>-1.677</v>
      </c>
      <c r="AI122" s="4">
        <v>17</v>
      </c>
      <c r="AJ122" s="4">
        <v>137</v>
      </c>
      <c r="AK122" s="4">
        <v>132</v>
      </c>
      <c r="AL122" s="4">
        <v>6</v>
      </c>
      <c r="AM122" s="4">
        <v>142</v>
      </c>
      <c r="AN122" s="4" t="s">
        <v>155</v>
      </c>
      <c r="AO122" s="4">
        <v>2</v>
      </c>
      <c r="AP122" s="5">
        <v>0.6002777777777778</v>
      </c>
      <c r="AQ122" s="4">
        <v>47.158861999999999</v>
      </c>
      <c r="AR122" s="4">
        <v>-88.486453999999995</v>
      </c>
      <c r="AS122" s="4">
        <v>315.89999999999998</v>
      </c>
      <c r="AT122" s="4">
        <v>40.4</v>
      </c>
      <c r="AU122" s="4">
        <v>12</v>
      </c>
      <c r="AV122" s="4">
        <v>9</v>
      </c>
      <c r="AW122" s="4" t="s">
        <v>409</v>
      </c>
      <c r="AX122" s="4">
        <v>1.123</v>
      </c>
      <c r="AY122" s="4">
        <v>1.2</v>
      </c>
      <c r="AZ122" s="4">
        <v>1.7722</v>
      </c>
      <c r="BA122" s="4">
        <v>11.154</v>
      </c>
      <c r="BB122" s="4">
        <v>19.64</v>
      </c>
      <c r="BC122" s="4">
        <v>1.76</v>
      </c>
      <c r="BD122" s="4">
        <v>9.5380000000000003</v>
      </c>
      <c r="BE122" s="4">
        <v>2027.35</v>
      </c>
      <c r="BF122" s="4">
        <v>31.88</v>
      </c>
      <c r="BG122" s="4">
        <v>2.0249999999999999</v>
      </c>
      <c r="BH122" s="4">
        <v>0.246</v>
      </c>
      <c r="BI122" s="4">
        <v>2.2709999999999999</v>
      </c>
      <c r="BJ122" s="4">
        <v>1.534</v>
      </c>
      <c r="BK122" s="4">
        <v>0.186</v>
      </c>
      <c r="BL122" s="4">
        <v>1.72</v>
      </c>
      <c r="BM122" s="4">
        <v>143.6756</v>
      </c>
      <c r="BQ122" s="4">
        <v>2477.779</v>
      </c>
      <c r="BR122" s="4">
        <v>0.23452200000000001</v>
      </c>
      <c r="BS122" s="4">
        <v>-5</v>
      </c>
      <c r="BT122" s="4">
        <v>5.0000000000000001E-3</v>
      </c>
      <c r="BU122" s="4">
        <v>5.7311310000000004</v>
      </c>
      <c r="BV122" s="4">
        <v>0.10100000000000001</v>
      </c>
    </row>
    <row r="123" spans="1:74" x14ac:dyDescent="0.25">
      <c r="A123" s="2">
        <v>42804</v>
      </c>
      <c r="B123" s="3">
        <v>0.39199372685185185</v>
      </c>
      <c r="C123" s="4">
        <v>6.782</v>
      </c>
      <c r="D123" s="4">
        <v>0.15720000000000001</v>
      </c>
      <c r="E123" s="4">
        <v>1571.5834769999999</v>
      </c>
      <c r="F123" s="4">
        <v>61.4</v>
      </c>
      <c r="G123" s="4">
        <v>8.1999999999999993</v>
      </c>
      <c r="H123" s="4">
        <v>12136.8</v>
      </c>
      <c r="J123" s="4">
        <v>12</v>
      </c>
      <c r="K123" s="4">
        <v>0.91379999999999995</v>
      </c>
      <c r="L123" s="4">
        <v>6.1971999999999996</v>
      </c>
      <c r="M123" s="4">
        <v>0.14360000000000001</v>
      </c>
      <c r="N123" s="4">
        <v>56.132599999999996</v>
      </c>
      <c r="O123" s="4">
        <v>7.4931000000000001</v>
      </c>
      <c r="P123" s="4">
        <v>63.6</v>
      </c>
      <c r="Q123" s="4">
        <v>42.5139</v>
      </c>
      <c r="R123" s="4">
        <v>5.6752000000000002</v>
      </c>
      <c r="S123" s="4">
        <v>48.2</v>
      </c>
      <c r="T123" s="4">
        <v>12136.8022</v>
      </c>
      <c r="W123" s="4">
        <v>0</v>
      </c>
      <c r="X123" s="4">
        <v>10.968</v>
      </c>
      <c r="Y123" s="4">
        <v>11.8</v>
      </c>
      <c r="Z123" s="4">
        <v>868</v>
      </c>
      <c r="AA123" s="4">
        <v>879</v>
      </c>
      <c r="AB123" s="4">
        <v>903</v>
      </c>
      <c r="AC123" s="4">
        <v>82</v>
      </c>
      <c r="AD123" s="4">
        <v>6.84</v>
      </c>
      <c r="AE123" s="4">
        <v>0.16</v>
      </c>
      <c r="AF123" s="4">
        <v>994</v>
      </c>
      <c r="AG123" s="4">
        <v>-15</v>
      </c>
      <c r="AH123" s="4">
        <v>-1</v>
      </c>
      <c r="AI123" s="4">
        <v>17</v>
      </c>
      <c r="AJ123" s="4">
        <v>137</v>
      </c>
      <c r="AK123" s="4">
        <v>132</v>
      </c>
      <c r="AL123" s="4">
        <v>5.9</v>
      </c>
      <c r="AM123" s="4">
        <v>142</v>
      </c>
      <c r="AN123" s="4" t="s">
        <v>155</v>
      </c>
      <c r="AO123" s="4">
        <v>1</v>
      </c>
      <c r="AP123" s="5">
        <v>0.60028935185185184</v>
      </c>
      <c r="AQ123" s="4">
        <v>47.158825999999998</v>
      </c>
      <c r="AR123" s="4">
        <v>-88.486237000000003</v>
      </c>
      <c r="AS123" s="4">
        <v>315.8</v>
      </c>
      <c r="AT123" s="4">
        <v>38.700000000000003</v>
      </c>
      <c r="AU123" s="4">
        <v>12</v>
      </c>
      <c r="AV123" s="4">
        <v>9</v>
      </c>
      <c r="AW123" s="4" t="s">
        <v>409</v>
      </c>
      <c r="AX123" s="4">
        <v>1.1508</v>
      </c>
      <c r="AY123" s="4">
        <v>1.0491999999999999</v>
      </c>
      <c r="AZ123" s="4">
        <v>1.7507999999999999</v>
      </c>
      <c r="BA123" s="4">
        <v>11.154</v>
      </c>
      <c r="BB123" s="4">
        <v>19.84</v>
      </c>
      <c r="BC123" s="4">
        <v>1.78</v>
      </c>
      <c r="BD123" s="4">
        <v>9.4339999999999993</v>
      </c>
      <c r="BE123" s="4">
        <v>1988.5450000000001</v>
      </c>
      <c r="BF123" s="4">
        <v>29.329000000000001</v>
      </c>
      <c r="BG123" s="4">
        <v>1.8859999999999999</v>
      </c>
      <c r="BH123" s="4">
        <v>0.252</v>
      </c>
      <c r="BI123" s="4">
        <v>2.1379999999999999</v>
      </c>
      <c r="BJ123" s="4">
        <v>1.429</v>
      </c>
      <c r="BK123" s="4">
        <v>0.191</v>
      </c>
      <c r="BL123" s="4">
        <v>1.619</v>
      </c>
      <c r="BM123" s="4">
        <v>161.48070000000001</v>
      </c>
      <c r="BQ123" s="4">
        <v>2558.9650000000001</v>
      </c>
      <c r="BR123" s="4">
        <v>0.229465</v>
      </c>
      <c r="BS123" s="4">
        <v>-5</v>
      </c>
      <c r="BT123" s="4">
        <v>5.3229999999999996E-3</v>
      </c>
      <c r="BU123" s="4">
        <v>5.607551</v>
      </c>
      <c r="BV123" s="4">
        <v>0.107525</v>
      </c>
    </row>
    <row r="124" spans="1:74" x14ac:dyDescent="0.25">
      <c r="A124" s="2">
        <v>42804</v>
      </c>
      <c r="B124" s="3">
        <v>0.39200530092592589</v>
      </c>
      <c r="C124" s="4">
        <v>6.51</v>
      </c>
      <c r="D124" s="4">
        <v>0.15770000000000001</v>
      </c>
      <c r="E124" s="4">
        <v>1576.955796</v>
      </c>
      <c r="F124" s="4">
        <v>51.3</v>
      </c>
      <c r="G124" s="4">
        <v>8.1</v>
      </c>
      <c r="H124" s="4">
        <v>13325.1</v>
      </c>
      <c r="J124" s="4">
        <v>12.15</v>
      </c>
      <c r="K124" s="4">
        <v>0.9153</v>
      </c>
      <c r="L124" s="4">
        <v>5.9588000000000001</v>
      </c>
      <c r="M124" s="4">
        <v>0.14430000000000001</v>
      </c>
      <c r="N124" s="4">
        <v>46.987299999999998</v>
      </c>
      <c r="O124" s="4">
        <v>7.4135999999999997</v>
      </c>
      <c r="P124" s="4">
        <v>54.4</v>
      </c>
      <c r="Q124" s="4">
        <v>35.587400000000002</v>
      </c>
      <c r="R124" s="4">
        <v>5.6148999999999996</v>
      </c>
      <c r="S124" s="4">
        <v>41.2</v>
      </c>
      <c r="T124" s="4">
        <v>13325.074000000001</v>
      </c>
      <c r="W124" s="4">
        <v>0</v>
      </c>
      <c r="X124" s="4">
        <v>11.1213</v>
      </c>
      <c r="Y124" s="4">
        <v>11.8</v>
      </c>
      <c r="Z124" s="4">
        <v>868</v>
      </c>
      <c r="AA124" s="4">
        <v>880</v>
      </c>
      <c r="AB124" s="4">
        <v>904</v>
      </c>
      <c r="AC124" s="4">
        <v>82</v>
      </c>
      <c r="AD124" s="4">
        <v>6.84</v>
      </c>
      <c r="AE124" s="4">
        <v>0.16</v>
      </c>
      <c r="AF124" s="4">
        <v>994</v>
      </c>
      <c r="AG124" s="4">
        <v>-15</v>
      </c>
      <c r="AH124" s="4">
        <v>-1</v>
      </c>
      <c r="AI124" s="4">
        <v>17</v>
      </c>
      <c r="AJ124" s="4">
        <v>137</v>
      </c>
      <c r="AK124" s="4">
        <v>131.69999999999999</v>
      </c>
      <c r="AL124" s="4">
        <v>6.1</v>
      </c>
      <c r="AM124" s="4">
        <v>142</v>
      </c>
      <c r="AN124" s="4" t="s">
        <v>155</v>
      </c>
      <c r="AO124" s="4">
        <v>1</v>
      </c>
      <c r="AP124" s="5">
        <v>0.60030092592592588</v>
      </c>
      <c r="AQ124" s="4">
        <v>47.158780999999998</v>
      </c>
      <c r="AR124" s="4">
        <v>-88.486035999999999</v>
      </c>
      <c r="AS124" s="4">
        <v>315.60000000000002</v>
      </c>
      <c r="AT124" s="4">
        <v>36</v>
      </c>
      <c r="AU124" s="4">
        <v>12</v>
      </c>
      <c r="AV124" s="4">
        <v>9</v>
      </c>
      <c r="AW124" s="4" t="s">
        <v>409</v>
      </c>
      <c r="AX124" s="4">
        <v>1.2</v>
      </c>
      <c r="AY124" s="4">
        <v>1.0753999999999999</v>
      </c>
      <c r="AZ124" s="4">
        <v>1.8754</v>
      </c>
      <c r="BA124" s="4">
        <v>11.154</v>
      </c>
      <c r="BB124" s="4">
        <v>20.170000000000002</v>
      </c>
      <c r="BC124" s="4">
        <v>1.81</v>
      </c>
      <c r="BD124" s="4">
        <v>9.2579999999999991</v>
      </c>
      <c r="BE124" s="4">
        <v>1942.7729999999999</v>
      </c>
      <c r="BF124" s="4">
        <v>29.951000000000001</v>
      </c>
      <c r="BG124" s="4">
        <v>1.6040000000000001</v>
      </c>
      <c r="BH124" s="4">
        <v>0.253</v>
      </c>
      <c r="BI124" s="4">
        <v>1.857</v>
      </c>
      <c r="BJ124" s="4">
        <v>1.2150000000000001</v>
      </c>
      <c r="BK124" s="4">
        <v>0.192</v>
      </c>
      <c r="BL124" s="4">
        <v>1.407</v>
      </c>
      <c r="BM124" s="4">
        <v>180.14060000000001</v>
      </c>
      <c r="BQ124" s="4">
        <v>2636.4540000000002</v>
      </c>
      <c r="BR124" s="4">
        <v>0.19770799999999999</v>
      </c>
      <c r="BS124" s="4">
        <v>-5</v>
      </c>
      <c r="BT124" s="4">
        <v>5.6769999999999998E-3</v>
      </c>
      <c r="BU124" s="4">
        <v>4.8314890000000004</v>
      </c>
      <c r="BV124" s="4">
        <v>0.114675</v>
      </c>
    </row>
    <row r="125" spans="1:74" x14ac:dyDescent="0.25">
      <c r="A125" s="2">
        <v>42804</v>
      </c>
      <c r="B125" s="3">
        <v>0.39201687499999999</v>
      </c>
      <c r="C125" s="4">
        <v>6.1829999999999998</v>
      </c>
      <c r="D125" s="4">
        <v>0.1734</v>
      </c>
      <c r="E125" s="4">
        <v>1733.898858</v>
      </c>
      <c r="F125" s="4">
        <v>42.4</v>
      </c>
      <c r="G125" s="4">
        <v>8</v>
      </c>
      <c r="H125" s="4">
        <v>14214.7</v>
      </c>
      <c r="J125" s="4">
        <v>12.2</v>
      </c>
      <c r="K125" s="4">
        <v>0.91759999999999997</v>
      </c>
      <c r="L125" s="4">
        <v>5.673</v>
      </c>
      <c r="M125" s="4">
        <v>0.15909999999999999</v>
      </c>
      <c r="N125" s="4">
        <v>38.873600000000003</v>
      </c>
      <c r="O125" s="4">
        <v>7.3406000000000002</v>
      </c>
      <c r="P125" s="4">
        <v>46.2</v>
      </c>
      <c r="Q125" s="4">
        <v>29.4422</v>
      </c>
      <c r="R125" s="4">
        <v>5.5597000000000003</v>
      </c>
      <c r="S125" s="4">
        <v>35</v>
      </c>
      <c r="T125" s="4">
        <v>14214.7181</v>
      </c>
      <c r="W125" s="4">
        <v>0</v>
      </c>
      <c r="X125" s="4">
        <v>11.1944</v>
      </c>
      <c r="Y125" s="4">
        <v>11.8</v>
      </c>
      <c r="Z125" s="4">
        <v>868</v>
      </c>
      <c r="AA125" s="4">
        <v>879</v>
      </c>
      <c r="AB125" s="4">
        <v>902</v>
      </c>
      <c r="AC125" s="4">
        <v>82</v>
      </c>
      <c r="AD125" s="4">
        <v>6.84</v>
      </c>
      <c r="AE125" s="4">
        <v>0.16</v>
      </c>
      <c r="AF125" s="4">
        <v>994</v>
      </c>
      <c r="AG125" s="4">
        <v>-15</v>
      </c>
      <c r="AH125" s="4">
        <v>-1.323</v>
      </c>
      <c r="AI125" s="4">
        <v>17</v>
      </c>
      <c r="AJ125" s="4">
        <v>137.30000000000001</v>
      </c>
      <c r="AK125" s="4">
        <v>131.30000000000001</v>
      </c>
      <c r="AL125" s="4">
        <v>6.5</v>
      </c>
      <c r="AM125" s="4">
        <v>142</v>
      </c>
      <c r="AN125" s="4" t="s">
        <v>155</v>
      </c>
      <c r="AO125" s="4">
        <v>1</v>
      </c>
      <c r="AP125" s="5">
        <v>0.60031250000000003</v>
      </c>
      <c r="AQ125" s="4">
        <v>47.158726999999999</v>
      </c>
      <c r="AR125" s="4">
        <v>-88.485866000000001</v>
      </c>
      <c r="AS125" s="4">
        <v>315.5</v>
      </c>
      <c r="AT125" s="4">
        <v>33.5</v>
      </c>
      <c r="AU125" s="4">
        <v>12</v>
      </c>
      <c r="AV125" s="4">
        <v>9</v>
      </c>
      <c r="AW125" s="4" t="s">
        <v>409</v>
      </c>
      <c r="AX125" s="4">
        <v>1.2754000000000001</v>
      </c>
      <c r="AY125" s="4">
        <v>1.1754</v>
      </c>
      <c r="AZ125" s="4">
        <v>1.9754</v>
      </c>
      <c r="BA125" s="4">
        <v>11.154</v>
      </c>
      <c r="BB125" s="4">
        <v>20.7</v>
      </c>
      <c r="BC125" s="4">
        <v>1.86</v>
      </c>
      <c r="BD125" s="4">
        <v>8.9830000000000005</v>
      </c>
      <c r="BE125" s="4">
        <v>1896.278</v>
      </c>
      <c r="BF125" s="4">
        <v>33.847999999999999</v>
      </c>
      <c r="BG125" s="4">
        <v>1.361</v>
      </c>
      <c r="BH125" s="4">
        <v>0.25700000000000001</v>
      </c>
      <c r="BI125" s="4">
        <v>1.6180000000000001</v>
      </c>
      <c r="BJ125" s="4">
        <v>1.0309999999999999</v>
      </c>
      <c r="BK125" s="4">
        <v>0.19500000000000001</v>
      </c>
      <c r="BL125" s="4">
        <v>1.2250000000000001</v>
      </c>
      <c r="BM125" s="4">
        <v>197.0162</v>
      </c>
      <c r="BQ125" s="4">
        <v>2720.7420000000002</v>
      </c>
      <c r="BR125" s="4">
        <v>0.20921200000000001</v>
      </c>
      <c r="BS125" s="4">
        <v>-5</v>
      </c>
      <c r="BT125" s="4">
        <v>5.0000000000000001E-3</v>
      </c>
      <c r="BU125" s="4">
        <v>5.1126180000000003</v>
      </c>
      <c r="BV125" s="4">
        <v>0.10100000000000001</v>
      </c>
    </row>
    <row r="126" spans="1:74" x14ac:dyDescent="0.25">
      <c r="A126" s="2">
        <v>42804</v>
      </c>
      <c r="B126" s="3">
        <v>0.39202844907407403</v>
      </c>
      <c r="C126" s="4">
        <v>6.0220000000000002</v>
      </c>
      <c r="D126" s="4">
        <v>0.1933</v>
      </c>
      <c r="E126" s="4">
        <v>1933.3788400000001</v>
      </c>
      <c r="F126" s="4">
        <v>29.8</v>
      </c>
      <c r="G126" s="4">
        <v>8</v>
      </c>
      <c r="H126" s="4">
        <v>14753.2</v>
      </c>
      <c r="J126" s="4">
        <v>12.3</v>
      </c>
      <c r="K126" s="4">
        <v>0.91839999999999999</v>
      </c>
      <c r="L126" s="4">
        <v>5.5311000000000003</v>
      </c>
      <c r="M126" s="4">
        <v>0.17760000000000001</v>
      </c>
      <c r="N126" s="4">
        <v>27.368200000000002</v>
      </c>
      <c r="O126" s="4">
        <v>7.3242000000000003</v>
      </c>
      <c r="P126" s="4">
        <v>34.700000000000003</v>
      </c>
      <c r="Q126" s="4">
        <v>20.728200000000001</v>
      </c>
      <c r="R126" s="4">
        <v>5.5472000000000001</v>
      </c>
      <c r="S126" s="4">
        <v>26.3</v>
      </c>
      <c r="T126" s="4">
        <v>14753.1919</v>
      </c>
      <c r="W126" s="4">
        <v>0</v>
      </c>
      <c r="X126" s="4">
        <v>11.2966</v>
      </c>
      <c r="Y126" s="4">
        <v>11.8</v>
      </c>
      <c r="Z126" s="4">
        <v>868</v>
      </c>
      <c r="AA126" s="4">
        <v>880</v>
      </c>
      <c r="AB126" s="4">
        <v>901</v>
      </c>
      <c r="AC126" s="4">
        <v>82</v>
      </c>
      <c r="AD126" s="4">
        <v>6.84</v>
      </c>
      <c r="AE126" s="4">
        <v>0.16</v>
      </c>
      <c r="AF126" s="4">
        <v>994</v>
      </c>
      <c r="AG126" s="4">
        <v>-15</v>
      </c>
      <c r="AH126" s="4">
        <v>-1.677</v>
      </c>
      <c r="AI126" s="4">
        <v>17</v>
      </c>
      <c r="AJ126" s="4">
        <v>137.69999999999999</v>
      </c>
      <c r="AK126" s="4">
        <v>131.4</v>
      </c>
      <c r="AL126" s="4">
        <v>6.6</v>
      </c>
      <c r="AM126" s="4">
        <v>142</v>
      </c>
      <c r="AN126" s="4" t="s">
        <v>155</v>
      </c>
      <c r="AO126" s="4">
        <v>1</v>
      </c>
      <c r="AP126" s="5">
        <v>0.60032407407407407</v>
      </c>
      <c r="AQ126" s="4">
        <v>47.158667999999999</v>
      </c>
      <c r="AR126" s="4">
        <v>-88.485715999999996</v>
      </c>
      <c r="AS126" s="4">
        <v>315.3</v>
      </c>
      <c r="AT126" s="4">
        <v>31.3</v>
      </c>
      <c r="AU126" s="4">
        <v>12</v>
      </c>
      <c r="AV126" s="4">
        <v>9</v>
      </c>
      <c r="AW126" s="4" t="s">
        <v>409</v>
      </c>
      <c r="AX126" s="4">
        <v>1.3</v>
      </c>
      <c r="AY126" s="4">
        <v>1.2</v>
      </c>
      <c r="AZ126" s="4">
        <v>2</v>
      </c>
      <c r="BA126" s="4">
        <v>11.154</v>
      </c>
      <c r="BB126" s="4">
        <v>20.9</v>
      </c>
      <c r="BC126" s="4">
        <v>1.87</v>
      </c>
      <c r="BD126" s="4">
        <v>8.8819999999999997</v>
      </c>
      <c r="BE126" s="4">
        <v>1866.8510000000001</v>
      </c>
      <c r="BF126" s="4">
        <v>38.145000000000003</v>
      </c>
      <c r="BG126" s="4">
        <v>0.96699999999999997</v>
      </c>
      <c r="BH126" s="4">
        <v>0.25900000000000001</v>
      </c>
      <c r="BI126" s="4">
        <v>1.226</v>
      </c>
      <c r="BJ126" s="4">
        <v>0.73299999999999998</v>
      </c>
      <c r="BK126" s="4">
        <v>0.19600000000000001</v>
      </c>
      <c r="BL126" s="4">
        <v>0.92900000000000005</v>
      </c>
      <c r="BM126" s="4">
        <v>206.47200000000001</v>
      </c>
      <c r="BQ126" s="4">
        <v>2772.3359999999998</v>
      </c>
      <c r="BR126" s="4">
        <v>0.25708799999999998</v>
      </c>
      <c r="BS126" s="4">
        <v>-5</v>
      </c>
      <c r="BT126" s="4">
        <v>5.0000000000000001E-3</v>
      </c>
      <c r="BU126" s="4">
        <v>6.2825879999999996</v>
      </c>
      <c r="BV126" s="4">
        <v>0.10100000000000001</v>
      </c>
    </row>
    <row r="127" spans="1:74" x14ac:dyDescent="0.25">
      <c r="A127" s="2">
        <v>42804</v>
      </c>
      <c r="B127" s="3">
        <v>0.39204002314814818</v>
      </c>
      <c r="C127" s="4">
        <v>5.5970000000000004</v>
      </c>
      <c r="D127" s="4">
        <v>0.18099999999999999</v>
      </c>
      <c r="E127" s="4">
        <v>1810</v>
      </c>
      <c r="F127" s="4">
        <v>26.6</v>
      </c>
      <c r="G127" s="4">
        <v>6.7</v>
      </c>
      <c r="H127" s="4">
        <v>14889.7</v>
      </c>
      <c r="J127" s="4">
        <v>12.4</v>
      </c>
      <c r="K127" s="4">
        <v>0.92279999999999995</v>
      </c>
      <c r="L127" s="4">
        <v>5.165</v>
      </c>
      <c r="M127" s="4">
        <v>0.16700000000000001</v>
      </c>
      <c r="N127" s="4">
        <v>24.5152</v>
      </c>
      <c r="O127" s="4">
        <v>6.1826999999999996</v>
      </c>
      <c r="P127" s="4">
        <v>30.7</v>
      </c>
      <c r="Q127" s="4">
        <v>18.567399999999999</v>
      </c>
      <c r="R127" s="4">
        <v>4.6826999999999996</v>
      </c>
      <c r="S127" s="4">
        <v>23.3</v>
      </c>
      <c r="T127" s="4">
        <v>14889.658100000001</v>
      </c>
      <c r="W127" s="4">
        <v>0</v>
      </c>
      <c r="X127" s="4">
        <v>11.442600000000001</v>
      </c>
      <c r="Y127" s="4">
        <v>11.8</v>
      </c>
      <c r="Z127" s="4">
        <v>868</v>
      </c>
      <c r="AA127" s="4">
        <v>881</v>
      </c>
      <c r="AB127" s="4">
        <v>901</v>
      </c>
      <c r="AC127" s="4">
        <v>82</v>
      </c>
      <c r="AD127" s="4">
        <v>6.84</v>
      </c>
      <c r="AE127" s="4">
        <v>0.16</v>
      </c>
      <c r="AF127" s="4">
        <v>994</v>
      </c>
      <c r="AG127" s="4">
        <v>-15</v>
      </c>
      <c r="AH127" s="4">
        <v>-1</v>
      </c>
      <c r="AI127" s="4">
        <v>17</v>
      </c>
      <c r="AJ127" s="4">
        <v>137</v>
      </c>
      <c r="AK127" s="4">
        <v>130</v>
      </c>
      <c r="AL127" s="4">
        <v>6.4</v>
      </c>
      <c r="AM127" s="4">
        <v>142</v>
      </c>
      <c r="AN127" s="4" t="s">
        <v>155</v>
      </c>
      <c r="AO127" s="4">
        <v>1</v>
      </c>
      <c r="AP127" s="5">
        <v>0.60033564814814822</v>
      </c>
      <c r="AQ127" s="4">
        <v>47.158620999999997</v>
      </c>
      <c r="AR127" s="4">
        <v>-88.485568999999998</v>
      </c>
      <c r="AS127" s="4">
        <v>315.10000000000002</v>
      </c>
      <c r="AT127" s="4">
        <v>29.4</v>
      </c>
      <c r="AU127" s="4">
        <v>12</v>
      </c>
      <c r="AV127" s="4">
        <v>9</v>
      </c>
      <c r="AW127" s="4" t="s">
        <v>409</v>
      </c>
      <c r="AX127" s="4">
        <v>1.3</v>
      </c>
      <c r="AY127" s="4">
        <v>1.2754000000000001</v>
      </c>
      <c r="AZ127" s="4">
        <v>2.0754000000000001</v>
      </c>
      <c r="BA127" s="4">
        <v>11.154</v>
      </c>
      <c r="BB127" s="4">
        <v>22.08</v>
      </c>
      <c r="BC127" s="4">
        <v>1.98</v>
      </c>
      <c r="BD127" s="4">
        <v>8.3670000000000009</v>
      </c>
      <c r="BE127" s="4">
        <v>1836.607</v>
      </c>
      <c r="BF127" s="4">
        <v>37.801000000000002</v>
      </c>
      <c r="BG127" s="4">
        <v>0.91300000000000003</v>
      </c>
      <c r="BH127" s="4">
        <v>0.23</v>
      </c>
      <c r="BI127" s="4">
        <v>1.143</v>
      </c>
      <c r="BJ127" s="4">
        <v>0.69099999999999995</v>
      </c>
      <c r="BK127" s="4">
        <v>0.17399999999999999</v>
      </c>
      <c r="BL127" s="4">
        <v>0.86599999999999999</v>
      </c>
      <c r="BM127" s="4">
        <v>219.5359</v>
      </c>
      <c r="BQ127" s="4">
        <v>2958.4589999999998</v>
      </c>
      <c r="BR127" s="4">
        <v>0.28660200000000002</v>
      </c>
      <c r="BS127" s="4">
        <v>-5</v>
      </c>
      <c r="BT127" s="4">
        <v>5.0000000000000001E-3</v>
      </c>
      <c r="BU127" s="4">
        <v>7.0038359999999997</v>
      </c>
      <c r="BV127" s="4">
        <v>0.10100000000000001</v>
      </c>
    </row>
    <row r="128" spans="1:74" x14ac:dyDescent="0.25">
      <c r="A128" s="2">
        <v>42804</v>
      </c>
      <c r="B128" s="3">
        <v>0.39205159722222221</v>
      </c>
      <c r="C128" s="4">
        <v>5.3220000000000001</v>
      </c>
      <c r="D128" s="4">
        <v>0.18099999999999999</v>
      </c>
      <c r="E128" s="4">
        <v>1810</v>
      </c>
      <c r="F128" s="4">
        <v>24.9</v>
      </c>
      <c r="G128" s="4">
        <v>6.7</v>
      </c>
      <c r="H128" s="4">
        <v>15211.8</v>
      </c>
      <c r="J128" s="4">
        <v>12.4</v>
      </c>
      <c r="K128" s="4">
        <v>0.92530000000000001</v>
      </c>
      <c r="L128" s="4">
        <v>4.9241999999999999</v>
      </c>
      <c r="M128" s="4">
        <v>0.16750000000000001</v>
      </c>
      <c r="N128" s="4">
        <v>23.058199999999999</v>
      </c>
      <c r="O128" s="4">
        <v>6.1748000000000003</v>
      </c>
      <c r="P128" s="4">
        <v>29.2</v>
      </c>
      <c r="Q128" s="4">
        <v>17.463899999999999</v>
      </c>
      <c r="R128" s="4">
        <v>4.6767000000000003</v>
      </c>
      <c r="S128" s="4">
        <v>22.1</v>
      </c>
      <c r="T128" s="4">
        <v>15211.8289</v>
      </c>
      <c r="W128" s="4">
        <v>0</v>
      </c>
      <c r="X128" s="4">
        <v>11.4733</v>
      </c>
      <c r="Y128" s="4">
        <v>11.8</v>
      </c>
      <c r="Z128" s="4">
        <v>868</v>
      </c>
      <c r="AA128" s="4">
        <v>879</v>
      </c>
      <c r="AB128" s="4">
        <v>900</v>
      </c>
      <c r="AC128" s="4">
        <v>82</v>
      </c>
      <c r="AD128" s="4">
        <v>6.84</v>
      </c>
      <c r="AE128" s="4">
        <v>0.16</v>
      </c>
      <c r="AF128" s="4">
        <v>994</v>
      </c>
      <c r="AG128" s="4">
        <v>-15</v>
      </c>
      <c r="AH128" s="4">
        <v>-1</v>
      </c>
      <c r="AI128" s="4">
        <v>17</v>
      </c>
      <c r="AJ128" s="4">
        <v>137</v>
      </c>
      <c r="AK128" s="4">
        <v>130.30000000000001</v>
      </c>
      <c r="AL128" s="4">
        <v>6.3</v>
      </c>
      <c r="AM128" s="4">
        <v>142</v>
      </c>
      <c r="AN128" s="4" t="s">
        <v>155</v>
      </c>
      <c r="AO128" s="4">
        <v>1</v>
      </c>
      <c r="AP128" s="5">
        <v>0.60034722222222225</v>
      </c>
      <c r="AQ128" s="4">
        <v>47.158583999999998</v>
      </c>
      <c r="AR128" s="4">
        <v>-88.485422999999997</v>
      </c>
      <c r="AS128" s="4">
        <v>314.8</v>
      </c>
      <c r="AT128" s="4">
        <v>27.8</v>
      </c>
      <c r="AU128" s="4">
        <v>12</v>
      </c>
      <c r="AV128" s="4">
        <v>9</v>
      </c>
      <c r="AW128" s="4" t="s">
        <v>409</v>
      </c>
      <c r="AX128" s="4">
        <v>1.3754</v>
      </c>
      <c r="AY128" s="4">
        <v>1.3754</v>
      </c>
      <c r="AZ128" s="4">
        <v>2.1753999999999998</v>
      </c>
      <c r="BA128" s="4">
        <v>11.154</v>
      </c>
      <c r="BB128" s="4">
        <v>22.8</v>
      </c>
      <c r="BC128" s="4">
        <v>2.04</v>
      </c>
      <c r="BD128" s="4">
        <v>8.077</v>
      </c>
      <c r="BE128" s="4">
        <v>1806.4269999999999</v>
      </c>
      <c r="BF128" s="4">
        <v>39.103000000000002</v>
      </c>
      <c r="BG128" s="4">
        <v>0.88600000000000001</v>
      </c>
      <c r="BH128" s="4">
        <v>0.23699999999999999</v>
      </c>
      <c r="BI128" s="4">
        <v>1.123</v>
      </c>
      <c r="BJ128" s="4">
        <v>0.67100000000000004</v>
      </c>
      <c r="BK128" s="4">
        <v>0.18</v>
      </c>
      <c r="BL128" s="4">
        <v>0.85099999999999998</v>
      </c>
      <c r="BM128" s="4">
        <v>231.38820000000001</v>
      </c>
      <c r="BQ128" s="4">
        <v>3060.35</v>
      </c>
      <c r="BR128" s="4">
        <v>0.27126099999999997</v>
      </c>
      <c r="BS128" s="4">
        <v>-5</v>
      </c>
      <c r="BT128" s="4">
        <v>5.0000000000000001E-3</v>
      </c>
      <c r="BU128" s="4">
        <v>6.6289410000000002</v>
      </c>
      <c r="BV128" s="4">
        <v>0.10100000000000001</v>
      </c>
    </row>
    <row r="129" spans="1:74" x14ac:dyDescent="0.25">
      <c r="A129" s="2">
        <v>42804</v>
      </c>
      <c r="B129" s="3">
        <v>0.39206317129629631</v>
      </c>
      <c r="C129" s="4">
        <v>5.4619999999999997</v>
      </c>
      <c r="D129" s="4">
        <v>0.17549999999999999</v>
      </c>
      <c r="E129" s="4">
        <v>1755.4607510000001</v>
      </c>
      <c r="F129" s="4">
        <v>24.7</v>
      </c>
      <c r="G129" s="4">
        <v>6.5</v>
      </c>
      <c r="H129" s="4">
        <v>15712.6</v>
      </c>
      <c r="J129" s="4">
        <v>12.4</v>
      </c>
      <c r="K129" s="4">
        <v>0.92330000000000001</v>
      </c>
      <c r="L129" s="4">
        <v>5.0427</v>
      </c>
      <c r="M129" s="4">
        <v>0.16209999999999999</v>
      </c>
      <c r="N129" s="4">
        <v>22.805900000000001</v>
      </c>
      <c r="O129" s="4">
        <v>6.0258000000000003</v>
      </c>
      <c r="P129" s="4">
        <v>28.8</v>
      </c>
      <c r="Q129" s="4">
        <v>17.2728</v>
      </c>
      <c r="R129" s="4">
        <v>4.5637999999999996</v>
      </c>
      <c r="S129" s="4">
        <v>21.8</v>
      </c>
      <c r="T129" s="4">
        <v>15712.583500000001</v>
      </c>
      <c r="W129" s="4">
        <v>0</v>
      </c>
      <c r="X129" s="4">
        <v>11.4503</v>
      </c>
      <c r="Y129" s="4">
        <v>11.8</v>
      </c>
      <c r="Z129" s="4">
        <v>868</v>
      </c>
      <c r="AA129" s="4">
        <v>878</v>
      </c>
      <c r="AB129" s="4">
        <v>901</v>
      </c>
      <c r="AC129" s="4">
        <v>82</v>
      </c>
      <c r="AD129" s="4">
        <v>6.84</v>
      </c>
      <c r="AE129" s="4">
        <v>0.16</v>
      </c>
      <c r="AF129" s="4">
        <v>994</v>
      </c>
      <c r="AG129" s="4">
        <v>-15</v>
      </c>
      <c r="AH129" s="4">
        <v>-1</v>
      </c>
      <c r="AI129" s="4">
        <v>17</v>
      </c>
      <c r="AJ129" s="4">
        <v>137</v>
      </c>
      <c r="AK129" s="4">
        <v>130.4</v>
      </c>
      <c r="AL129" s="4">
        <v>6.4</v>
      </c>
      <c r="AM129" s="4">
        <v>142</v>
      </c>
      <c r="AN129" s="4" t="s">
        <v>155</v>
      </c>
      <c r="AO129" s="4">
        <v>1</v>
      </c>
      <c r="AP129" s="5">
        <v>0.60035879629629629</v>
      </c>
      <c r="AQ129" s="4">
        <v>47.158557999999999</v>
      </c>
      <c r="AR129" s="4">
        <v>-88.485266999999993</v>
      </c>
      <c r="AS129" s="4">
        <v>314.5</v>
      </c>
      <c r="AT129" s="4">
        <v>27.5</v>
      </c>
      <c r="AU129" s="4">
        <v>12</v>
      </c>
      <c r="AV129" s="4">
        <v>9</v>
      </c>
      <c r="AW129" s="4" t="s">
        <v>409</v>
      </c>
      <c r="AX129" s="4">
        <v>1.4</v>
      </c>
      <c r="AY129" s="4">
        <v>1.625974</v>
      </c>
      <c r="AZ129" s="4">
        <v>2.3506490000000002</v>
      </c>
      <c r="BA129" s="4">
        <v>11.154</v>
      </c>
      <c r="BB129" s="4">
        <v>22.22</v>
      </c>
      <c r="BC129" s="4">
        <v>1.99</v>
      </c>
      <c r="BD129" s="4">
        <v>8.3049999999999997</v>
      </c>
      <c r="BE129" s="4">
        <v>1805.0840000000001</v>
      </c>
      <c r="BF129" s="4">
        <v>36.927999999999997</v>
      </c>
      <c r="BG129" s="4">
        <v>0.85499999999999998</v>
      </c>
      <c r="BH129" s="4">
        <v>0.22600000000000001</v>
      </c>
      <c r="BI129" s="4">
        <v>1.081</v>
      </c>
      <c r="BJ129" s="4">
        <v>0.64700000000000002</v>
      </c>
      <c r="BK129" s="4">
        <v>0.17100000000000001</v>
      </c>
      <c r="BL129" s="4">
        <v>0.81899999999999995</v>
      </c>
      <c r="BM129" s="4">
        <v>233.21530000000001</v>
      </c>
      <c r="BQ129" s="4">
        <v>2980.2220000000002</v>
      </c>
      <c r="BR129" s="4">
        <v>0.25597399999999998</v>
      </c>
      <c r="BS129" s="4">
        <v>-5</v>
      </c>
      <c r="BT129" s="4">
        <v>5.3229999999999996E-3</v>
      </c>
      <c r="BU129" s="4">
        <v>6.2553650000000003</v>
      </c>
      <c r="BV129" s="4">
        <v>0.107525</v>
      </c>
    </row>
    <row r="130" spans="1:74" x14ac:dyDescent="0.25">
      <c r="A130" s="2">
        <v>42804</v>
      </c>
      <c r="B130" s="3">
        <v>0.39207474537037035</v>
      </c>
      <c r="C130" s="4">
        <v>6.0090000000000003</v>
      </c>
      <c r="D130" s="4">
        <v>0.17150000000000001</v>
      </c>
      <c r="E130" s="4">
        <v>1714.71974</v>
      </c>
      <c r="F130" s="4">
        <v>24.1</v>
      </c>
      <c r="G130" s="4">
        <v>11.2</v>
      </c>
      <c r="H130" s="4">
        <v>16216.3</v>
      </c>
      <c r="J130" s="4">
        <v>12.5</v>
      </c>
      <c r="K130" s="4">
        <v>0.91700000000000004</v>
      </c>
      <c r="L130" s="4">
        <v>5.5105000000000004</v>
      </c>
      <c r="M130" s="4">
        <v>0.15720000000000001</v>
      </c>
      <c r="N130" s="4">
        <v>22.1358</v>
      </c>
      <c r="O130" s="4">
        <v>10.266500000000001</v>
      </c>
      <c r="P130" s="4">
        <v>32.4</v>
      </c>
      <c r="Q130" s="4">
        <v>16.7653</v>
      </c>
      <c r="R130" s="4">
        <v>7.7756999999999996</v>
      </c>
      <c r="S130" s="4">
        <v>24.5</v>
      </c>
      <c r="T130" s="4">
        <v>16216.327499999999</v>
      </c>
      <c r="W130" s="4">
        <v>0</v>
      </c>
      <c r="X130" s="4">
        <v>11.4626</v>
      </c>
      <c r="Y130" s="4">
        <v>11.8</v>
      </c>
      <c r="Z130" s="4">
        <v>869</v>
      </c>
      <c r="AA130" s="4">
        <v>878</v>
      </c>
      <c r="AB130" s="4">
        <v>901</v>
      </c>
      <c r="AC130" s="4">
        <v>82</v>
      </c>
      <c r="AD130" s="4">
        <v>6.84</v>
      </c>
      <c r="AE130" s="4">
        <v>0.16</v>
      </c>
      <c r="AF130" s="4">
        <v>994</v>
      </c>
      <c r="AG130" s="4">
        <v>-15</v>
      </c>
      <c r="AH130" s="4">
        <v>-1.323</v>
      </c>
      <c r="AI130" s="4">
        <v>17</v>
      </c>
      <c r="AJ130" s="4">
        <v>137</v>
      </c>
      <c r="AK130" s="4">
        <v>129.6</v>
      </c>
      <c r="AL130" s="4">
        <v>6.3</v>
      </c>
      <c r="AM130" s="4">
        <v>142</v>
      </c>
      <c r="AN130" s="4" t="s">
        <v>155</v>
      </c>
      <c r="AO130" s="4">
        <v>1</v>
      </c>
      <c r="AP130" s="5">
        <v>0.60037037037037033</v>
      </c>
      <c r="AQ130" s="4">
        <v>47.158538</v>
      </c>
      <c r="AR130" s="4">
        <v>-88.485111000000003</v>
      </c>
      <c r="AS130" s="4">
        <v>314.2</v>
      </c>
      <c r="AT130" s="4">
        <v>27</v>
      </c>
      <c r="AU130" s="4">
        <v>12</v>
      </c>
      <c r="AV130" s="4">
        <v>9</v>
      </c>
      <c r="AW130" s="4" t="s">
        <v>409</v>
      </c>
      <c r="AX130" s="4">
        <v>1.4753750000000001</v>
      </c>
      <c r="AY130" s="4">
        <v>1.7</v>
      </c>
      <c r="AZ130" s="4">
        <v>2.4753750000000001</v>
      </c>
      <c r="BA130" s="4">
        <v>11.154</v>
      </c>
      <c r="BB130" s="4">
        <v>20.58</v>
      </c>
      <c r="BC130" s="4">
        <v>1.84</v>
      </c>
      <c r="BD130" s="4">
        <v>9.0500000000000007</v>
      </c>
      <c r="BE130" s="4">
        <v>1832.864</v>
      </c>
      <c r="BF130" s="4">
        <v>33.286999999999999</v>
      </c>
      <c r="BG130" s="4">
        <v>0.77100000000000002</v>
      </c>
      <c r="BH130" s="4">
        <v>0.35799999999999998</v>
      </c>
      <c r="BI130" s="4">
        <v>1.129</v>
      </c>
      <c r="BJ130" s="4">
        <v>0.58399999999999996</v>
      </c>
      <c r="BK130" s="4">
        <v>0.27100000000000002</v>
      </c>
      <c r="BL130" s="4">
        <v>0.85499999999999998</v>
      </c>
      <c r="BM130" s="4">
        <v>223.64859999999999</v>
      </c>
      <c r="BQ130" s="4">
        <v>2772.1660000000002</v>
      </c>
      <c r="BR130" s="4">
        <v>0.20334099999999999</v>
      </c>
      <c r="BS130" s="4">
        <v>-5</v>
      </c>
      <c r="BT130" s="4">
        <v>6.0000000000000001E-3</v>
      </c>
      <c r="BU130" s="4">
        <v>4.9691460000000003</v>
      </c>
      <c r="BV130" s="4">
        <v>0.1212</v>
      </c>
    </row>
    <row r="131" spans="1:74" x14ac:dyDescent="0.25">
      <c r="A131" s="2">
        <v>42804</v>
      </c>
      <c r="B131" s="3">
        <v>0.39208631944444444</v>
      </c>
      <c r="C131" s="4">
        <v>6.4379999999999997</v>
      </c>
      <c r="D131" s="4">
        <v>0.16830000000000001</v>
      </c>
      <c r="E131" s="4">
        <v>1683.333333</v>
      </c>
      <c r="F131" s="4">
        <v>23.3</v>
      </c>
      <c r="G131" s="4">
        <v>21.1</v>
      </c>
      <c r="H131" s="4">
        <v>16253.1</v>
      </c>
      <c r="J131" s="4">
        <v>12.6</v>
      </c>
      <c r="K131" s="4">
        <v>0.91259999999999997</v>
      </c>
      <c r="L131" s="4">
        <v>5.8756000000000004</v>
      </c>
      <c r="M131" s="4">
        <v>0.15359999999999999</v>
      </c>
      <c r="N131" s="4">
        <v>21.2636</v>
      </c>
      <c r="O131" s="4">
        <v>19.2559</v>
      </c>
      <c r="P131" s="4">
        <v>40.5</v>
      </c>
      <c r="Q131" s="4">
        <v>16.104700000000001</v>
      </c>
      <c r="R131" s="4">
        <v>14.584099999999999</v>
      </c>
      <c r="S131" s="4">
        <v>30.7</v>
      </c>
      <c r="T131" s="4">
        <v>16253.1245</v>
      </c>
      <c r="W131" s="4">
        <v>0</v>
      </c>
      <c r="X131" s="4">
        <v>11.4979</v>
      </c>
      <c r="Y131" s="4">
        <v>11.8</v>
      </c>
      <c r="Z131" s="4">
        <v>868</v>
      </c>
      <c r="AA131" s="4">
        <v>880</v>
      </c>
      <c r="AB131" s="4">
        <v>903</v>
      </c>
      <c r="AC131" s="4">
        <v>82</v>
      </c>
      <c r="AD131" s="4">
        <v>6.84</v>
      </c>
      <c r="AE131" s="4">
        <v>0.16</v>
      </c>
      <c r="AF131" s="4">
        <v>994</v>
      </c>
      <c r="AG131" s="4">
        <v>-15</v>
      </c>
      <c r="AH131" s="4">
        <v>-1.677</v>
      </c>
      <c r="AI131" s="4">
        <v>17</v>
      </c>
      <c r="AJ131" s="4">
        <v>137</v>
      </c>
      <c r="AK131" s="4">
        <v>130.69999999999999</v>
      </c>
      <c r="AL131" s="4">
        <v>6.4</v>
      </c>
      <c r="AM131" s="4">
        <v>142</v>
      </c>
      <c r="AN131" s="4" t="s">
        <v>155</v>
      </c>
      <c r="AO131" s="4">
        <v>1</v>
      </c>
      <c r="AP131" s="5">
        <v>0.60038194444444448</v>
      </c>
      <c r="AQ131" s="4">
        <v>47.158524999999997</v>
      </c>
      <c r="AR131" s="4">
        <v>-88.484960999999998</v>
      </c>
      <c r="AS131" s="4">
        <v>313.89999999999998</v>
      </c>
      <c r="AT131" s="4">
        <v>26.2</v>
      </c>
      <c r="AU131" s="4">
        <v>12</v>
      </c>
      <c r="AV131" s="4">
        <v>9</v>
      </c>
      <c r="AW131" s="4" t="s">
        <v>409</v>
      </c>
      <c r="AX131" s="4">
        <v>1.5753999999999999</v>
      </c>
      <c r="AY131" s="4">
        <v>1.7754000000000001</v>
      </c>
      <c r="AZ131" s="4">
        <v>2.5</v>
      </c>
      <c r="BA131" s="4">
        <v>11.154</v>
      </c>
      <c r="BB131" s="4">
        <v>19.54</v>
      </c>
      <c r="BC131" s="4">
        <v>1.75</v>
      </c>
      <c r="BD131" s="4">
        <v>9.577</v>
      </c>
      <c r="BE131" s="4">
        <v>1860.579</v>
      </c>
      <c r="BF131" s="4">
        <v>30.962</v>
      </c>
      <c r="BG131" s="4">
        <v>0.70499999999999996</v>
      </c>
      <c r="BH131" s="4">
        <v>0.63900000000000001</v>
      </c>
      <c r="BI131" s="4">
        <v>1.3440000000000001</v>
      </c>
      <c r="BJ131" s="4">
        <v>0.53400000000000003</v>
      </c>
      <c r="BK131" s="4">
        <v>0.48399999999999999</v>
      </c>
      <c r="BL131" s="4">
        <v>1.018</v>
      </c>
      <c r="BM131" s="4">
        <v>213.40790000000001</v>
      </c>
      <c r="BQ131" s="4">
        <v>2647.3580000000002</v>
      </c>
      <c r="BR131" s="4">
        <v>0.20038</v>
      </c>
      <c r="BS131" s="4">
        <v>-5</v>
      </c>
      <c r="BT131" s="4">
        <v>5.6769999999999998E-3</v>
      </c>
      <c r="BU131" s="4">
        <v>4.8967859999999996</v>
      </c>
      <c r="BV131" s="4">
        <v>0.114675</v>
      </c>
    </row>
    <row r="132" spans="1:74" x14ac:dyDescent="0.25">
      <c r="A132" s="2">
        <v>42804</v>
      </c>
      <c r="B132" s="3">
        <v>0.39209789351851848</v>
      </c>
      <c r="C132" s="4">
        <v>7.5519999999999996</v>
      </c>
      <c r="D132" s="4">
        <v>0.1671</v>
      </c>
      <c r="E132" s="4">
        <v>1670.628099</v>
      </c>
      <c r="F132" s="4">
        <v>21.4</v>
      </c>
      <c r="G132" s="4">
        <v>21</v>
      </c>
      <c r="H132" s="4">
        <v>16129.5</v>
      </c>
      <c r="J132" s="4">
        <v>12.65</v>
      </c>
      <c r="K132" s="4">
        <v>0.90139999999999998</v>
      </c>
      <c r="L132" s="4">
        <v>6.8075000000000001</v>
      </c>
      <c r="M132" s="4">
        <v>0.15060000000000001</v>
      </c>
      <c r="N132" s="4">
        <v>19.252500000000001</v>
      </c>
      <c r="O132" s="4">
        <v>18.929200000000002</v>
      </c>
      <c r="P132" s="4">
        <v>38.200000000000003</v>
      </c>
      <c r="Q132" s="4">
        <v>14.5815</v>
      </c>
      <c r="R132" s="4">
        <v>14.3367</v>
      </c>
      <c r="S132" s="4">
        <v>28.9</v>
      </c>
      <c r="T132" s="4">
        <v>16129.5308</v>
      </c>
      <c r="W132" s="4">
        <v>0</v>
      </c>
      <c r="X132" s="4">
        <v>11.403</v>
      </c>
      <c r="Y132" s="4">
        <v>11.8</v>
      </c>
      <c r="Z132" s="4">
        <v>869</v>
      </c>
      <c r="AA132" s="4">
        <v>881</v>
      </c>
      <c r="AB132" s="4">
        <v>904</v>
      </c>
      <c r="AC132" s="4">
        <v>82</v>
      </c>
      <c r="AD132" s="4">
        <v>6.84</v>
      </c>
      <c r="AE132" s="4">
        <v>0.16</v>
      </c>
      <c r="AF132" s="4">
        <v>994</v>
      </c>
      <c r="AG132" s="4">
        <v>-15</v>
      </c>
      <c r="AH132" s="4">
        <v>-1</v>
      </c>
      <c r="AI132" s="4">
        <v>17</v>
      </c>
      <c r="AJ132" s="4">
        <v>137</v>
      </c>
      <c r="AK132" s="4">
        <v>130</v>
      </c>
      <c r="AL132" s="4">
        <v>6.3</v>
      </c>
      <c r="AM132" s="4">
        <v>142</v>
      </c>
      <c r="AN132" s="4" t="s">
        <v>155</v>
      </c>
      <c r="AO132" s="4">
        <v>1</v>
      </c>
      <c r="AP132" s="5">
        <v>0.60039351851851852</v>
      </c>
      <c r="AQ132" s="4">
        <v>47.158524999999997</v>
      </c>
      <c r="AR132" s="4">
        <v>-88.484809999999996</v>
      </c>
      <c r="AS132" s="4">
        <v>313.7</v>
      </c>
      <c r="AT132" s="4">
        <v>25.8</v>
      </c>
      <c r="AU132" s="4">
        <v>12</v>
      </c>
      <c r="AV132" s="4">
        <v>9</v>
      </c>
      <c r="AW132" s="4" t="s">
        <v>409</v>
      </c>
      <c r="AX132" s="4">
        <v>1.6754</v>
      </c>
      <c r="AY132" s="4">
        <v>1.8754</v>
      </c>
      <c r="AZ132" s="4">
        <v>2.6507999999999998</v>
      </c>
      <c r="BA132" s="4">
        <v>11.154</v>
      </c>
      <c r="BB132" s="4">
        <v>17.329999999999998</v>
      </c>
      <c r="BC132" s="4">
        <v>1.55</v>
      </c>
      <c r="BD132" s="4">
        <v>10.94</v>
      </c>
      <c r="BE132" s="4">
        <v>1924.09</v>
      </c>
      <c r="BF132" s="4">
        <v>27.09</v>
      </c>
      <c r="BG132" s="4">
        <v>0.56999999999999995</v>
      </c>
      <c r="BH132" s="4">
        <v>0.56000000000000005</v>
      </c>
      <c r="BI132" s="4">
        <v>1.1299999999999999</v>
      </c>
      <c r="BJ132" s="4">
        <v>0.432</v>
      </c>
      <c r="BK132" s="4">
        <v>0.42399999999999999</v>
      </c>
      <c r="BL132" s="4">
        <v>0.85599999999999998</v>
      </c>
      <c r="BM132" s="4">
        <v>189.03290000000001</v>
      </c>
      <c r="BQ132" s="4">
        <v>2343.4609999999998</v>
      </c>
      <c r="BR132" s="4">
        <v>0.220974</v>
      </c>
      <c r="BS132" s="4">
        <v>-5</v>
      </c>
      <c r="BT132" s="4">
        <v>5.0000000000000001E-3</v>
      </c>
      <c r="BU132" s="4">
        <v>5.4000519999999996</v>
      </c>
      <c r="BV132" s="4">
        <v>0.10100000000000001</v>
      </c>
    </row>
    <row r="133" spans="1:74" x14ac:dyDescent="0.25">
      <c r="A133" s="2">
        <v>42804</v>
      </c>
      <c r="B133" s="3">
        <v>0.39210946759259263</v>
      </c>
      <c r="C133" s="4">
        <v>8.1430000000000007</v>
      </c>
      <c r="D133" s="4">
        <v>0.17699999999999999</v>
      </c>
      <c r="E133" s="4">
        <v>1769.801653</v>
      </c>
      <c r="F133" s="4">
        <v>20</v>
      </c>
      <c r="G133" s="4">
        <v>23.8</v>
      </c>
      <c r="H133" s="4">
        <v>15469.1</v>
      </c>
      <c r="J133" s="4">
        <v>12.7</v>
      </c>
      <c r="K133" s="4">
        <v>0.89610000000000001</v>
      </c>
      <c r="L133" s="4">
        <v>7.2971000000000004</v>
      </c>
      <c r="M133" s="4">
        <v>0.15859999999999999</v>
      </c>
      <c r="N133" s="4">
        <v>17.934100000000001</v>
      </c>
      <c r="O133" s="4">
        <v>21.369700000000002</v>
      </c>
      <c r="P133" s="4">
        <v>39.299999999999997</v>
      </c>
      <c r="Q133" s="4">
        <v>13.583</v>
      </c>
      <c r="R133" s="4">
        <v>16.184999999999999</v>
      </c>
      <c r="S133" s="4">
        <v>29.8</v>
      </c>
      <c r="T133" s="4">
        <v>15469.066000000001</v>
      </c>
      <c r="W133" s="4">
        <v>0</v>
      </c>
      <c r="X133" s="4">
        <v>11.380599999999999</v>
      </c>
      <c r="Y133" s="4">
        <v>11.8</v>
      </c>
      <c r="Z133" s="4">
        <v>868</v>
      </c>
      <c r="AA133" s="4">
        <v>880</v>
      </c>
      <c r="AB133" s="4">
        <v>901</v>
      </c>
      <c r="AC133" s="4">
        <v>82</v>
      </c>
      <c r="AD133" s="4">
        <v>6.84</v>
      </c>
      <c r="AE133" s="4">
        <v>0.16</v>
      </c>
      <c r="AF133" s="4">
        <v>994</v>
      </c>
      <c r="AG133" s="4">
        <v>-15</v>
      </c>
      <c r="AH133" s="4">
        <v>-1</v>
      </c>
      <c r="AI133" s="4">
        <v>17</v>
      </c>
      <c r="AJ133" s="4">
        <v>137</v>
      </c>
      <c r="AK133" s="4">
        <v>130.30000000000001</v>
      </c>
      <c r="AL133" s="4">
        <v>6.2</v>
      </c>
      <c r="AM133" s="4">
        <v>142</v>
      </c>
      <c r="AN133" s="4" t="s">
        <v>155</v>
      </c>
      <c r="AO133" s="4">
        <v>1</v>
      </c>
      <c r="AP133" s="5">
        <v>0.60040509259259256</v>
      </c>
      <c r="AQ133" s="4">
        <v>47.158526999999999</v>
      </c>
      <c r="AR133" s="4">
        <v>-88.484662999999998</v>
      </c>
      <c r="AS133" s="4">
        <v>313.3</v>
      </c>
      <c r="AT133" s="4">
        <v>25.4</v>
      </c>
      <c r="AU133" s="4">
        <v>12</v>
      </c>
      <c r="AV133" s="4">
        <v>9</v>
      </c>
      <c r="AW133" s="4" t="s">
        <v>409</v>
      </c>
      <c r="AX133" s="4">
        <v>1.7</v>
      </c>
      <c r="AY133" s="4">
        <v>1.9754</v>
      </c>
      <c r="AZ133" s="4">
        <v>2.7</v>
      </c>
      <c r="BA133" s="4">
        <v>11.154</v>
      </c>
      <c r="BB133" s="4">
        <v>16.440000000000001</v>
      </c>
      <c r="BC133" s="4">
        <v>1.47</v>
      </c>
      <c r="BD133" s="4">
        <v>11.593999999999999</v>
      </c>
      <c r="BE133" s="4">
        <v>1963.1610000000001</v>
      </c>
      <c r="BF133" s="4">
        <v>27.155999999999999</v>
      </c>
      <c r="BG133" s="4">
        <v>0.505</v>
      </c>
      <c r="BH133" s="4">
        <v>0.60199999999999998</v>
      </c>
      <c r="BI133" s="4">
        <v>1.107</v>
      </c>
      <c r="BJ133" s="4">
        <v>0.38300000000000001</v>
      </c>
      <c r="BK133" s="4">
        <v>0.45600000000000002</v>
      </c>
      <c r="BL133" s="4">
        <v>0.83899999999999997</v>
      </c>
      <c r="BM133" s="4">
        <v>172.56379999999999</v>
      </c>
      <c r="BQ133" s="4">
        <v>2226.232</v>
      </c>
      <c r="BR133" s="4">
        <v>0.169965</v>
      </c>
      <c r="BS133" s="4">
        <v>-5</v>
      </c>
      <c r="BT133" s="4">
        <v>5.0000000000000001E-3</v>
      </c>
      <c r="BU133" s="4">
        <v>4.1535200000000003</v>
      </c>
      <c r="BV133" s="4">
        <v>0.10100000000000001</v>
      </c>
    </row>
    <row r="134" spans="1:74" x14ac:dyDescent="0.25">
      <c r="A134" s="2">
        <v>42804</v>
      </c>
      <c r="B134" s="3">
        <v>0.39212104166666667</v>
      </c>
      <c r="C134" s="4">
        <v>8.43</v>
      </c>
      <c r="D134" s="4">
        <v>0.22420000000000001</v>
      </c>
      <c r="E134" s="4">
        <v>2242.4750829999998</v>
      </c>
      <c r="F134" s="4">
        <v>18.100000000000001</v>
      </c>
      <c r="G134" s="4">
        <v>23.5</v>
      </c>
      <c r="H134" s="4">
        <v>14821.4</v>
      </c>
      <c r="J134" s="4">
        <v>12.7</v>
      </c>
      <c r="K134" s="4">
        <v>0.89349999999999996</v>
      </c>
      <c r="L134" s="4">
        <v>7.5324</v>
      </c>
      <c r="M134" s="4">
        <v>0.20039999999999999</v>
      </c>
      <c r="N134" s="4">
        <v>16.1828</v>
      </c>
      <c r="O134" s="4">
        <v>20.964600000000001</v>
      </c>
      <c r="P134" s="4">
        <v>37.1</v>
      </c>
      <c r="Q134" s="4">
        <v>12.256600000000001</v>
      </c>
      <c r="R134" s="4">
        <v>15.8782</v>
      </c>
      <c r="S134" s="4">
        <v>28.1</v>
      </c>
      <c r="T134" s="4">
        <v>14821.357599999999</v>
      </c>
      <c r="W134" s="4">
        <v>0</v>
      </c>
      <c r="X134" s="4">
        <v>11.347200000000001</v>
      </c>
      <c r="Y134" s="4">
        <v>11.8</v>
      </c>
      <c r="Z134" s="4">
        <v>868</v>
      </c>
      <c r="AA134" s="4">
        <v>880</v>
      </c>
      <c r="AB134" s="4">
        <v>899</v>
      </c>
      <c r="AC134" s="4">
        <v>82</v>
      </c>
      <c r="AD134" s="4">
        <v>6.84</v>
      </c>
      <c r="AE134" s="4">
        <v>0.16</v>
      </c>
      <c r="AF134" s="4">
        <v>994</v>
      </c>
      <c r="AG134" s="4">
        <v>-15</v>
      </c>
      <c r="AH134" s="4">
        <v>-1.322322</v>
      </c>
      <c r="AI134" s="4">
        <v>17</v>
      </c>
      <c r="AJ134" s="4">
        <v>137</v>
      </c>
      <c r="AK134" s="4">
        <v>131</v>
      </c>
      <c r="AL134" s="4">
        <v>6.2</v>
      </c>
      <c r="AM134" s="4">
        <v>142</v>
      </c>
      <c r="AN134" s="4" t="s">
        <v>155</v>
      </c>
      <c r="AO134" s="4">
        <v>1</v>
      </c>
      <c r="AP134" s="5">
        <v>0.60041666666666671</v>
      </c>
      <c r="AQ134" s="4">
        <v>47.158538999999998</v>
      </c>
      <c r="AR134" s="4">
        <v>-88.484520000000003</v>
      </c>
      <c r="AS134" s="4">
        <v>313</v>
      </c>
      <c r="AT134" s="4">
        <v>24.8</v>
      </c>
      <c r="AU134" s="4">
        <v>12</v>
      </c>
      <c r="AV134" s="4">
        <v>9</v>
      </c>
      <c r="AW134" s="4" t="s">
        <v>409</v>
      </c>
      <c r="AX134" s="4">
        <v>1.8508</v>
      </c>
      <c r="AY134" s="4">
        <v>2.0754000000000001</v>
      </c>
      <c r="AZ134" s="4">
        <v>2.8508</v>
      </c>
      <c r="BA134" s="4">
        <v>11.154</v>
      </c>
      <c r="BB134" s="4">
        <v>16.03</v>
      </c>
      <c r="BC134" s="4">
        <v>1.44</v>
      </c>
      <c r="BD134" s="4">
        <v>11.922000000000001</v>
      </c>
      <c r="BE134" s="4">
        <v>1979.575</v>
      </c>
      <c r="BF134" s="4">
        <v>33.514000000000003</v>
      </c>
      <c r="BG134" s="4">
        <v>0.44500000000000001</v>
      </c>
      <c r="BH134" s="4">
        <v>0.57699999999999996</v>
      </c>
      <c r="BI134" s="4">
        <v>1.022</v>
      </c>
      <c r="BJ134" s="4">
        <v>0.33700000000000002</v>
      </c>
      <c r="BK134" s="4">
        <v>0.437</v>
      </c>
      <c r="BL134" s="4">
        <v>0.77400000000000002</v>
      </c>
      <c r="BM134" s="4">
        <v>161.5119</v>
      </c>
      <c r="BQ134" s="4">
        <v>2168.33</v>
      </c>
      <c r="BR134" s="4">
        <v>0.14068600000000001</v>
      </c>
      <c r="BS134" s="4">
        <v>-5</v>
      </c>
      <c r="BT134" s="4">
        <v>5.0000000000000001E-3</v>
      </c>
      <c r="BU134" s="4">
        <v>3.4380060000000001</v>
      </c>
      <c r="BV134" s="4">
        <v>0.10100000000000001</v>
      </c>
    </row>
    <row r="135" spans="1:74" x14ac:dyDescent="0.25">
      <c r="A135" s="2">
        <v>42804</v>
      </c>
      <c r="B135" s="3">
        <v>0.39213261574074076</v>
      </c>
      <c r="C135" s="4">
        <v>8.3130000000000006</v>
      </c>
      <c r="D135" s="4">
        <v>0.2422</v>
      </c>
      <c r="E135" s="4">
        <v>2421.9965579999998</v>
      </c>
      <c r="F135" s="4">
        <v>15.7</v>
      </c>
      <c r="G135" s="4">
        <v>15.9</v>
      </c>
      <c r="H135" s="4">
        <v>14022.8</v>
      </c>
      <c r="J135" s="4">
        <v>12.7</v>
      </c>
      <c r="K135" s="4">
        <v>0.89539999999999997</v>
      </c>
      <c r="L135" s="4">
        <v>7.4432</v>
      </c>
      <c r="M135" s="4">
        <v>0.21690000000000001</v>
      </c>
      <c r="N135" s="4">
        <v>14.034599999999999</v>
      </c>
      <c r="O135" s="4">
        <v>14.236700000000001</v>
      </c>
      <c r="P135" s="4">
        <v>28.3</v>
      </c>
      <c r="Q135" s="4">
        <v>10.6296</v>
      </c>
      <c r="R135" s="4">
        <v>10.7826</v>
      </c>
      <c r="S135" s="4">
        <v>21.4</v>
      </c>
      <c r="T135" s="4">
        <v>14022.776599999999</v>
      </c>
      <c r="W135" s="4">
        <v>0</v>
      </c>
      <c r="X135" s="4">
        <v>11.3714</v>
      </c>
      <c r="Y135" s="4">
        <v>11.8</v>
      </c>
      <c r="Z135" s="4">
        <v>867</v>
      </c>
      <c r="AA135" s="4">
        <v>880</v>
      </c>
      <c r="AB135" s="4">
        <v>900</v>
      </c>
      <c r="AC135" s="4">
        <v>82</v>
      </c>
      <c r="AD135" s="4">
        <v>6.84</v>
      </c>
      <c r="AE135" s="4">
        <v>0.16</v>
      </c>
      <c r="AF135" s="4">
        <v>994</v>
      </c>
      <c r="AG135" s="4">
        <v>-15</v>
      </c>
      <c r="AH135" s="4">
        <v>-2</v>
      </c>
      <c r="AI135" s="4">
        <v>17</v>
      </c>
      <c r="AJ135" s="4">
        <v>137</v>
      </c>
      <c r="AK135" s="4">
        <v>131</v>
      </c>
      <c r="AL135" s="4">
        <v>6.3</v>
      </c>
      <c r="AM135" s="4">
        <v>142</v>
      </c>
      <c r="AN135" s="4" t="s">
        <v>155</v>
      </c>
      <c r="AO135" s="4">
        <v>1</v>
      </c>
      <c r="AP135" s="5">
        <v>0.60042824074074075</v>
      </c>
      <c r="AQ135" s="4">
        <v>47.158571999999999</v>
      </c>
      <c r="AR135" s="4">
        <v>-88.484388999999993</v>
      </c>
      <c r="AS135" s="4">
        <v>312.7</v>
      </c>
      <c r="AT135" s="4">
        <v>23.9</v>
      </c>
      <c r="AU135" s="4">
        <v>12</v>
      </c>
      <c r="AV135" s="4">
        <v>9</v>
      </c>
      <c r="AW135" s="4" t="s">
        <v>409</v>
      </c>
      <c r="AX135" s="4">
        <v>1.9754</v>
      </c>
      <c r="AY135" s="4">
        <v>2.1753999999999998</v>
      </c>
      <c r="AZ135" s="4">
        <v>3.0508000000000002</v>
      </c>
      <c r="BA135" s="4">
        <v>11.154</v>
      </c>
      <c r="BB135" s="4">
        <v>16.329999999999998</v>
      </c>
      <c r="BC135" s="4">
        <v>1.46</v>
      </c>
      <c r="BD135" s="4">
        <v>11.683</v>
      </c>
      <c r="BE135" s="4">
        <v>1989.2049999999999</v>
      </c>
      <c r="BF135" s="4">
        <v>36.887999999999998</v>
      </c>
      <c r="BG135" s="4">
        <v>0.39300000000000002</v>
      </c>
      <c r="BH135" s="4">
        <v>0.39800000000000002</v>
      </c>
      <c r="BI135" s="4">
        <v>0.79100000000000004</v>
      </c>
      <c r="BJ135" s="4">
        <v>0.29699999999999999</v>
      </c>
      <c r="BK135" s="4">
        <v>0.30199999999999999</v>
      </c>
      <c r="BL135" s="4">
        <v>0.59899999999999998</v>
      </c>
      <c r="BM135" s="4">
        <v>155.3938</v>
      </c>
      <c r="BQ135" s="4">
        <v>2209.7150000000001</v>
      </c>
      <c r="BR135" s="4">
        <v>0.12126099999999999</v>
      </c>
      <c r="BS135" s="4">
        <v>-5</v>
      </c>
      <c r="BT135" s="4">
        <v>5.3229999999999996E-3</v>
      </c>
      <c r="BU135" s="4">
        <v>2.9633150000000001</v>
      </c>
      <c r="BV135" s="4">
        <v>0.107525</v>
      </c>
    </row>
    <row r="136" spans="1:74" x14ac:dyDescent="0.25">
      <c r="A136" s="2">
        <v>42804</v>
      </c>
      <c r="B136" s="3">
        <v>0.3921441898148148</v>
      </c>
      <c r="C136" s="4">
        <v>7.8239999999999998</v>
      </c>
      <c r="D136" s="4">
        <v>0.31230000000000002</v>
      </c>
      <c r="E136" s="4">
        <v>3123.1154160000001</v>
      </c>
      <c r="F136" s="4">
        <v>15.5</v>
      </c>
      <c r="G136" s="4">
        <v>15.9</v>
      </c>
      <c r="H136" s="4">
        <v>13691.6</v>
      </c>
      <c r="J136" s="4">
        <v>12.7</v>
      </c>
      <c r="K136" s="4">
        <v>0.89990000000000003</v>
      </c>
      <c r="L136" s="4">
        <v>7.0406000000000004</v>
      </c>
      <c r="M136" s="4">
        <v>0.28110000000000002</v>
      </c>
      <c r="N136" s="4">
        <v>13.948499999999999</v>
      </c>
      <c r="O136" s="4">
        <v>14.285600000000001</v>
      </c>
      <c r="P136" s="4">
        <v>28.2</v>
      </c>
      <c r="Q136" s="4">
        <v>10.564399999999999</v>
      </c>
      <c r="R136" s="4">
        <v>10.819599999999999</v>
      </c>
      <c r="S136" s="4">
        <v>21.4</v>
      </c>
      <c r="T136" s="4">
        <v>13691.558800000001</v>
      </c>
      <c r="W136" s="4">
        <v>0</v>
      </c>
      <c r="X136" s="4">
        <v>11.428800000000001</v>
      </c>
      <c r="Y136" s="4">
        <v>11.8</v>
      </c>
      <c r="Z136" s="4">
        <v>868</v>
      </c>
      <c r="AA136" s="4">
        <v>879</v>
      </c>
      <c r="AB136" s="4">
        <v>899</v>
      </c>
      <c r="AC136" s="4">
        <v>82</v>
      </c>
      <c r="AD136" s="4">
        <v>6.84</v>
      </c>
      <c r="AE136" s="4">
        <v>0.16</v>
      </c>
      <c r="AF136" s="4">
        <v>994</v>
      </c>
      <c r="AG136" s="4">
        <v>-15</v>
      </c>
      <c r="AH136" s="4">
        <v>-2</v>
      </c>
      <c r="AI136" s="4">
        <v>17</v>
      </c>
      <c r="AJ136" s="4">
        <v>137</v>
      </c>
      <c r="AK136" s="4">
        <v>131</v>
      </c>
      <c r="AL136" s="4">
        <v>6.4</v>
      </c>
      <c r="AM136" s="4">
        <v>142</v>
      </c>
      <c r="AN136" s="4" t="s">
        <v>155</v>
      </c>
      <c r="AO136" s="4">
        <v>1</v>
      </c>
      <c r="AP136" s="5">
        <v>0.60043981481481479</v>
      </c>
      <c r="AQ136" s="4">
        <v>47.158611000000001</v>
      </c>
      <c r="AR136" s="4">
        <v>-88.484271000000007</v>
      </c>
      <c r="AS136" s="4">
        <v>312.39999999999998</v>
      </c>
      <c r="AT136" s="4">
        <v>22.2</v>
      </c>
      <c r="AU136" s="4">
        <v>12</v>
      </c>
      <c r="AV136" s="4">
        <v>9</v>
      </c>
      <c r="AW136" s="4" t="s">
        <v>409</v>
      </c>
      <c r="AX136" s="4">
        <v>1.0952</v>
      </c>
      <c r="AY136" s="4">
        <v>1.3706</v>
      </c>
      <c r="AZ136" s="4">
        <v>1.8182</v>
      </c>
      <c r="BA136" s="4">
        <v>11.154</v>
      </c>
      <c r="BB136" s="4">
        <v>17.059999999999999</v>
      </c>
      <c r="BC136" s="4">
        <v>1.53</v>
      </c>
      <c r="BD136" s="4">
        <v>11.122999999999999</v>
      </c>
      <c r="BE136" s="4">
        <v>1962.4179999999999</v>
      </c>
      <c r="BF136" s="4">
        <v>49.859000000000002</v>
      </c>
      <c r="BG136" s="4">
        <v>0.40699999999999997</v>
      </c>
      <c r="BH136" s="4">
        <v>0.41699999999999998</v>
      </c>
      <c r="BI136" s="4">
        <v>0.82399999999999995</v>
      </c>
      <c r="BJ136" s="4">
        <v>0.308</v>
      </c>
      <c r="BK136" s="4">
        <v>0.316</v>
      </c>
      <c r="BL136" s="4">
        <v>0.624</v>
      </c>
      <c r="BM136" s="4">
        <v>158.2389</v>
      </c>
      <c r="BQ136" s="4">
        <v>2316.2269999999999</v>
      </c>
      <c r="BR136" s="4">
        <v>0.11598700000000001</v>
      </c>
      <c r="BS136" s="4">
        <v>-5</v>
      </c>
      <c r="BT136" s="4">
        <v>6.0000000000000001E-3</v>
      </c>
      <c r="BU136" s="4">
        <v>2.8344320000000001</v>
      </c>
      <c r="BV136" s="4">
        <v>0.1212</v>
      </c>
    </row>
    <row r="137" spans="1:74" x14ac:dyDescent="0.25">
      <c r="A137" s="2">
        <v>42804</v>
      </c>
      <c r="B137" s="3">
        <v>0.3921557638888889</v>
      </c>
      <c r="C137" s="4">
        <v>7.5119999999999996</v>
      </c>
      <c r="D137" s="4">
        <v>0.37369999999999998</v>
      </c>
      <c r="E137" s="4">
        <v>3736.7848100000001</v>
      </c>
      <c r="F137" s="4">
        <v>15.5</v>
      </c>
      <c r="G137" s="4">
        <v>17.2</v>
      </c>
      <c r="H137" s="4">
        <v>13072.7</v>
      </c>
      <c r="J137" s="4">
        <v>12.7</v>
      </c>
      <c r="K137" s="4">
        <v>0.90300000000000002</v>
      </c>
      <c r="L137" s="4">
        <v>6.7839</v>
      </c>
      <c r="M137" s="4">
        <v>0.33739999999999998</v>
      </c>
      <c r="N137" s="4">
        <v>13.996700000000001</v>
      </c>
      <c r="O137" s="4">
        <v>15.544600000000001</v>
      </c>
      <c r="P137" s="4">
        <v>29.5</v>
      </c>
      <c r="Q137" s="4">
        <v>10.600899999999999</v>
      </c>
      <c r="R137" s="4">
        <v>11.773199999999999</v>
      </c>
      <c r="S137" s="4">
        <v>22.4</v>
      </c>
      <c r="T137" s="4">
        <v>13072.7201</v>
      </c>
      <c r="W137" s="4">
        <v>0</v>
      </c>
      <c r="X137" s="4">
        <v>11.468299999999999</v>
      </c>
      <c r="Y137" s="4">
        <v>11.8</v>
      </c>
      <c r="Z137" s="4">
        <v>869</v>
      </c>
      <c r="AA137" s="4">
        <v>880</v>
      </c>
      <c r="AB137" s="4">
        <v>900</v>
      </c>
      <c r="AC137" s="4">
        <v>82</v>
      </c>
      <c r="AD137" s="4">
        <v>6.84</v>
      </c>
      <c r="AE137" s="4">
        <v>0.16</v>
      </c>
      <c r="AF137" s="4">
        <v>994</v>
      </c>
      <c r="AG137" s="4">
        <v>-15</v>
      </c>
      <c r="AH137" s="4">
        <v>-1.677</v>
      </c>
      <c r="AI137" s="4">
        <v>17</v>
      </c>
      <c r="AJ137" s="4">
        <v>137</v>
      </c>
      <c r="AK137" s="4">
        <v>131</v>
      </c>
      <c r="AL137" s="4">
        <v>6.3</v>
      </c>
      <c r="AM137" s="4">
        <v>142</v>
      </c>
      <c r="AN137" s="4" t="s">
        <v>155</v>
      </c>
      <c r="AO137" s="4">
        <v>1</v>
      </c>
      <c r="AP137" s="5">
        <v>0.60045138888888883</v>
      </c>
      <c r="AQ137" s="4">
        <v>47.158664999999999</v>
      </c>
      <c r="AR137" s="4">
        <v>-88.484173999999996</v>
      </c>
      <c r="AS137" s="4">
        <v>312.10000000000002</v>
      </c>
      <c r="AT137" s="4">
        <v>21.2</v>
      </c>
      <c r="AU137" s="4">
        <v>12</v>
      </c>
      <c r="AV137" s="4">
        <v>10</v>
      </c>
      <c r="AW137" s="4" t="s">
        <v>403</v>
      </c>
      <c r="AX137" s="4">
        <v>0.8</v>
      </c>
      <c r="AY137" s="4">
        <v>1.1754</v>
      </c>
      <c r="AZ137" s="4">
        <v>1.4</v>
      </c>
      <c r="BA137" s="4">
        <v>11.154</v>
      </c>
      <c r="BB137" s="4">
        <v>17.62</v>
      </c>
      <c r="BC137" s="4">
        <v>1.58</v>
      </c>
      <c r="BD137" s="4">
        <v>10.74</v>
      </c>
      <c r="BE137" s="4">
        <v>1949.9670000000001</v>
      </c>
      <c r="BF137" s="4">
        <v>61.732999999999997</v>
      </c>
      <c r="BG137" s="4">
        <v>0.42099999999999999</v>
      </c>
      <c r="BH137" s="4">
        <v>0.46800000000000003</v>
      </c>
      <c r="BI137" s="4">
        <v>0.88900000000000001</v>
      </c>
      <c r="BJ137" s="4">
        <v>0.31900000000000001</v>
      </c>
      <c r="BK137" s="4">
        <v>0.35399999999999998</v>
      </c>
      <c r="BL137" s="4">
        <v>0.67300000000000004</v>
      </c>
      <c r="BM137" s="4">
        <v>155.80889999999999</v>
      </c>
      <c r="BQ137" s="4">
        <v>2396.8760000000002</v>
      </c>
      <c r="BR137" s="4">
        <v>0.15087900000000001</v>
      </c>
      <c r="BS137" s="4">
        <v>-5</v>
      </c>
      <c r="BT137" s="4">
        <v>6.0000000000000001E-3</v>
      </c>
      <c r="BU137" s="4">
        <v>3.687106</v>
      </c>
      <c r="BV137" s="4">
        <v>0.1212</v>
      </c>
    </row>
    <row r="138" spans="1:74" x14ac:dyDescent="0.25">
      <c r="A138" s="2">
        <v>42804</v>
      </c>
      <c r="B138" s="3">
        <v>0.39216733796296294</v>
      </c>
      <c r="C138" s="4">
        <v>7.3739999999999997</v>
      </c>
      <c r="D138" s="4">
        <v>0.37519999999999998</v>
      </c>
      <c r="E138" s="4">
        <v>3752.4</v>
      </c>
      <c r="F138" s="4">
        <v>14.3</v>
      </c>
      <c r="G138" s="4">
        <v>21.4</v>
      </c>
      <c r="H138" s="4">
        <v>12039.1</v>
      </c>
      <c r="J138" s="4">
        <v>12.65</v>
      </c>
      <c r="K138" s="4">
        <v>0.90559999999999996</v>
      </c>
      <c r="L138" s="4">
        <v>6.6776</v>
      </c>
      <c r="M138" s="4">
        <v>0.33979999999999999</v>
      </c>
      <c r="N138" s="4">
        <v>12.974</v>
      </c>
      <c r="O138" s="4">
        <v>19.421700000000001</v>
      </c>
      <c r="P138" s="4">
        <v>32.4</v>
      </c>
      <c r="Q138" s="4">
        <v>9.8262999999999998</v>
      </c>
      <c r="R138" s="4">
        <v>14.7097</v>
      </c>
      <c r="S138" s="4">
        <v>24.5</v>
      </c>
      <c r="T138" s="4">
        <v>12039.0674</v>
      </c>
      <c r="W138" s="4">
        <v>0</v>
      </c>
      <c r="X138" s="4">
        <v>11.451499999999999</v>
      </c>
      <c r="Y138" s="4">
        <v>11.8</v>
      </c>
      <c r="Z138" s="4">
        <v>869</v>
      </c>
      <c r="AA138" s="4">
        <v>880</v>
      </c>
      <c r="AB138" s="4">
        <v>900</v>
      </c>
      <c r="AC138" s="4">
        <v>82</v>
      </c>
      <c r="AD138" s="4">
        <v>6.84</v>
      </c>
      <c r="AE138" s="4">
        <v>0.16</v>
      </c>
      <c r="AF138" s="4">
        <v>994</v>
      </c>
      <c r="AG138" s="4">
        <v>-15</v>
      </c>
      <c r="AH138" s="4">
        <v>-1</v>
      </c>
      <c r="AI138" s="4">
        <v>17</v>
      </c>
      <c r="AJ138" s="4">
        <v>136.69999999999999</v>
      </c>
      <c r="AK138" s="4">
        <v>131</v>
      </c>
      <c r="AL138" s="4">
        <v>6.3</v>
      </c>
      <c r="AM138" s="4">
        <v>142</v>
      </c>
      <c r="AN138" s="4" t="s">
        <v>155</v>
      </c>
      <c r="AO138" s="4">
        <v>1</v>
      </c>
      <c r="AP138" s="5">
        <v>0.60046296296296298</v>
      </c>
      <c r="AQ138" s="4">
        <v>47.158734000000003</v>
      </c>
      <c r="AR138" s="4">
        <v>-88.484100999999995</v>
      </c>
      <c r="AS138" s="4">
        <v>311.89999999999998</v>
      </c>
      <c r="AT138" s="4">
        <v>21.1</v>
      </c>
      <c r="AU138" s="4">
        <v>12</v>
      </c>
      <c r="AV138" s="4">
        <v>10</v>
      </c>
      <c r="AW138" s="4" t="s">
        <v>403</v>
      </c>
      <c r="AX138" s="4">
        <v>0.87539999999999996</v>
      </c>
      <c r="AY138" s="4">
        <v>1.2</v>
      </c>
      <c r="AZ138" s="4">
        <v>1.4754</v>
      </c>
      <c r="BA138" s="4">
        <v>11.154</v>
      </c>
      <c r="BB138" s="4">
        <v>18.100000000000001</v>
      </c>
      <c r="BC138" s="4">
        <v>1.62</v>
      </c>
      <c r="BD138" s="4">
        <v>10.426</v>
      </c>
      <c r="BE138" s="4">
        <v>1968.0419999999999</v>
      </c>
      <c r="BF138" s="4">
        <v>63.743000000000002</v>
      </c>
      <c r="BG138" s="4">
        <v>0.4</v>
      </c>
      <c r="BH138" s="4">
        <v>0.59899999999999998</v>
      </c>
      <c r="BI138" s="4">
        <v>1</v>
      </c>
      <c r="BJ138" s="4">
        <v>0.30299999999999999</v>
      </c>
      <c r="BK138" s="4">
        <v>0.45400000000000001</v>
      </c>
      <c r="BL138" s="4">
        <v>0.75700000000000001</v>
      </c>
      <c r="BM138" s="4">
        <v>147.12520000000001</v>
      </c>
      <c r="BQ138" s="4">
        <v>2454.0120000000002</v>
      </c>
      <c r="BR138" s="4">
        <v>0.30062299999999997</v>
      </c>
      <c r="BS138" s="4">
        <v>-5</v>
      </c>
      <c r="BT138" s="4">
        <v>6.0000000000000001E-3</v>
      </c>
      <c r="BU138" s="4">
        <v>7.3464739999999997</v>
      </c>
      <c r="BV138" s="4">
        <v>0.1212</v>
      </c>
    </row>
    <row r="139" spans="1:74" x14ac:dyDescent="0.25">
      <c r="A139" s="2">
        <v>42804</v>
      </c>
      <c r="B139" s="3">
        <v>0.39217891203703709</v>
      </c>
      <c r="C139" s="4">
        <v>7.8259999999999996</v>
      </c>
      <c r="D139" s="4">
        <v>0.40429999999999999</v>
      </c>
      <c r="E139" s="4">
        <v>4042.9064039999998</v>
      </c>
      <c r="F139" s="4">
        <v>17.7</v>
      </c>
      <c r="G139" s="4">
        <v>21.3</v>
      </c>
      <c r="H139" s="4">
        <v>11511.4</v>
      </c>
      <c r="J139" s="4">
        <v>12.4</v>
      </c>
      <c r="K139" s="4">
        <v>0.90129999999999999</v>
      </c>
      <c r="L139" s="4">
        <v>7.0532000000000004</v>
      </c>
      <c r="M139" s="4">
        <v>0.3644</v>
      </c>
      <c r="N139" s="4">
        <v>15.907500000000001</v>
      </c>
      <c r="O139" s="4">
        <v>19.196899999999999</v>
      </c>
      <c r="P139" s="4">
        <v>35.1</v>
      </c>
      <c r="Q139" s="4">
        <v>12.048</v>
      </c>
      <c r="R139" s="4">
        <v>14.539400000000001</v>
      </c>
      <c r="S139" s="4">
        <v>26.6</v>
      </c>
      <c r="T139" s="4">
        <v>11511.4483</v>
      </c>
      <c r="W139" s="4">
        <v>0</v>
      </c>
      <c r="X139" s="4">
        <v>11.171900000000001</v>
      </c>
      <c r="Y139" s="4">
        <v>11.7</v>
      </c>
      <c r="Z139" s="4">
        <v>870</v>
      </c>
      <c r="AA139" s="4">
        <v>880</v>
      </c>
      <c r="AB139" s="4">
        <v>903</v>
      </c>
      <c r="AC139" s="4">
        <v>82</v>
      </c>
      <c r="AD139" s="4">
        <v>6.84</v>
      </c>
      <c r="AE139" s="4">
        <v>0.16</v>
      </c>
      <c r="AF139" s="4">
        <v>994</v>
      </c>
      <c r="AG139" s="4">
        <v>-15</v>
      </c>
      <c r="AH139" s="4">
        <v>-1</v>
      </c>
      <c r="AI139" s="4">
        <v>17</v>
      </c>
      <c r="AJ139" s="4">
        <v>136.30000000000001</v>
      </c>
      <c r="AK139" s="4">
        <v>130.69999999999999</v>
      </c>
      <c r="AL139" s="4">
        <v>6.1</v>
      </c>
      <c r="AM139" s="4">
        <v>142</v>
      </c>
      <c r="AN139" s="4" t="s">
        <v>155</v>
      </c>
      <c r="AO139" s="4">
        <v>1</v>
      </c>
      <c r="AP139" s="5">
        <v>0.60047453703703701</v>
      </c>
      <c r="AQ139" s="4">
        <v>47.158827000000002</v>
      </c>
      <c r="AR139" s="4">
        <v>-88.484055999999995</v>
      </c>
      <c r="AS139" s="4">
        <v>311.39999999999998</v>
      </c>
      <c r="AT139" s="4">
        <v>24.3</v>
      </c>
      <c r="AU139" s="4">
        <v>12</v>
      </c>
      <c r="AV139" s="4">
        <v>10</v>
      </c>
      <c r="AW139" s="4" t="s">
        <v>403</v>
      </c>
      <c r="AX139" s="4">
        <v>0.9</v>
      </c>
      <c r="AY139" s="4">
        <v>1.2</v>
      </c>
      <c r="AZ139" s="4">
        <v>1.5</v>
      </c>
      <c r="BA139" s="4">
        <v>11.154</v>
      </c>
      <c r="BB139" s="4">
        <v>17.32</v>
      </c>
      <c r="BC139" s="4">
        <v>1.55</v>
      </c>
      <c r="BD139" s="4">
        <v>10.956</v>
      </c>
      <c r="BE139" s="4">
        <v>1994.07</v>
      </c>
      <c r="BF139" s="4">
        <v>65.566000000000003</v>
      </c>
      <c r="BG139" s="4">
        <v>0.47099999999999997</v>
      </c>
      <c r="BH139" s="4">
        <v>0.56799999999999995</v>
      </c>
      <c r="BI139" s="4">
        <v>1.0389999999999999</v>
      </c>
      <c r="BJ139" s="4">
        <v>0.35699999999999998</v>
      </c>
      <c r="BK139" s="4">
        <v>0.43</v>
      </c>
      <c r="BL139" s="4">
        <v>0.78700000000000003</v>
      </c>
      <c r="BM139" s="4">
        <v>134.94630000000001</v>
      </c>
      <c r="BQ139" s="4">
        <v>2296.5590000000002</v>
      </c>
      <c r="BR139" s="4">
        <v>0.41809600000000002</v>
      </c>
      <c r="BS139" s="4">
        <v>-5</v>
      </c>
      <c r="BT139" s="4">
        <v>6.0000000000000001E-3</v>
      </c>
      <c r="BU139" s="4">
        <v>10.217221</v>
      </c>
      <c r="BV139" s="4">
        <v>0.1212</v>
      </c>
    </row>
    <row r="140" spans="1:74" x14ac:dyDescent="0.25">
      <c r="A140" s="2">
        <v>42804</v>
      </c>
      <c r="B140" s="3">
        <v>0.39219048611111113</v>
      </c>
      <c r="C140" s="4">
        <v>8.0500000000000007</v>
      </c>
      <c r="D140" s="4">
        <v>0.31559999999999999</v>
      </c>
      <c r="E140" s="4">
        <v>3156.206897</v>
      </c>
      <c r="F140" s="4">
        <v>20.6</v>
      </c>
      <c r="G140" s="4">
        <v>37</v>
      </c>
      <c r="H140" s="4">
        <v>11364.5</v>
      </c>
      <c r="J140" s="4">
        <v>11.95</v>
      </c>
      <c r="K140" s="4">
        <v>0.9002</v>
      </c>
      <c r="L140" s="4">
        <v>7.2470999999999997</v>
      </c>
      <c r="M140" s="4">
        <v>0.28410000000000002</v>
      </c>
      <c r="N140" s="4">
        <v>18.534400000000002</v>
      </c>
      <c r="O140" s="4">
        <v>33.308399999999999</v>
      </c>
      <c r="P140" s="4">
        <v>51.8</v>
      </c>
      <c r="Q140" s="4">
        <v>14.037599999999999</v>
      </c>
      <c r="R140" s="4">
        <v>25.2272</v>
      </c>
      <c r="S140" s="4">
        <v>39.299999999999997</v>
      </c>
      <c r="T140" s="4">
        <v>11364.4938</v>
      </c>
      <c r="W140" s="4">
        <v>0</v>
      </c>
      <c r="X140" s="4">
        <v>10.757899999999999</v>
      </c>
      <c r="Y140" s="4">
        <v>11.8</v>
      </c>
      <c r="Z140" s="4">
        <v>871</v>
      </c>
      <c r="AA140" s="4">
        <v>882</v>
      </c>
      <c r="AB140" s="4">
        <v>903</v>
      </c>
      <c r="AC140" s="4">
        <v>82</v>
      </c>
      <c r="AD140" s="4">
        <v>6.84</v>
      </c>
      <c r="AE140" s="4">
        <v>0.16</v>
      </c>
      <c r="AF140" s="4">
        <v>994</v>
      </c>
      <c r="AG140" s="4">
        <v>-15</v>
      </c>
      <c r="AH140" s="4">
        <v>-1</v>
      </c>
      <c r="AI140" s="4">
        <v>17</v>
      </c>
      <c r="AJ140" s="4">
        <v>137</v>
      </c>
      <c r="AK140" s="4">
        <v>130.30000000000001</v>
      </c>
      <c r="AL140" s="4">
        <v>6.3</v>
      </c>
      <c r="AM140" s="4">
        <v>142</v>
      </c>
      <c r="AN140" s="4" t="s">
        <v>155</v>
      </c>
      <c r="AO140" s="4">
        <v>1</v>
      </c>
      <c r="AP140" s="5">
        <v>0.60048611111111116</v>
      </c>
      <c r="AQ140" s="4">
        <v>47.158938999999997</v>
      </c>
      <c r="AR140" s="4">
        <v>-88.484043999999997</v>
      </c>
      <c r="AS140" s="4">
        <v>311</v>
      </c>
      <c r="AT140" s="4">
        <v>27.2</v>
      </c>
      <c r="AU140" s="4">
        <v>12</v>
      </c>
      <c r="AV140" s="4">
        <v>10</v>
      </c>
      <c r="AW140" s="4" t="s">
        <v>403</v>
      </c>
      <c r="AX140" s="4">
        <v>0.9</v>
      </c>
      <c r="AY140" s="4">
        <v>1.2754000000000001</v>
      </c>
      <c r="AZ140" s="4">
        <v>1.5753999999999999</v>
      </c>
      <c r="BA140" s="4">
        <v>11.154</v>
      </c>
      <c r="BB140" s="4">
        <v>17.12</v>
      </c>
      <c r="BC140" s="4">
        <v>1.54</v>
      </c>
      <c r="BD140" s="4">
        <v>11.083</v>
      </c>
      <c r="BE140" s="4">
        <v>2025.3910000000001</v>
      </c>
      <c r="BF140" s="4">
        <v>50.540999999999997</v>
      </c>
      <c r="BG140" s="4">
        <v>0.54200000000000004</v>
      </c>
      <c r="BH140" s="4">
        <v>0.97499999999999998</v>
      </c>
      <c r="BI140" s="4">
        <v>1.5169999999999999</v>
      </c>
      <c r="BJ140" s="4">
        <v>0.41099999999999998</v>
      </c>
      <c r="BK140" s="4">
        <v>0.73799999999999999</v>
      </c>
      <c r="BL140" s="4">
        <v>1.149</v>
      </c>
      <c r="BM140" s="4">
        <v>131.69579999999999</v>
      </c>
      <c r="BQ140" s="4">
        <v>2186.1109999999999</v>
      </c>
      <c r="BR140" s="4">
        <v>0.54910099999999995</v>
      </c>
      <c r="BS140" s="4">
        <v>-5</v>
      </c>
      <c r="BT140" s="4">
        <v>6.0000000000000001E-3</v>
      </c>
      <c r="BU140" s="4">
        <v>13.418656</v>
      </c>
      <c r="BV140" s="4">
        <v>0.1212</v>
      </c>
    </row>
    <row r="141" spans="1:74" x14ac:dyDescent="0.25">
      <c r="A141" s="2">
        <v>42804</v>
      </c>
      <c r="B141" s="3">
        <v>0.39220206018518522</v>
      </c>
      <c r="C141" s="4">
        <v>8.1110000000000007</v>
      </c>
      <c r="D141" s="4">
        <v>0.25290000000000001</v>
      </c>
      <c r="E141" s="4">
        <v>2528.8487970000001</v>
      </c>
      <c r="F141" s="4">
        <v>24.1</v>
      </c>
      <c r="G141" s="4">
        <v>31.9</v>
      </c>
      <c r="H141" s="4">
        <v>10544.7</v>
      </c>
      <c r="J141" s="4">
        <v>11.59</v>
      </c>
      <c r="K141" s="4">
        <v>0.9012</v>
      </c>
      <c r="L141" s="4">
        <v>7.3095999999999997</v>
      </c>
      <c r="M141" s="4">
        <v>0.22789999999999999</v>
      </c>
      <c r="N141" s="4">
        <v>21.707000000000001</v>
      </c>
      <c r="O141" s="4">
        <v>28.748100000000001</v>
      </c>
      <c r="P141" s="4">
        <v>50.5</v>
      </c>
      <c r="Q141" s="4">
        <v>16.4405</v>
      </c>
      <c r="R141" s="4">
        <v>21.773299999999999</v>
      </c>
      <c r="S141" s="4">
        <v>38.200000000000003</v>
      </c>
      <c r="T141" s="4">
        <v>10544.7075</v>
      </c>
      <c r="W141" s="4">
        <v>0</v>
      </c>
      <c r="X141" s="4">
        <v>10.4465</v>
      </c>
      <c r="Y141" s="4">
        <v>11.8</v>
      </c>
      <c r="Z141" s="4">
        <v>871</v>
      </c>
      <c r="AA141" s="4">
        <v>881</v>
      </c>
      <c r="AB141" s="4">
        <v>902</v>
      </c>
      <c r="AC141" s="4">
        <v>82</v>
      </c>
      <c r="AD141" s="4">
        <v>6.84</v>
      </c>
      <c r="AE141" s="4">
        <v>0.16</v>
      </c>
      <c r="AF141" s="4">
        <v>994</v>
      </c>
      <c r="AG141" s="4">
        <v>-15</v>
      </c>
      <c r="AH141" s="4">
        <v>-1</v>
      </c>
      <c r="AI141" s="4">
        <v>17</v>
      </c>
      <c r="AJ141" s="4">
        <v>137</v>
      </c>
      <c r="AK141" s="4">
        <v>131</v>
      </c>
      <c r="AL141" s="4">
        <v>6.1</v>
      </c>
      <c r="AM141" s="4">
        <v>142</v>
      </c>
      <c r="AN141" s="4" t="s">
        <v>155</v>
      </c>
      <c r="AO141" s="4">
        <v>1</v>
      </c>
      <c r="AP141" s="5">
        <v>0.6004976851851852</v>
      </c>
      <c r="AQ141" s="4">
        <v>47.159061999999999</v>
      </c>
      <c r="AR141" s="4">
        <v>-88.484047000000004</v>
      </c>
      <c r="AS141" s="4">
        <v>310.8</v>
      </c>
      <c r="AT141" s="4">
        <v>29.8</v>
      </c>
      <c r="AU141" s="4">
        <v>12</v>
      </c>
      <c r="AV141" s="4">
        <v>10</v>
      </c>
      <c r="AW141" s="4" t="s">
        <v>403</v>
      </c>
      <c r="AX141" s="4">
        <v>0.9</v>
      </c>
      <c r="AY141" s="4">
        <v>1.3</v>
      </c>
      <c r="AZ141" s="4">
        <v>1.6</v>
      </c>
      <c r="BA141" s="4">
        <v>11.154</v>
      </c>
      <c r="BB141" s="4">
        <v>17.3</v>
      </c>
      <c r="BC141" s="4">
        <v>1.55</v>
      </c>
      <c r="BD141" s="4">
        <v>10.964</v>
      </c>
      <c r="BE141" s="4">
        <v>2060.9450000000002</v>
      </c>
      <c r="BF141" s="4">
        <v>40.896999999999998</v>
      </c>
      <c r="BG141" s="4">
        <v>0.64100000000000001</v>
      </c>
      <c r="BH141" s="4">
        <v>0.84899999999999998</v>
      </c>
      <c r="BI141" s="4">
        <v>1.49</v>
      </c>
      <c r="BJ141" s="4">
        <v>0.48499999999999999</v>
      </c>
      <c r="BK141" s="4">
        <v>0.64300000000000002</v>
      </c>
      <c r="BL141" s="4">
        <v>1.1279999999999999</v>
      </c>
      <c r="BM141" s="4">
        <v>123.27809999999999</v>
      </c>
      <c r="BQ141" s="4">
        <v>2141.6329999999998</v>
      </c>
      <c r="BR141" s="4">
        <v>0.61187599999999998</v>
      </c>
      <c r="BS141" s="4">
        <v>-5</v>
      </c>
      <c r="BT141" s="4">
        <v>6.0000000000000001E-3</v>
      </c>
      <c r="BU141" s="4">
        <v>14.952719999999999</v>
      </c>
      <c r="BV141" s="4">
        <v>0.1212</v>
      </c>
    </row>
    <row r="142" spans="1:74" x14ac:dyDescent="0.25">
      <c r="A142" s="2">
        <v>42804</v>
      </c>
      <c r="B142" s="3">
        <v>0.39221363425925926</v>
      </c>
      <c r="C142" s="4">
        <v>8.0920000000000005</v>
      </c>
      <c r="D142" s="4">
        <v>0.27050000000000002</v>
      </c>
      <c r="E142" s="4">
        <v>2705.2307689999998</v>
      </c>
      <c r="F142" s="4">
        <v>30.8</v>
      </c>
      <c r="G142" s="4">
        <v>37.200000000000003</v>
      </c>
      <c r="H142" s="4">
        <v>10438.700000000001</v>
      </c>
      <c r="J142" s="4">
        <v>11.3</v>
      </c>
      <c r="K142" s="4">
        <v>0.9012</v>
      </c>
      <c r="L142" s="4">
        <v>7.2927</v>
      </c>
      <c r="M142" s="4">
        <v>0.24379999999999999</v>
      </c>
      <c r="N142" s="4">
        <v>27.7318</v>
      </c>
      <c r="O142" s="4">
        <v>33.548000000000002</v>
      </c>
      <c r="P142" s="4">
        <v>61.3</v>
      </c>
      <c r="Q142" s="4">
        <v>21.003599999999999</v>
      </c>
      <c r="R142" s="4">
        <v>25.4086</v>
      </c>
      <c r="S142" s="4">
        <v>46.4</v>
      </c>
      <c r="T142" s="4">
        <v>10438.7394</v>
      </c>
      <c r="W142" s="4">
        <v>0</v>
      </c>
      <c r="X142" s="4">
        <v>10.182700000000001</v>
      </c>
      <c r="Y142" s="4">
        <v>11.7</v>
      </c>
      <c r="Z142" s="4">
        <v>871</v>
      </c>
      <c r="AA142" s="4">
        <v>881</v>
      </c>
      <c r="AB142" s="4">
        <v>902</v>
      </c>
      <c r="AC142" s="4">
        <v>82</v>
      </c>
      <c r="AD142" s="4">
        <v>6.84</v>
      </c>
      <c r="AE142" s="4">
        <v>0.16</v>
      </c>
      <c r="AF142" s="4">
        <v>994</v>
      </c>
      <c r="AG142" s="4">
        <v>-15</v>
      </c>
      <c r="AH142" s="4">
        <v>-1.323</v>
      </c>
      <c r="AI142" s="4">
        <v>17</v>
      </c>
      <c r="AJ142" s="4">
        <v>137</v>
      </c>
      <c r="AK142" s="4">
        <v>131.6</v>
      </c>
      <c r="AL142" s="4">
        <v>5.8</v>
      </c>
      <c r="AM142" s="4">
        <v>142</v>
      </c>
      <c r="AN142" s="4" t="s">
        <v>155</v>
      </c>
      <c r="AO142" s="4">
        <v>1</v>
      </c>
      <c r="AP142" s="5">
        <v>0.60050925925925924</v>
      </c>
      <c r="AQ142" s="4">
        <v>47.159208999999997</v>
      </c>
      <c r="AR142" s="4">
        <v>-88.484065999999999</v>
      </c>
      <c r="AS142" s="4">
        <v>310.89999999999998</v>
      </c>
      <c r="AT142" s="4">
        <v>33.1</v>
      </c>
      <c r="AU142" s="4">
        <v>12</v>
      </c>
      <c r="AV142" s="4">
        <v>10</v>
      </c>
      <c r="AW142" s="4" t="s">
        <v>403</v>
      </c>
      <c r="AX142" s="4">
        <v>0.97540000000000004</v>
      </c>
      <c r="AY142" s="4">
        <v>1.3754</v>
      </c>
      <c r="AZ142" s="4">
        <v>1.6754</v>
      </c>
      <c r="BA142" s="4">
        <v>11.154</v>
      </c>
      <c r="BB142" s="4">
        <v>17.32</v>
      </c>
      <c r="BC142" s="4">
        <v>1.55</v>
      </c>
      <c r="BD142" s="4">
        <v>10.962999999999999</v>
      </c>
      <c r="BE142" s="4">
        <v>2058.9749999999999</v>
      </c>
      <c r="BF142" s="4">
        <v>43.808999999999997</v>
      </c>
      <c r="BG142" s="4">
        <v>0.82</v>
      </c>
      <c r="BH142" s="4">
        <v>0.99199999999999999</v>
      </c>
      <c r="BI142" s="4">
        <v>1.8120000000000001</v>
      </c>
      <c r="BJ142" s="4">
        <v>0.621</v>
      </c>
      <c r="BK142" s="4">
        <v>0.751</v>
      </c>
      <c r="BL142" s="4">
        <v>1.3720000000000001</v>
      </c>
      <c r="BM142" s="4">
        <v>122.20399999999999</v>
      </c>
      <c r="BQ142" s="4">
        <v>2090.3589999999999</v>
      </c>
      <c r="BR142" s="4">
        <v>0.58608499999999997</v>
      </c>
      <c r="BS142" s="4">
        <v>-5</v>
      </c>
      <c r="BT142" s="4">
        <v>6.0000000000000001E-3</v>
      </c>
      <c r="BU142" s="4">
        <v>14.322452</v>
      </c>
      <c r="BV142" s="4">
        <v>0.1212</v>
      </c>
    </row>
    <row r="143" spans="1:74" x14ac:dyDescent="0.25">
      <c r="A143" s="2">
        <v>42804</v>
      </c>
      <c r="B143" s="3">
        <v>0.39222520833333335</v>
      </c>
      <c r="C143" s="4">
        <v>7.5259999999999998</v>
      </c>
      <c r="D143" s="4">
        <v>0.26829999999999998</v>
      </c>
      <c r="E143" s="4">
        <v>2683.3812339999999</v>
      </c>
      <c r="F143" s="4">
        <v>38</v>
      </c>
      <c r="G143" s="4">
        <v>37.700000000000003</v>
      </c>
      <c r="H143" s="4">
        <v>10812.5</v>
      </c>
      <c r="J143" s="4">
        <v>11</v>
      </c>
      <c r="K143" s="4">
        <v>0.90649999999999997</v>
      </c>
      <c r="L143" s="4">
        <v>6.8227000000000002</v>
      </c>
      <c r="M143" s="4">
        <v>0.24329999999999999</v>
      </c>
      <c r="N143" s="4">
        <v>34.413899999999998</v>
      </c>
      <c r="O143" s="4">
        <v>34.189599999999999</v>
      </c>
      <c r="P143" s="4">
        <v>68.599999999999994</v>
      </c>
      <c r="Q143" s="4">
        <v>26.064499999999999</v>
      </c>
      <c r="R143" s="4">
        <v>25.894600000000001</v>
      </c>
      <c r="S143" s="4">
        <v>52</v>
      </c>
      <c r="T143" s="4">
        <v>10812.5443</v>
      </c>
      <c r="W143" s="4">
        <v>0</v>
      </c>
      <c r="X143" s="4">
        <v>9.9741999999999997</v>
      </c>
      <c r="Y143" s="4">
        <v>11.8</v>
      </c>
      <c r="Z143" s="4">
        <v>870</v>
      </c>
      <c r="AA143" s="4">
        <v>882</v>
      </c>
      <c r="AB143" s="4">
        <v>900</v>
      </c>
      <c r="AC143" s="4">
        <v>82</v>
      </c>
      <c r="AD143" s="4">
        <v>6.84</v>
      </c>
      <c r="AE143" s="4">
        <v>0.16</v>
      </c>
      <c r="AF143" s="4">
        <v>994</v>
      </c>
      <c r="AG143" s="4">
        <v>-15</v>
      </c>
      <c r="AH143" s="4">
        <v>-1.677</v>
      </c>
      <c r="AI143" s="4">
        <v>17</v>
      </c>
      <c r="AJ143" s="4">
        <v>137</v>
      </c>
      <c r="AK143" s="4">
        <v>133</v>
      </c>
      <c r="AL143" s="4">
        <v>5.9</v>
      </c>
      <c r="AM143" s="4">
        <v>142</v>
      </c>
      <c r="AN143" s="4" t="s">
        <v>155</v>
      </c>
      <c r="AO143" s="4">
        <v>1</v>
      </c>
      <c r="AP143" s="5">
        <v>0.60052083333333328</v>
      </c>
      <c r="AQ143" s="4">
        <v>47.159365000000001</v>
      </c>
      <c r="AR143" s="4">
        <v>-88.484077999999997</v>
      </c>
      <c r="AS143" s="4">
        <v>310.89999999999998</v>
      </c>
      <c r="AT143" s="4">
        <v>35.6</v>
      </c>
      <c r="AU143" s="4">
        <v>12</v>
      </c>
      <c r="AV143" s="4">
        <v>10</v>
      </c>
      <c r="AW143" s="4" t="s">
        <v>403</v>
      </c>
      <c r="AX143" s="4">
        <v>1</v>
      </c>
      <c r="AY143" s="4">
        <v>1.0984</v>
      </c>
      <c r="AZ143" s="4">
        <v>1.6246</v>
      </c>
      <c r="BA143" s="4">
        <v>11.154</v>
      </c>
      <c r="BB143" s="4">
        <v>18.3</v>
      </c>
      <c r="BC143" s="4">
        <v>1.64</v>
      </c>
      <c r="BD143" s="4">
        <v>10.311999999999999</v>
      </c>
      <c r="BE143" s="4">
        <v>2029.193</v>
      </c>
      <c r="BF143" s="4">
        <v>46.046999999999997</v>
      </c>
      <c r="BG143" s="4">
        <v>1.0720000000000001</v>
      </c>
      <c r="BH143" s="4">
        <v>1.0649999999999999</v>
      </c>
      <c r="BI143" s="4">
        <v>2.137</v>
      </c>
      <c r="BJ143" s="4">
        <v>0.81200000000000006</v>
      </c>
      <c r="BK143" s="4">
        <v>0.80700000000000005</v>
      </c>
      <c r="BL143" s="4">
        <v>1.6180000000000001</v>
      </c>
      <c r="BM143" s="4">
        <v>133.3441</v>
      </c>
      <c r="BQ143" s="4">
        <v>2156.9769999999999</v>
      </c>
      <c r="BR143" s="4">
        <v>0.52759699999999998</v>
      </c>
      <c r="BS143" s="4">
        <v>-5</v>
      </c>
      <c r="BT143" s="4">
        <v>5.6769999999999998E-3</v>
      </c>
      <c r="BU143" s="4">
        <v>12.893152000000001</v>
      </c>
      <c r="BV143" s="4">
        <v>0.114675</v>
      </c>
    </row>
    <row r="144" spans="1:74" x14ac:dyDescent="0.25">
      <c r="A144" s="2">
        <v>42804</v>
      </c>
      <c r="B144" s="3">
        <v>0.39223678240740739</v>
      </c>
      <c r="C144" s="4">
        <v>6.6539999999999999</v>
      </c>
      <c r="D144" s="4">
        <v>0.24030000000000001</v>
      </c>
      <c r="E144" s="4">
        <v>2402.990961</v>
      </c>
      <c r="F144" s="4">
        <v>38.9</v>
      </c>
      <c r="G144" s="4">
        <v>43.2</v>
      </c>
      <c r="H144" s="4">
        <v>10855.1</v>
      </c>
      <c r="J144" s="4">
        <v>10.8</v>
      </c>
      <c r="K144" s="4">
        <v>0.91569999999999996</v>
      </c>
      <c r="L144" s="4">
        <v>6.0930999999999997</v>
      </c>
      <c r="M144" s="4">
        <v>0.22</v>
      </c>
      <c r="N144" s="4">
        <v>35.5974</v>
      </c>
      <c r="O144" s="4">
        <v>39.583300000000001</v>
      </c>
      <c r="P144" s="4">
        <v>75.2</v>
      </c>
      <c r="Q144" s="4">
        <v>26.960899999999999</v>
      </c>
      <c r="R144" s="4">
        <v>29.979700000000001</v>
      </c>
      <c r="S144" s="4">
        <v>56.9</v>
      </c>
      <c r="T144" s="4">
        <v>10855.054</v>
      </c>
      <c r="W144" s="4">
        <v>0</v>
      </c>
      <c r="X144" s="4">
        <v>9.8896999999999995</v>
      </c>
      <c r="Y144" s="4">
        <v>11.7</v>
      </c>
      <c r="Z144" s="4">
        <v>869</v>
      </c>
      <c r="AA144" s="4">
        <v>882</v>
      </c>
      <c r="AB144" s="4">
        <v>900</v>
      </c>
      <c r="AC144" s="4">
        <v>82</v>
      </c>
      <c r="AD144" s="4">
        <v>6.84</v>
      </c>
      <c r="AE144" s="4">
        <v>0.16</v>
      </c>
      <c r="AF144" s="4">
        <v>994</v>
      </c>
      <c r="AG144" s="4">
        <v>-15</v>
      </c>
      <c r="AH144" s="4">
        <v>-1.323</v>
      </c>
      <c r="AI144" s="4">
        <v>17</v>
      </c>
      <c r="AJ144" s="4">
        <v>137</v>
      </c>
      <c r="AK144" s="4">
        <v>133</v>
      </c>
      <c r="AL144" s="4">
        <v>6.1</v>
      </c>
      <c r="AM144" s="4">
        <v>142</v>
      </c>
      <c r="AN144" s="4" t="s">
        <v>155</v>
      </c>
      <c r="AO144" s="4">
        <v>1</v>
      </c>
      <c r="AP144" s="5">
        <v>0.60053240740740743</v>
      </c>
      <c r="AQ144" s="4">
        <v>47.159517999999998</v>
      </c>
      <c r="AR144" s="4">
        <v>-88.484089999999995</v>
      </c>
      <c r="AS144" s="4">
        <v>310.7</v>
      </c>
      <c r="AT144" s="4">
        <v>36.6</v>
      </c>
      <c r="AU144" s="4">
        <v>12</v>
      </c>
      <c r="AV144" s="4">
        <v>10</v>
      </c>
      <c r="AW144" s="4" t="s">
        <v>403</v>
      </c>
      <c r="AX144" s="4">
        <v>1</v>
      </c>
      <c r="AY144" s="4">
        <v>1</v>
      </c>
      <c r="AZ144" s="4">
        <v>1.6</v>
      </c>
      <c r="BA144" s="4">
        <v>11.154</v>
      </c>
      <c r="BB144" s="4">
        <v>20.28</v>
      </c>
      <c r="BC144" s="4">
        <v>1.82</v>
      </c>
      <c r="BD144" s="4">
        <v>9.2040000000000006</v>
      </c>
      <c r="BE144" s="4">
        <v>1996.5409999999999</v>
      </c>
      <c r="BF144" s="4">
        <v>45.890999999999998</v>
      </c>
      <c r="BG144" s="4">
        <v>1.222</v>
      </c>
      <c r="BH144" s="4">
        <v>1.3580000000000001</v>
      </c>
      <c r="BI144" s="4">
        <v>2.58</v>
      </c>
      <c r="BJ144" s="4">
        <v>0.92500000000000004</v>
      </c>
      <c r="BK144" s="4">
        <v>1.0289999999999999</v>
      </c>
      <c r="BL144" s="4">
        <v>1.954</v>
      </c>
      <c r="BM144" s="4">
        <v>147.48599999999999</v>
      </c>
      <c r="BQ144" s="4">
        <v>2356.2649999999999</v>
      </c>
      <c r="BR144" s="4">
        <v>0.50878000000000001</v>
      </c>
      <c r="BS144" s="4">
        <v>-5</v>
      </c>
      <c r="BT144" s="4">
        <v>5.0000000000000001E-3</v>
      </c>
      <c r="BU144" s="4">
        <v>12.433311</v>
      </c>
      <c r="BV144" s="4">
        <v>0.10100000000000001</v>
      </c>
    </row>
    <row r="145" spans="1:74" x14ac:dyDescent="0.25">
      <c r="A145" s="2">
        <v>42804</v>
      </c>
      <c r="B145" s="3">
        <v>0.39224835648148143</v>
      </c>
      <c r="C145" s="4">
        <v>7.0570000000000004</v>
      </c>
      <c r="D145" s="4">
        <v>0.49170000000000003</v>
      </c>
      <c r="E145" s="4">
        <v>4917.3705829999999</v>
      </c>
      <c r="F145" s="4">
        <v>39.5</v>
      </c>
      <c r="G145" s="4">
        <v>37.200000000000003</v>
      </c>
      <c r="H145" s="4">
        <v>10211.4</v>
      </c>
      <c r="J145" s="4">
        <v>10.7</v>
      </c>
      <c r="K145" s="4">
        <v>0.90949999999999998</v>
      </c>
      <c r="L145" s="4">
        <v>6.4181999999999997</v>
      </c>
      <c r="M145" s="4">
        <v>0.44719999999999999</v>
      </c>
      <c r="N145" s="4">
        <v>35.921900000000001</v>
      </c>
      <c r="O145" s="4">
        <v>33.8399</v>
      </c>
      <c r="P145" s="4">
        <v>69.8</v>
      </c>
      <c r="Q145" s="4">
        <v>27.206600000000002</v>
      </c>
      <c r="R145" s="4">
        <v>25.6297</v>
      </c>
      <c r="S145" s="4">
        <v>52.8</v>
      </c>
      <c r="T145" s="4">
        <v>10211.4141</v>
      </c>
      <c r="W145" s="4">
        <v>0</v>
      </c>
      <c r="X145" s="4">
        <v>9.7311999999999994</v>
      </c>
      <c r="Y145" s="4">
        <v>11.8</v>
      </c>
      <c r="Z145" s="4">
        <v>870</v>
      </c>
      <c r="AA145" s="4">
        <v>881</v>
      </c>
      <c r="AB145" s="4">
        <v>903</v>
      </c>
      <c r="AC145" s="4">
        <v>82</v>
      </c>
      <c r="AD145" s="4">
        <v>6.84</v>
      </c>
      <c r="AE145" s="4">
        <v>0.16</v>
      </c>
      <c r="AF145" s="4">
        <v>994</v>
      </c>
      <c r="AG145" s="4">
        <v>-15</v>
      </c>
      <c r="AH145" s="4">
        <v>-2</v>
      </c>
      <c r="AI145" s="4">
        <v>17</v>
      </c>
      <c r="AJ145" s="4">
        <v>137</v>
      </c>
      <c r="AK145" s="4">
        <v>133.30000000000001</v>
      </c>
      <c r="AL145" s="4">
        <v>5.8</v>
      </c>
      <c r="AM145" s="4">
        <v>142</v>
      </c>
      <c r="AN145" s="4" t="s">
        <v>155</v>
      </c>
      <c r="AO145" s="4">
        <v>1</v>
      </c>
      <c r="AP145" s="5">
        <v>0.60054398148148147</v>
      </c>
      <c r="AQ145" s="4">
        <v>47.159675999999997</v>
      </c>
      <c r="AR145" s="4">
        <v>-88.484097000000006</v>
      </c>
      <c r="AS145" s="4">
        <v>311.39999999999998</v>
      </c>
      <c r="AT145" s="4">
        <v>37.5</v>
      </c>
      <c r="AU145" s="4">
        <v>12</v>
      </c>
      <c r="AV145" s="4">
        <v>10</v>
      </c>
      <c r="AW145" s="4" t="s">
        <v>403</v>
      </c>
      <c r="AX145" s="4">
        <v>1.2262</v>
      </c>
      <c r="AY145" s="4">
        <v>1.3016000000000001</v>
      </c>
      <c r="AZ145" s="4">
        <v>1.9770000000000001</v>
      </c>
      <c r="BA145" s="4">
        <v>11.154</v>
      </c>
      <c r="BB145" s="4">
        <v>18.899999999999999</v>
      </c>
      <c r="BC145" s="4">
        <v>1.69</v>
      </c>
      <c r="BD145" s="4">
        <v>9.9559999999999995</v>
      </c>
      <c r="BE145" s="4">
        <v>1972.29</v>
      </c>
      <c r="BF145" s="4">
        <v>87.468000000000004</v>
      </c>
      <c r="BG145" s="4">
        <v>1.1559999999999999</v>
      </c>
      <c r="BH145" s="4">
        <v>1.089</v>
      </c>
      <c r="BI145" s="4">
        <v>2.2450000000000001</v>
      </c>
      <c r="BJ145" s="4">
        <v>0.876</v>
      </c>
      <c r="BK145" s="4">
        <v>0.82499999999999996</v>
      </c>
      <c r="BL145" s="4">
        <v>1.7</v>
      </c>
      <c r="BM145" s="4">
        <v>130.11250000000001</v>
      </c>
      <c r="BQ145" s="4">
        <v>2174.3040000000001</v>
      </c>
      <c r="BR145" s="4">
        <v>0.46632600000000002</v>
      </c>
      <c r="BS145" s="4">
        <v>-5</v>
      </c>
      <c r="BT145" s="4">
        <v>5.0000000000000001E-3</v>
      </c>
      <c r="BU145" s="4">
        <v>11.395842</v>
      </c>
      <c r="BV145" s="4">
        <v>0.10100000000000001</v>
      </c>
    </row>
    <row r="146" spans="1:74" x14ac:dyDescent="0.25">
      <c r="A146" s="2">
        <v>42804</v>
      </c>
      <c r="B146" s="3">
        <v>0.39225993055555558</v>
      </c>
      <c r="C146" s="4">
        <v>6.9989999999999997</v>
      </c>
      <c r="D146" s="4">
        <v>0.54059999999999997</v>
      </c>
      <c r="E146" s="4">
        <v>5405.8547010000002</v>
      </c>
      <c r="F146" s="4">
        <v>44.1</v>
      </c>
      <c r="G146" s="4">
        <v>31.5</v>
      </c>
      <c r="H146" s="4">
        <v>9999.2999999999993</v>
      </c>
      <c r="J146" s="4">
        <v>10.6</v>
      </c>
      <c r="K146" s="4">
        <v>0.90969999999999995</v>
      </c>
      <c r="L146" s="4">
        <v>6.3673000000000002</v>
      </c>
      <c r="M146" s="4">
        <v>0.49180000000000001</v>
      </c>
      <c r="N146" s="4">
        <v>40.0824</v>
      </c>
      <c r="O146" s="4">
        <v>28.633500000000002</v>
      </c>
      <c r="P146" s="4">
        <v>68.7</v>
      </c>
      <c r="Q146" s="4">
        <v>30.357700000000001</v>
      </c>
      <c r="R146" s="4">
        <v>21.686499999999999</v>
      </c>
      <c r="S146" s="4">
        <v>52</v>
      </c>
      <c r="T146" s="4">
        <v>9999.3176999999996</v>
      </c>
      <c r="W146" s="4">
        <v>0</v>
      </c>
      <c r="X146" s="4">
        <v>9.6432000000000002</v>
      </c>
      <c r="Y146" s="4">
        <v>11.8</v>
      </c>
      <c r="Z146" s="4">
        <v>870</v>
      </c>
      <c r="AA146" s="4">
        <v>882</v>
      </c>
      <c r="AB146" s="4">
        <v>904</v>
      </c>
      <c r="AC146" s="4">
        <v>82</v>
      </c>
      <c r="AD146" s="4">
        <v>6.84</v>
      </c>
      <c r="AE146" s="4">
        <v>0.16</v>
      </c>
      <c r="AF146" s="4">
        <v>994</v>
      </c>
      <c r="AG146" s="4">
        <v>-15</v>
      </c>
      <c r="AH146" s="4">
        <v>-2</v>
      </c>
      <c r="AI146" s="4">
        <v>17</v>
      </c>
      <c r="AJ146" s="4">
        <v>136.69999999999999</v>
      </c>
      <c r="AK146" s="4">
        <v>134</v>
      </c>
      <c r="AL146" s="4">
        <v>5.8</v>
      </c>
      <c r="AM146" s="4">
        <v>142</v>
      </c>
      <c r="AN146" s="4" t="s">
        <v>155</v>
      </c>
      <c r="AO146" s="4">
        <v>1</v>
      </c>
      <c r="AP146" s="5">
        <v>0.60055555555555562</v>
      </c>
      <c r="AQ146" s="4">
        <v>47.159829999999999</v>
      </c>
      <c r="AR146" s="4">
        <v>-88.484106999999995</v>
      </c>
      <c r="AS146" s="4">
        <v>312</v>
      </c>
      <c r="AT146" s="4">
        <v>37.5</v>
      </c>
      <c r="AU146" s="4">
        <v>12</v>
      </c>
      <c r="AV146" s="4">
        <v>9</v>
      </c>
      <c r="AW146" s="4" t="s">
        <v>409</v>
      </c>
      <c r="AX146" s="4">
        <v>1.1492</v>
      </c>
      <c r="AY146" s="4">
        <v>1.4</v>
      </c>
      <c r="AZ146" s="4">
        <v>2.0246</v>
      </c>
      <c r="BA146" s="4">
        <v>11.154</v>
      </c>
      <c r="BB146" s="4">
        <v>18.96</v>
      </c>
      <c r="BC146" s="4">
        <v>1.7</v>
      </c>
      <c r="BD146" s="4">
        <v>9.9220000000000006</v>
      </c>
      <c r="BE146" s="4">
        <v>1963.5319999999999</v>
      </c>
      <c r="BF146" s="4">
        <v>96.525999999999996</v>
      </c>
      <c r="BG146" s="4">
        <v>1.294</v>
      </c>
      <c r="BH146" s="4">
        <v>0.92500000000000004</v>
      </c>
      <c r="BI146" s="4">
        <v>2.2189999999999999</v>
      </c>
      <c r="BJ146" s="4">
        <v>0.98</v>
      </c>
      <c r="BK146" s="4">
        <v>0.7</v>
      </c>
      <c r="BL146" s="4">
        <v>1.681</v>
      </c>
      <c r="BM146" s="4">
        <v>127.8596</v>
      </c>
      <c r="BQ146" s="4">
        <v>2162.2570000000001</v>
      </c>
      <c r="BR146" s="4">
        <v>0.53400999999999998</v>
      </c>
      <c r="BS146" s="4">
        <v>-5</v>
      </c>
      <c r="BT146" s="4">
        <v>5.3229999999999996E-3</v>
      </c>
      <c r="BU146" s="4">
        <v>13.049868999999999</v>
      </c>
      <c r="BV146" s="4">
        <v>0.107525</v>
      </c>
    </row>
    <row r="147" spans="1:74" x14ac:dyDescent="0.25">
      <c r="A147" s="2">
        <v>42804</v>
      </c>
      <c r="B147" s="3">
        <v>0.39227150462962962</v>
      </c>
      <c r="C147" s="4">
        <v>6.2770000000000001</v>
      </c>
      <c r="D147" s="4">
        <v>0.4007</v>
      </c>
      <c r="E147" s="4">
        <v>4006.680672</v>
      </c>
      <c r="F147" s="4">
        <v>45.1</v>
      </c>
      <c r="G147" s="4">
        <v>23.1</v>
      </c>
      <c r="H147" s="4">
        <v>10402.6</v>
      </c>
      <c r="J147" s="4">
        <v>10.6</v>
      </c>
      <c r="K147" s="4">
        <v>0.91820000000000002</v>
      </c>
      <c r="L147" s="4">
        <v>5.7638999999999996</v>
      </c>
      <c r="M147" s="4">
        <v>0.3679</v>
      </c>
      <c r="N147" s="4">
        <v>41.410600000000002</v>
      </c>
      <c r="O147" s="4">
        <v>21.236999999999998</v>
      </c>
      <c r="P147" s="4">
        <v>62.6</v>
      </c>
      <c r="Q147" s="4">
        <v>31.363900000000001</v>
      </c>
      <c r="R147" s="4">
        <v>16.084700000000002</v>
      </c>
      <c r="S147" s="4">
        <v>47.4</v>
      </c>
      <c r="T147" s="4">
        <v>10402.6284</v>
      </c>
      <c r="W147" s="4">
        <v>0</v>
      </c>
      <c r="X147" s="4">
        <v>9.7329000000000008</v>
      </c>
      <c r="Y147" s="4">
        <v>11.7</v>
      </c>
      <c r="Z147" s="4">
        <v>871</v>
      </c>
      <c r="AA147" s="4">
        <v>882</v>
      </c>
      <c r="AB147" s="4">
        <v>903</v>
      </c>
      <c r="AC147" s="4">
        <v>82</v>
      </c>
      <c r="AD147" s="4">
        <v>6.85</v>
      </c>
      <c r="AE147" s="4">
        <v>0.16</v>
      </c>
      <c r="AF147" s="4">
        <v>994</v>
      </c>
      <c r="AG147" s="4">
        <v>-15</v>
      </c>
      <c r="AH147" s="4">
        <v>-2</v>
      </c>
      <c r="AI147" s="4">
        <v>17</v>
      </c>
      <c r="AJ147" s="4">
        <v>136</v>
      </c>
      <c r="AK147" s="4">
        <v>133.69999999999999</v>
      </c>
      <c r="AL147" s="4">
        <v>5.7</v>
      </c>
      <c r="AM147" s="4">
        <v>142</v>
      </c>
      <c r="AN147" s="4" t="s">
        <v>155</v>
      </c>
      <c r="AO147" s="4">
        <v>1</v>
      </c>
      <c r="AP147" s="5">
        <v>0.60056712962962966</v>
      </c>
      <c r="AQ147" s="4">
        <v>47.159973000000001</v>
      </c>
      <c r="AR147" s="4">
        <v>-88.484114000000005</v>
      </c>
      <c r="AS147" s="4">
        <v>312.3</v>
      </c>
      <c r="AT147" s="4">
        <v>36.200000000000003</v>
      </c>
      <c r="AU147" s="4">
        <v>12</v>
      </c>
      <c r="AV147" s="4">
        <v>9</v>
      </c>
      <c r="AW147" s="4" t="s">
        <v>409</v>
      </c>
      <c r="AX147" s="4">
        <v>1.3262</v>
      </c>
      <c r="AY147" s="4">
        <v>1.0984</v>
      </c>
      <c r="AZ147" s="4">
        <v>2.1507999999999998</v>
      </c>
      <c r="BA147" s="4">
        <v>11.154</v>
      </c>
      <c r="BB147" s="4">
        <v>20.92</v>
      </c>
      <c r="BC147" s="4">
        <v>1.88</v>
      </c>
      <c r="BD147" s="4">
        <v>8.9090000000000007</v>
      </c>
      <c r="BE147" s="4">
        <v>1948.672</v>
      </c>
      <c r="BF147" s="4">
        <v>79.162000000000006</v>
      </c>
      <c r="BG147" s="4">
        <v>1.466</v>
      </c>
      <c r="BH147" s="4">
        <v>0.752</v>
      </c>
      <c r="BI147" s="4">
        <v>2.218</v>
      </c>
      <c r="BJ147" s="4">
        <v>1.1100000000000001</v>
      </c>
      <c r="BK147" s="4">
        <v>0.56899999999999995</v>
      </c>
      <c r="BL147" s="4">
        <v>1.68</v>
      </c>
      <c r="BM147" s="4">
        <v>145.82759999999999</v>
      </c>
      <c r="BQ147" s="4">
        <v>2392.5390000000002</v>
      </c>
      <c r="BR147" s="4">
        <v>0.47345500000000001</v>
      </c>
      <c r="BS147" s="4">
        <v>-5</v>
      </c>
      <c r="BT147" s="4">
        <v>6.0000000000000001E-3</v>
      </c>
      <c r="BU147" s="4">
        <v>11.570057</v>
      </c>
      <c r="BV147" s="4">
        <v>0.1212</v>
      </c>
    </row>
    <row r="148" spans="1:74" x14ac:dyDescent="0.25">
      <c r="A148" s="2">
        <v>42804</v>
      </c>
      <c r="B148" s="3">
        <v>0.39228307870370371</v>
      </c>
      <c r="C148" s="4">
        <v>5.641</v>
      </c>
      <c r="D148" s="4">
        <v>0.26500000000000001</v>
      </c>
      <c r="E148" s="4">
        <v>2649.6057919999998</v>
      </c>
      <c r="F148" s="4">
        <v>54.8</v>
      </c>
      <c r="G148" s="4">
        <v>17.399999999999999</v>
      </c>
      <c r="H148" s="4">
        <v>10779.8</v>
      </c>
      <c r="J148" s="4">
        <v>10.6</v>
      </c>
      <c r="K148" s="4">
        <v>0.92589999999999995</v>
      </c>
      <c r="L148" s="4">
        <v>5.2233000000000001</v>
      </c>
      <c r="M148" s="4">
        <v>0.24529999999999999</v>
      </c>
      <c r="N148" s="4">
        <v>50.780700000000003</v>
      </c>
      <c r="O148" s="4">
        <v>16.134699999999999</v>
      </c>
      <c r="P148" s="4">
        <v>66.900000000000006</v>
      </c>
      <c r="Q148" s="4">
        <v>38.461300000000001</v>
      </c>
      <c r="R148" s="4">
        <v>12.2204</v>
      </c>
      <c r="S148" s="4">
        <v>50.7</v>
      </c>
      <c r="T148" s="4">
        <v>10779.838400000001</v>
      </c>
      <c r="W148" s="4">
        <v>0</v>
      </c>
      <c r="X148" s="4">
        <v>9.8148999999999997</v>
      </c>
      <c r="Y148" s="4">
        <v>11.7</v>
      </c>
      <c r="Z148" s="4">
        <v>871</v>
      </c>
      <c r="AA148" s="4">
        <v>882</v>
      </c>
      <c r="AB148" s="4">
        <v>900</v>
      </c>
      <c r="AC148" s="4">
        <v>82</v>
      </c>
      <c r="AD148" s="4">
        <v>6.85</v>
      </c>
      <c r="AE148" s="4">
        <v>0.16</v>
      </c>
      <c r="AF148" s="4">
        <v>993</v>
      </c>
      <c r="AG148" s="4">
        <v>-15</v>
      </c>
      <c r="AH148" s="4">
        <v>-2</v>
      </c>
      <c r="AI148" s="4">
        <v>17</v>
      </c>
      <c r="AJ148" s="4">
        <v>136</v>
      </c>
      <c r="AK148" s="4">
        <v>133</v>
      </c>
      <c r="AL148" s="4">
        <v>5.7</v>
      </c>
      <c r="AM148" s="4">
        <v>142</v>
      </c>
      <c r="AN148" s="4" t="s">
        <v>155</v>
      </c>
      <c r="AO148" s="4">
        <v>1</v>
      </c>
      <c r="AP148" s="5">
        <v>0.6005787037037037</v>
      </c>
      <c r="AQ148" s="4">
        <v>47.160117</v>
      </c>
      <c r="AR148" s="4">
        <v>-88.484119000000007</v>
      </c>
      <c r="AS148" s="4">
        <v>312.5</v>
      </c>
      <c r="AT148" s="4">
        <v>35.5</v>
      </c>
      <c r="AU148" s="4">
        <v>12</v>
      </c>
      <c r="AV148" s="4">
        <v>9</v>
      </c>
      <c r="AW148" s="4" t="s">
        <v>409</v>
      </c>
      <c r="AX148" s="4">
        <v>1.1738</v>
      </c>
      <c r="AY148" s="4">
        <v>1.0753999999999999</v>
      </c>
      <c r="AZ148" s="4">
        <v>2.0491999999999999</v>
      </c>
      <c r="BA148" s="4">
        <v>11.154</v>
      </c>
      <c r="BB148" s="4">
        <v>23.06</v>
      </c>
      <c r="BC148" s="4">
        <v>2.0699999999999998</v>
      </c>
      <c r="BD148" s="4">
        <v>7.9989999999999997</v>
      </c>
      <c r="BE148" s="4">
        <v>1935.65</v>
      </c>
      <c r="BF148" s="4">
        <v>57.866</v>
      </c>
      <c r="BG148" s="4">
        <v>1.9710000000000001</v>
      </c>
      <c r="BH148" s="4">
        <v>0.626</v>
      </c>
      <c r="BI148" s="4">
        <v>2.597</v>
      </c>
      <c r="BJ148" s="4">
        <v>1.4930000000000001</v>
      </c>
      <c r="BK148" s="4">
        <v>0.47399999999999998</v>
      </c>
      <c r="BL148" s="4">
        <v>1.9670000000000001</v>
      </c>
      <c r="BM148" s="4">
        <v>165.6421</v>
      </c>
      <c r="BQ148" s="4">
        <v>2644.6460000000002</v>
      </c>
      <c r="BR148" s="4">
        <v>0.51969500000000002</v>
      </c>
      <c r="BS148" s="4">
        <v>-5</v>
      </c>
      <c r="BT148" s="4">
        <v>5.6769999999999998E-3</v>
      </c>
      <c r="BU148" s="4">
        <v>12.700047</v>
      </c>
      <c r="BV148" s="4">
        <v>0.114675</v>
      </c>
    </row>
    <row r="149" spans="1:74" x14ac:dyDescent="0.25">
      <c r="A149" s="2">
        <v>42804</v>
      </c>
      <c r="B149" s="3">
        <v>0.39229465277777775</v>
      </c>
      <c r="C149" s="4">
        <v>6.5</v>
      </c>
      <c r="D149" s="4">
        <v>0.21929999999999999</v>
      </c>
      <c r="E149" s="4">
        <v>2192.9674100000002</v>
      </c>
      <c r="F149" s="4">
        <v>68.400000000000006</v>
      </c>
      <c r="G149" s="4">
        <v>19.600000000000001</v>
      </c>
      <c r="H149" s="4">
        <v>10482.5</v>
      </c>
      <c r="J149" s="4">
        <v>10.6</v>
      </c>
      <c r="K149" s="4">
        <v>0.91779999999999995</v>
      </c>
      <c r="L149" s="4">
        <v>5.9661</v>
      </c>
      <c r="M149" s="4">
        <v>0.20130000000000001</v>
      </c>
      <c r="N149" s="4">
        <v>62.750100000000003</v>
      </c>
      <c r="O149" s="4">
        <v>17.989799999999999</v>
      </c>
      <c r="P149" s="4">
        <v>80.7</v>
      </c>
      <c r="Q149" s="4">
        <v>47.527000000000001</v>
      </c>
      <c r="R149" s="4">
        <v>13.625500000000001</v>
      </c>
      <c r="S149" s="4">
        <v>61.2</v>
      </c>
      <c r="T149" s="4">
        <v>10482.4602</v>
      </c>
      <c r="W149" s="4">
        <v>0</v>
      </c>
      <c r="X149" s="4">
        <v>9.7292000000000005</v>
      </c>
      <c r="Y149" s="4">
        <v>11.7</v>
      </c>
      <c r="Z149" s="4">
        <v>870</v>
      </c>
      <c r="AA149" s="4">
        <v>879</v>
      </c>
      <c r="AB149" s="4">
        <v>901</v>
      </c>
      <c r="AC149" s="4">
        <v>82</v>
      </c>
      <c r="AD149" s="4">
        <v>6.85</v>
      </c>
      <c r="AE149" s="4">
        <v>0.16</v>
      </c>
      <c r="AF149" s="4">
        <v>993</v>
      </c>
      <c r="AG149" s="4">
        <v>-15</v>
      </c>
      <c r="AH149" s="4">
        <v>-2</v>
      </c>
      <c r="AI149" s="4">
        <v>17</v>
      </c>
      <c r="AJ149" s="4">
        <v>136</v>
      </c>
      <c r="AK149" s="4">
        <v>133</v>
      </c>
      <c r="AL149" s="4">
        <v>5.7</v>
      </c>
      <c r="AM149" s="4">
        <v>142</v>
      </c>
      <c r="AN149" s="4" t="s">
        <v>155</v>
      </c>
      <c r="AO149" s="4">
        <v>1</v>
      </c>
      <c r="AP149" s="5">
        <v>0.60059027777777774</v>
      </c>
      <c r="AQ149" s="4">
        <v>47.160265000000003</v>
      </c>
      <c r="AR149" s="4">
        <v>-88.484117999999995</v>
      </c>
      <c r="AS149" s="4">
        <v>312.7</v>
      </c>
      <c r="AT149" s="4">
        <v>35.9</v>
      </c>
      <c r="AU149" s="4">
        <v>12</v>
      </c>
      <c r="AV149" s="4">
        <v>9</v>
      </c>
      <c r="AW149" s="4" t="s">
        <v>409</v>
      </c>
      <c r="AX149" s="4">
        <v>1.1000000000000001</v>
      </c>
      <c r="AY149" s="4">
        <v>1.1000000000000001</v>
      </c>
      <c r="AZ149" s="4">
        <v>2</v>
      </c>
      <c r="BA149" s="4">
        <v>11.154</v>
      </c>
      <c r="BB149" s="4">
        <v>20.83</v>
      </c>
      <c r="BC149" s="4">
        <v>1.87</v>
      </c>
      <c r="BD149" s="4">
        <v>8.9510000000000005</v>
      </c>
      <c r="BE149" s="4">
        <v>2004.7909999999999</v>
      </c>
      <c r="BF149" s="4">
        <v>43.048000000000002</v>
      </c>
      <c r="BG149" s="4">
        <v>2.2080000000000002</v>
      </c>
      <c r="BH149" s="4">
        <v>0.63300000000000001</v>
      </c>
      <c r="BI149" s="4">
        <v>2.8410000000000002</v>
      </c>
      <c r="BJ149" s="4">
        <v>1.6719999999999999</v>
      </c>
      <c r="BK149" s="4">
        <v>0.47899999999999998</v>
      </c>
      <c r="BL149" s="4">
        <v>2.1520000000000001</v>
      </c>
      <c r="BM149" s="4">
        <v>146.05590000000001</v>
      </c>
      <c r="BQ149" s="4">
        <v>2377.1289999999999</v>
      </c>
      <c r="BR149" s="4">
        <v>0.447598</v>
      </c>
      <c r="BS149" s="4">
        <v>-5</v>
      </c>
      <c r="BT149" s="4">
        <v>5.0000000000000001E-3</v>
      </c>
      <c r="BU149" s="4">
        <v>10.938186</v>
      </c>
      <c r="BV149" s="4">
        <v>0.10100000000000001</v>
      </c>
    </row>
    <row r="150" spans="1:74" x14ac:dyDescent="0.25">
      <c r="A150" s="2">
        <v>42804</v>
      </c>
      <c r="B150" s="3">
        <v>0.39230622685185185</v>
      </c>
      <c r="C150" s="4">
        <v>6.9050000000000002</v>
      </c>
      <c r="D150" s="4">
        <v>0.26819999999999999</v>
      </c>
      <c r="E150" s="4">
        <v>2681.818182</v>
      </c>
      <c r="F150" s="4">
        <v>69.3</v>
      </c>
      <c r="G150" s="4">
        <v>19.399999999999999</v>
      </c>
      <c r="H150" s="4">
        <v>9990.2000000000007</v>
      </c>
      <c r="J150" s="4">
        <v>10.6</v>
      </c>
      <c r="K150" s="4">
        <v>0.91379999999999995</v>
      </c>
      <c r="L150" s="4">
        <v>6.3094000000000001</v>
      </c>
      <c r="M150" s="4">
        <v>0.24510000000000001</v>
      </c>
      <c r="N150" s="4">
        <v>63.368499999999997</v>
      </c>
      <c r="O150" s="4">
        <v>17.770600000000002</v>
      </c>
      <c r="P150" s="4">
        <v>81.099999999999994</v>
      </c>
      <c r="Q150" s="4">
        <v>47.995399999999997</v>
      </c>
      <c r="R150" s="4">
        <v>13.4594</v>
      </c>
      <c r="S150" s="4">
        <v>61.5</v>
      </c>
      <c r="T150" s="4">
        <v>9990.223</v>
      </c>
      <c r="W150" s="4">
        <v>0</v>
      </c>
      <c r="X150" s="4">
        <v>9.6860999999999997</v>
      </c>
      <c r="Y150" s="4">
        <v>11.8</v>
      </c>
      <c r="Z150" s="4">
        <v>869</v>
      </c>
      <c r="AA150" s="4">
        <v>878</v>
      </c>
      <c r="AB150" s="4">
        <v>902</v>
      </c>
      <c r="AC150" s="4">
        <v>82</v>
      </c>
      <c r="AD150" s="4">
        <v>6.85</v>
      </c>
      <c r="AE150" s="4">
        <v>0.16</v>
      </c>
      <c r="AF150" s="4">
        <v>993</v>
      </c>
      <c r="AG150" s="4">
        <v>-15</v>
      </c>
      <c r="AH150" s="4">
        <v>-1.677678</v>
      </c>
      <c r="AI150" s="4">
        <v>17</v>
      </c>
      <c r="AJ150" s="4">
        <v>136</v>
      </c>
      <c r="AK150" s="4">
        <v>132.4</v>
      </c>
      <c r="AL150" s="4">
        <v>5.9</v>
      </c>
      <c r="AM150" s="4">
        <v>142</v>
      </c>
      <c r="AN150" s="4" t="s">
        <v>155</v>
      </c>
      <c r="AO150" s="4">
        <v>1</v>
      </c>
      <c r="AP150" s="5">
        <v>0.60060185185185189</v>
      </c>
      <c r="AQ150" s="4">
        <v>47.160414000000003</v>
      </c>
      <c r="AR150" s="4">
        <v>-88.484112999999994</v>
      </c>
      <c r="AS150" s="4">
        <v>312.8</v>
      </c>
      <c r="AT150" s="4">
        <v>36.299999999999997</v>
      </c>
      <c r="AU150" s="4">
        <v>12</v>
      </c>
      <c r="AV150" s="4">
        <v>9</v>
      </c>
      <c r="AW150" s="4" t="s">
        <v>409</v>
      </c>
      <c r="AX150" s="4">
        <v>1.1000000000000001</v>
      </c>
      <c r="AY150" s="4">
        <v>1.2507999999999999</v>
      </c>
      <c r="AZ150" s="4">
        <v>2.0754000000000001</v>
      </c>
      <c r="BA150" s="4">
        <v>11.154</v>
      </c>
      <c r="BB150" s="4">
        <v>19.84</v>
      </c>
      <c r="BC150" s="4">
        <v>1.78</v>
      </c>
      <c r="BD150" s="4">
        <v>9.4350000000000005</v>
      </c>
      <c r="BE150" s="4">
        <v>2024.8119999999999</v>
      </c>
      <c r="BF150" s="4">
        <v>50.055</v>
      </c>
      <c r="BG150" s="4">
        <v>2.13</v>
      </c>
      <c r="BH150" s="4">
        <v>0.59699999999999998</v>
      </c>
      <c r="BI150" s="4">
        <v>2.7269999999999999</v>
      </c>
      <c r="BJ150" s="4">
        <v>1.613</v>
      </c>
      <c r="BK150" s="4">
        <v>0.45200000000000001</v>
      </c>
      <c r="BL150" s="4">
        <v>2.0649999999999999</v>
      </c>
      <c r="BM150" s="4">
        <v>132.9385</v>
      </c>
      <c r="BQ150" s="4">
        <v>2260.2049999999999</v>
      </c>
      <c r="BR150" s="4">
        <v>0.33085100000000001</v>
      </c>
      <c r="BS150" s="4">
        <v>-5</v>
      </c>
      <c r="BT150" s="4">
        <v>5.0000000000000001E-3</v>
      </c>
      <c r="BU150" s="4">
        <v>8.0851679999999995</v>
      </c>
      <c r="BV150" s="4">
        <v>0.10100000000000001</v>
      </c>
    </row>
    <row r="151" spans="1:74" x14ac:dyDescent="0.25">
      <c r="A151" s="2">
        <v>42804</v>
      </c>
      <c r="B151" s="3">
        <v>0.39231780092592589</v>
      </c>
      <c r="C151" s="4">
        <v>6.8949999999999996</v>
      </c>
      <c r="D151" s="4">
        <v>0.29599999999999999</v>
      </c>
      <c r="E151" s="4">
        <v>2959.810387</v>
      </c>
      <c r="F151" s="4">
        <v>58</v>
      </c>
      <c r="G151" s="4">
        <v>15.6</v>
      </c>
      <c r="H151" s="4">
        <v>9969.7999999999993</v>
      </c>
      <c r="J151" s="4">
        <v>10.8</v>
      </c>
      <c r="K151" s="4">
        <v>0.91359999999999997</v>
      </c>
      <c r="L151" s="4">
        <v>6.2995000000000001</v>
      </c>
      <c r="M151" s="4">
        <v>0.27039999999999997</v>
      </c>
      <c r="N151" s="4">
        <v>52.962899999999998</v>
      </c>
      <c r="O151" s="4">
        <v>14.252700000000001</v>
      </c>
      <c r="P151" s="4">
        <v>67.2</v>
      </c>
      <c r="Q151" s="4">
        <v>40.114199999999997</v>
      </c>
      <c r="R151" s="4">
        <v>10.795</v>
      </c>
      <c r="S151" s="4">
        <v>50.9</v>
      </c>
      <c r="T151" s="4">
        <v>9969.8364999999994</v>
      </c>
      <c r="W151" s="4">
        <v>0</v>
      </c>
      <c r="X151" s="4">
        <v>9.8674999999999997</v>
      </c>
      <c r="Y151" s="4">
        <v>11.8</v>
      </c>
      <c r="Z151" s="4">
        <v>869</v>
      </c>
      <c r="AA151" s="4">
        <v>878</v>
      </c>
      <c r="AB151" s="4">
        <v>902</v>
      </c>
      <c r="AC151" s="4">
        <v>82</v>
      </c>
      <c r="AD151" s="4">
        <v>6.85</v>
      </c>
      <c r="AE151" s="4">
        <v>0.16</v>
      </c>
      <c r="AF151" s="4">
        <v>993</v>
      </c>
      <c r="AG151" s="4">
        <v>-15</v>
      </c>
      <c r="AH151" s="4">
        <v>-1</v>
      </c>
      <c r="AI151" s="4">
        <v>17</v>
      </c>
      <c r="AJ151" s="4">
        <v>135.69999999999999</v>
      </c>
      <c r="AK151" s="4">
        <v>131.30000000000001</v>
      </c>
      <c r="AL151" s="4">
        <v>6</v>
      </c>
      <c r="AM151" s="4">
        <v>142</v>
      </c>
      <c r="AN151" s="4" t="s">
        <v>155</v>
      </c>
      <c r="AO151" s="4">
        <v>1</v>
      </c>
      <c r="AP151" s="5">
        <v>0.60061342592592593</v>
      </c>
      <c r="AQ151" s="4">
        <v>47.160547999999999</v>
      </c>
      <c r="AR151" s="4">
        <v>-88.484067999999994</v>
      </c>
      <c r="AS151" s="4">
        <v>313</v>
      </c>
      <c r="AT151" s="4">
        <v>35</v>
      </c>
      <c r="AU151" s="4">
        <v>12</v>
      </c>
      <c r="AV151" s="4">
        <v>9</v>
      </c>
      <c r="AW151" s="4" t="s">
        <v>409</v>
      </c>
      <c r="AX151" s="4">
        <v>1.5524</v>
      </c>
      <c r="AY151" s="4">
        <v>1.4508000000000001</v>
      </c>
      <c r="AZ151" s="4">
        <v>2.4769999999999999</v>
      </c>
      <c r="BA151" s="4">
        <v>11.154</v>
      </c>
      <c r="BB151" s="4">
        <v>19.8</v>
      </c>
      <c r="BC151" s="4">
        <v>1.77</v>
      </c>
      <c r="BD151" s="4">
        <v>9.4529999999999994</v>
      </c>
      <c r="BE151" s="4">
        <v>2018.0319999999999</v>
      </c>
      <c r="BF151" s="4">
        <v>55.136000000000003</v>
      </c>
      <c r="BG151" s="4">
        <v>1.7769999999999999</v>
      </c>
      <c r="BH151" s="4">
        <v>0.47799999999999998</v>
      </c>
      <c r="BI151" s="4">
        <v>2.2549999999999999</v>
      </c>
      <c r="BJ151" s="4">
        <v>1.3460000000000001</v>
      </c>
      <c r="BK151" s="4">
        <v>0.36199999999999999</v>
      </c>
      <c r="BL151" s="4">
        <v>1.708</v>
      </c>
      <c r="BM151" s="4">
        <v>132.4299</v>
      </c>
      <c r="BQ151" s="4">
        <v>2298.3989999999999</v>
      </c>
      <c r="BR151" s="4">
        <v>0.322579</v>
      </c>
      <c r="BS151" s="4">
        <v>-5</v>
      </c>
      <c r="BT151" s="4">
        <v>5.0000000000000001E-3</v>
      </c>
      <c r="BU151" s="4">
        <v>7.8830239999999998</v>
      </c>
      <c r="BV151" s="4">
        <v>0.10100000000000001</v>
      </c>
    </row>
    <row r="152" spans="1:74" x14ac:dyDescent="0.25">
      <c r="A152" s="2">
        <v>42804</v>
      </c>
      <c r="B152" s="3">
        <v>0.39232937500000004</v>
      </c>
      <c r="C152" s="4">
        <v>6.8040000000000003</v>
      </c>
      <c r="D152" s="4">
        <v>0.27700000000000002</v>
      </c>
      <c r="E152" s="4">
        <v>2770.1978570000001</v>
      </c>
      <c r="F152" s="4">
        <v>52.9</v>
      </c>
      <c r="G152" s="4">
        <v>15.6</v>
      </c>
      <c r="H152" s="4">
        <v>10390.700000000001</v>
      </c>
      <c r="J152" s="4">
        <v>11</v>
      </c>
      <c r="K152" s="4">
        <v>0.9143</v>
      </c>
      <c r="L152" s="4">
        <v>6.2215999999999996</v>
      </c>
      <c r="M152" s="4">
        <v>0.25330000000000003</v>
      </c>
      <c r="N152" s="4">
        <v>48.325699999999998</v>
      </c>
      <c r="O152" s="4">
        <v>14.2875</v>
      </c>
      <c r="P152" s="4">
        <v>62.6</v>
      </c>
      <c r="Q152" s="4">
        <v>36.605499999999999</v>
      </c>
      <c r="R152" s="4">
        <v>10.8224</v>
      </c>
      <c r="S152" s="4">
        <v>47.4</v>
      </c>
      <c r="T152" s="4">
        <v>10390.7075</v>
      </c>
      <c r="W152" s="4">
        <v>0</v>
      </c>
      <c r="X152" s="4">
        <v>10.0578</v>
      </c>
      <c r="Y152" s="4">
        <v>11.7</v>
      </c>
      <c r="Z152" s="4">
        <v>869</v>
      </c>
      <c r="AA152" s="4">
        <v>880</v>
      </c>
      <c r="AB152" s="4">
        <v>903</v>
      </c>
      <c r="AC152" s="4">
        <v>82.3</v>
      </c>
      <c r="AD152" s="4">
        <v>6.88</v>
      </c>
      <c r="AE152" s="4">
        <v>0.16</v>
      </c>
      <c r="AF152" s="4">
        <v>993</v>
      </c>
      <c r="AG152" s="4">
        <v>-15</v>
      </c>
      <c r="AH152" s="4">
        <v>-1.323</v>
      </c>
      <c r="AI152" s="4">
        <v>17</v>
      </c>
      <c r="AJ152" s="4">
        <v>135.30000000000001</v>
      </c>
      <c r="AK152" s="4">
        <v>132.30000000000001</v>
      </c>
      <c r="AL152" s="4">
        <v>6.2</v>
      </c>
      <c r="AM152" s="4">
        <v>142</v>
      </c>
      <c r="AN152" s="4" t="s">
        <v>155</v>
      </c>
      <c r="AO152" s="4">
        <v>1</v>
      </c>
      <c r="AP152" s="5">
        <v>0.60062499999999996</v>
      </c>
      <c r="AQ152" s="4">
        <v>47.160673000000003</v>
      </c>
      <c r="AR152" s="4">
        <v>-88.484009</v>
      </c>
      <c r="AS152" s="4">
        <v>313.5</v>
      </c>
      <c r="AT152" s="4">
        <v>33.4</v>
      </c>
      <c r="AU152" s="4">
        <v>12</v>
      </c>
      <c r="AV152" s="4">
        <v>9</v>
      </c>
      <c r="AW152" s="4" t="s">
        <v>409</v>
      </c>
      <c r="AX152" s="4">
        <v>1.2476</v>
      </c>
      <c r="AY152" s="4">
        <v>1.5753999999999999</v>
      </c>
      <c r="AZ152" s="4">
        <v>2.6753999999999998</v>
      </c>
      <c r="BA152" s="4">
        <v>11.154</v>
      </c>
      <c r="BB152" s="4">
        <v>19.95</v>
      </c>
      <c r="BC152" s="4">
        <v>1.79</v>
      </c>
      <c r="BD152" s="4">
        <v>9.3680000000000003</v>
      </c>
      <c r="BE152" s="4">
        <v>2007.1949999999999</v>
      </c>
      <c r="BF152" s="4">
        <v>52.01</v>
      </c>
      <c r="BG152" s="4">
        <v>1.633</v>
      </c>
      <c r="BH152" s="4">
        <v>0.48299999999999998</v>
      </c>
      <c r="BI152" s="4">
        <v>2.1150000000000002</v>
      </c>
      <c r="BJ152" s="4">
        <v>1.2370000000000001</v>
      </c>
      <c r="BK152" s="4">
        <v>0.36599999999999999</v>
      </c>
      <c r="BL152" s="4">
        <v>1.6020000000000001</v>
      </c>
      <c r="BM152" s="4">
        <v>138.99789999999999</v>
      </c>
      <c r="BQ152" s="4">
        <v>2359.3240000000001</v>
      </c>
      <c r="BR152" s="4">
        <v>0.39105699999999999</v>
      </c>
      <c r="BS152" s="4">
        <v>-5</v>
      </c>
      <c r="BT152" s="4">
        <v>5.0000000000000001E-3</v>
      </c>
      <c r="BU152" s="4">
        <v>9.5564549999999997</v>
      </c>
      <c r="BV152" s="4">
        <v>0.10100000000000001</v>
      </c>
    </row>
    <row r="153" spans="1:74" x14ac:dyDescent="0.25">
      <c r="A153" s="2">
        <v>42804</v>
      </c>
      <c r="B153" s="3">
        <v>0.39234094907407407</v>
      </c>
      <c r="C153" s="4">
        <v>6.6210000000000004</v>
      </c>
      <c r="D153" s="4">
        <v>0.27089999999999997</v>
      </c>
      <c r="E153" s="4">
        <v>2709.4969639999999</v>
      </c>
      <c r="F153" s="4">
        <v>46.5</v>
      </c>
      <c r="G153" s="4">
        <v>15.6</v>
      </c>
      <c r="H153" s="4">
        <v>10553.9</v>
      </c>
      <c r="J153" s="4">
        <v>11.2</v>
      </c>
      <c r="K153" s="4">
        <v>0.91610000000000003</v>
      </c>
      <c r="L153" s="4">
        <v>6.0662000000000003</v>
      </c>
      <c r="M153" s="4">
        <v>0.2482</v>
      </c>
      <c r="N153" s="4">
        <v>42.625500000000002</v>
      </c>
      <c r="O153" s="4">
        <v>14.2677</v>
      </c>
      <c r="P153" s="4">
        <v>56.9</v>
      </c>
      <c r="Q153" s="4">
        <v>32.294199999999996</v>
      </c>
      <c r="R153" s="4">
        <v>10.8096</v>
      </c>
      <c r="S153" s="4">
        <v>43.1</v>
      </c>
      <c r="T153" s="4">
        <v>10553.8706</v>
      </c>
      <c r="W153" s="4">
        <v>0</v>
      </c>
      <c r="X153" s="4">
        <v>10.258900000000001</v>
      </c>
      <c r="Y153" s="4">
        <v>11.7</v>
      </c>
      <c r="Z153" s="4">
        <v>870</v>
      </c>
      <c r="AA153" s="4">
        <v>880</v>
      </c>
      <c r="AB153" s="4">
        <v>902</v>
      </c>
      <c r="AC153" s="4">
        <v>83</v>
      </c>
      <c r="AD153" s="4">
        <v>6.93</v>
      </c>
      <c r="AE153" s="4">
        <v>0.16</v>
      </c>
      <c r="AF153" s="4">
        <v>993</v>
      </c>
      <c r="AG153" s="4">
        <v>-15</v>
      </c>
      <c r="AH153" s="4">
        <v>-2</v>
      </c>
      <c r="AI153" s="4">
        <v>17</v>
      </c>
      <c r="AJ153" s="4">
        <v>135.69999999999999</v>
      </c>
      <c r="AK153" s="4">
        <v>133</v>
      </c>
      <c r="AL153" s="4">
        <v>6.4</v>
      </c>
      <c r="AM153" s="4">
        <v>142</v>
      </c>
      <c r="AN153" s="4" t="s">
        <v>155</v>
      </c>
      <c r="AO153" s="4">
        <v>1</v>
      </c>
      <c r="AP153" s="5">
        <v>0.60063657407407411</v>
      </c>
      <c r="AQ153" s="4">
        <v>47.160800999999999</v>
      </c>
      <c r="AR153" s="4">
        <v>-88.483956000000006</v>
      </c>
      <c r="AS153" s="4">
        <v>314.2</v>
      </c>
      <c r="AT153" s="4">
        <v>32.799999999999997</v>
      </c>
      <c r="AU153" s="4">
        <v>12</v>
      </c>
      <c r="AV153" s="4">
        <v>8</v>
      </c>
      <c r="AW153" s="4" t="s">
        <v>410</v>
      </c>
      <c r="AX153" s="4">
        <v>1.5524</v>
      </c>
      <c r="AY153" s="4">
        <v>1.7507999999999999</v>
      </c>
      <c r="AZ153" s="4">
        <v>3.077</v>
      </c>
      <c r="BA153" s="4">
        <v>11.154</v>
      </c>
      <c r="BB153" s="4">
        <v>20.36</v>
      </c>
      <c r="BC153" s="4">
        <v>1.83</v>
      </c>
      <c r="BD153" s="4">
        <v>9.1539999999999999</v>
      </c>
      <c r="BE153" s="4">
        <v>1995.5429999999999</v>
      </c>
      <c r="BF153" s="4">
        <v>51.972999999999999</v>
      </c>
      <c r="BG153" s="4">
        <v>1.468</v>
      </c>
      <c r="BH153" s="4">
        <v>0.49199999999999999</v>
      </c>
      <c r="BI153" s="4">
        <v>1.96</v>
      </c>
      <c r="BJ153" s="4">
        <v>1.113</v>
      </c>
      <c r="BK153" s="4">
        <v>0.372</v>
      </c>
      <c r="BL153" s="4">
        <v>1.4850000000000001</v>
      </c>
      <c r="BM153" s="4">
        <v>143.95830000000001</v>
      </c>
      <c r="BQ153" s="4">
        <v>2453.8510000000001</v>
      </c>
      <c r="BR153" s="4">
        <v>0.43423</v>
      </c>
      <c r="BS153" s="4">
        <v>-5</v>
      </c>
      <c r="BT153" s="4">
        <v>5.0000000000000001E-3</v>
      </c>
      <c r="BU153" s="4">
        <v>10.611495</v>
      </c>
      <c r="BV153" s="4">
        <v>0.10100000000000001</v>
      </c>
    </row>
    <row r="154" spans="1:74" x14ac:dyDescent="0.25">
      <c r="A154" s="2">
        <v>42804</v>
      </c>
      <c r="B154" s="3">
        <v>0.39235252314814817</v>
      </c>
      <c r="C154" s="4">
        <v>6.4569999999999999</v>
      </c>
      <c r="D154" s="4">
        <v>0.25269999999999998</v>
      </c>
      <c r="E154" s="4">
        <v>2527.3887970000001</v>
      </c>
      <c r="F154" s="4">
        <v>45</v>
      </c>
      <c r="G154" s="4">
        <v>15.5</v>
      </c>
      <c r="H154" s="4">
        <v>10885.1</v>
      </c>
      <c r="J154" s="4">
        <v>11.25</v>
      </c>
      <c r="K154" s="4">
        <v>0.91749999999999998</v>
      </c>
      <c r="L154" s="4">
        <v>5.9244000000000003</v>
      </c>
      <c r="M154" s="4">
        <v>0.2319</v>
      </c>
      <c r="N154" s="4">
        <v>41.305799999999998</v>
      </c>
      <c r="O154" s="4">
        <v>14.222</v>
      </c>
      <c r="P154" s="4">
        <v>55.5</v>
      </c>
      <c r="Q154" s="4">
        <v>31.2944</v>
      </c>
      <c r="R154" s="4">
        <v>10.775</v>
      </c>
      <c r="S154" s="4">
        <v>42.1</v>
      </c>
      <c r="T154" s="4">
        <v>10885.1044</v>
      </c>
      <c r="W154" s="4">
        <v>0</v>
      </c>
      <c r="X154" s="4">
        <v>10.322900000000001</v>
      </c>
      <c r="Y154" s="4">
        <v>11.6</v>
      </c>
      <c r="Z154" s="4">
        <v>870</v>
      </c>
      <c r="AA154" s="4">
        <v>882</v>
      </c>
      <c r="AB154" s="4">
        <v>902</v>
      </c>
      <c r="AC154" s="4">
        <v>83</v>
      </c>
      <c r="AD154" s="4">
        <v>6.93</v>
      </c>
      <c r="AE154" s="4">
        <v>0.16</v>
      </c>
      <c r="AF154" s="4">
        <v>993</v>
      </c>
      <c r="AG154" s="4">
        <v>-15</v>
      </c>
      <c r="AH154" s="4">
        <v>-2</v>
      </c>
      <c r="AI154" s="4">
        <v>17</v>
      </c>
      <c r="AJ154" s="4">
        <v>135</v>
      </c>
      <c r="AK154" s="4">
        <v>133.30000000000001</v>
      </c>
      <c r="AL154" s="4">
        <v>6</v>
      </c>
      <c r="AM154" s="4">
        <v>142</v>
      </c>
      <c r="AN154" s="4" t="s">
        <v>155</v>
      </c>
      <c r="AO154" s="4">
        <v>1</v>
      </c>
      <c r="AP154" s="5">
        <v>0.60064814814814815</v>
      </c>
      <c r="AQ154" s="4">
        <v>47.160933999999997</v>
      </c>
      <c r="AR154" s="4">
        <v>-88.483918000000003</v>
      </c>
      <c r="AS154" s="4">
        <v>314.7</v>
      </c>
      <c r="AT154" s="4">
        <v>32.9</v>
      </c>
      <c r="AU154" s="4">
        <v>12</v>
      </c>
      <c r="AV154" s="4">
        <v>9</v>
      </c>
      <c r="AW154" s="4" t="s">
        <v>409</v>
      </c>
      <c r="AX154" s="4">
        <v>1.1721999999999999</v>
      </c>
      <c r="AY154" s="4">
        <v>1.4984</v>
      </c>
      <c r="AZ154" s="4">
        <v>2.069</v>
      </c>
      <c r="BA154" s="4">
        <v>11.154</v>
      </c>
      <c r="BB154" s="4">
        <v>20.73</v>
      </c>
      <c r="BC154" s="4">
        <v>1.86</v>
      </c>
      <c r="BD154" s="4">
        <v>8.9860000000000007</v>
      </c>
      <c r="BE154" s="4">
        <v>1982.712</v>
      </c>
      <c r="BF154" s="4">
        <v>49.396000000000001</v>
      </c>
      <c r="BG154" s="4">
        <v>1.448</v>
      </c>
      <c r="BH154" s="4">
        <v>0.498</v>
      </c>
      <c r="BI154" s="4">
        <v>1.946</v>
      </c>
      <c r="BJ154" s="4">
        <v>1.097</v>
      </c>
      <c r="BK154" s="4">
        <v>0.378</v>
      </c>
      <c r="BL154" s="4">
        <v>1.474</v>
      </c>
      <c r="BM154" s="4">
        <v>151.05189999999999</v>
      </c>
      <c r="BQ154" s="4">
        <v>2511.971</v>
      </c>
      <c r="BR154" s="4">
        <v>0.434863</v>
      </c>
      <c r="BS154" s="4">
        <v>-5</v>
      </c>
      <c r="BT154" s="4">
        <v>5.3229999999999996E-3</v>
      </c>
      <c r="BU154" s="4">
        <v>10.626965</v>
      </c>
      <c r="BV154" s="4">
        <v>0.107525</v>
      </c>
    </row>
    <row r="155" spans="1:74" x14ac:dyDescent="0.25">
      <c r="A155" s="2">
        <v>42804</v>
      </c>
      <c r="B155" s="3">
        <v>0.39236409722222221</v>
      </c>
      <c r="C155" s="4">
        <v>7.0129999999999999</v>
      </c>
      <c r="D155" s="4">
        <v>0.31869999999999998</v>
      </c>
      <c r="E155" s="4">
        <v>3187.3389120000002</v>
      </c>
      <c r="F155" s="4">
        <v>44.5</v>
      </c>
      <c r="G155" s="4">
        <v>15.5</v>
      </c>
      <c r="H155" s="4">
        <v>11220.6</v>
      </c>
      <c r="J155" s="4">
        <v>11.4</v>
      </c>
      <c r="K155" s="4">
        <v>0.91069999999999995</v>
      </c>
      <c r="L155" s="4">
        <v>6.3863000000000003</v>
      </c>
      <c r="M155" s="4">
        <v>0.2903</v>
      </c>
      <c r="N155" s="4">
        <v>40.524900000000002</v>
      </c>
      <c r="O155" s="4">
        <v>14.115399999999999</v>
      </c>
      <c r="P155" s="4">
        <v>54.6</v>
      </c>
      <c r="Q155" s="4">
        <v>30.7027</v>
      </c>
      <c r="R155" s="4">
        <v>10.6942</v>
      </c>
      <c r="S155" s="4">
        <v>41.4</v>
      </c>
      <c r="T155" s="4">
        <v>11220.563200000001</v>
      </c>
      <c r="W155" s="4">
        <v>0</v>
      </c>
      <c r="X155" s="4">
        <v>10.381600000000001</v>
      </c>
      <c r="Y155" s="4">
        <v>11.6</v>
      </c>
      <c r="Z155" s="4">
        <v>870</v>
      </c>
      <c r="AA155" s="4">
        <v>882</v>
      </c>
      <c r="AB155" s="4">
        <v>903</v>
      </c>
      <c r="AC155" s="4">
        <v>83</v>
      </c>
      <c r="AD155" s="4">
        <v>6.93</v>
      </c>
      <c r="AE155" s="4">
        <v>0.16</v>
      </c>
      <c r="AF155" s="4">
        <v>993</v>
      </c>
      <c r="AG155" s="4">
        <v>-15</v>
      </c>
      <c r="AH155" s="4">
        <v>-1.677</v>
      </c>
      <c r="AI155" s="4">
        <v>17</v>
      </c>
      <c r="AJ155" s="4">
        <v>135.30000000000001</v>
      </c>
      <c r="AK155" s="4">
        <v>133.69999999999999</v>
      </c>
      <c r="AL155" s="4">
        <v>5.9</v>
      </c>
      <c r="AM155" s="4">
        <v>142</v>
      </c>
      <c r="AN155" s="4" t="s">
        <v>155</v>
      </c>
      <c r="AO155" s="4">
        <v>1</v>
      </c>
      <c r="AP155" s="5">
        <v>0.60065972222222219</v>
      </c>
      <c r="AQ155" s="4">
        <v>47.161070000000002</v>
      </c>
      <c r="AR155" s="4">
        <v>-88.483898999999994</v>
      </c>
      <c r="AS155" s="4">
        <v>315</v>
      </c>
      <c r="AT155" s="4">
        <v>33.1</v>
      </c>
      <c r="AU155" s="4">
        <v>12</v>
      </c>
      <c r="AV155" s="4">
        <v>9</v>
      </c>
      <c r="AW155" s="4" t="s">
        <v>409</v>
      </c>
      <c r="AX155" s="4">
        <v>1</v>
      </c>
      <c r="AY155" s="4">
        <v>1.0984</v>
      </c>
      <c r="AZ155" s="4">
        <v>1.5491999999999999</v>
      </c>
      <c r="BA155" s="4">
        <v>11.154</v>
      </c>
      <c r="BB155" s="4">
        <v>19.16</v>
      </c>
      <c r="BC155" s="4">
        <v>1.72</v>
      </c>
      <c r="BD155" s="4">
        <v>9.8089999999999993</v>
      </c>
      <c r="BE155" s="4">
        <v>1984.7380000000001</v>
      </c>
      <c r="BF155" s="4">
        <v>57.414000000000001</v>
      </c>
      <c r="BG155" s="4">
        <v>1.319</v>
      </c>
      <c r="BH155" s="4">
        <v>0.45900000000000002</v>
      </c>
      <c r="BI155" s="4">
        <v>1.778</v>
      </c>
      <c r="BJ155" s="4">
        <v>0.999</v>
      </c>
      <c r="BK155" s="4">
        <v>0.34799999999999998</v>
      </c>
      <c r="BL155" s="4">
        <v>1.347</v>
      </c>
      <c r="BM155" s="4">
        <v>144.59190000000001</v>
      </c>
      <c r="BQ155" s="4">
        <v>2345.94</v>
      </c>
      <c r="BR155" s="4">
        <v>0.38453199999999998</v>
      </c>
      <c r="BS155" s="4">
        <v>-5</v>
      </c>
      <c r="BT155" s="4">
        <v>5.6769999999999998E-3</v>
      </c>
      <c r="BU155" s="4">
        <v>9.3970009999999995</v>
      </c>
      <c r="BV155" s="4">
        <v>0.114675</v>
      </c>
    </row>
    <row r="156" spans="1:74" x14ac:dyDescent="0.25">
      <c r="A156" s="2">
        <v>42804</v>
      </c>
      <c r="B156" s="3">
        <v>0.3923756712962963</v>
      </c>
      <c r="C156" s="4">
        <v>7.2510000000000003</v>
      </c>
      <c r="D156" s="4">
        <v>0.43790000000000001</v>
      </c>
      <c r="E156" s="4">
        <v>4378.9908260000002</v>
      </c>
      <c r="F156" s="4">
        <v>44.5</v>
      </c>
      <c r="G156" s="4">
        <v>16.7</v>
      </c>
      <c r="H156" s="4">
        <v>11724.3</v>
      </c>
      <c r="J156" s="4">
        <v>11.6</v>
      </c>
      <c r="K156" s="4">
        <v>0.90629999999999999</v>
      </c>
      <c r="L156" s="4">
        <v>6.5715000000000003</v>
      </c>
      <c r="M156" s="4">
        <v>0.39689999999999998</v>
      </c>
      <c r="N156" s="4">
        <v>40.352600000000002</v>
      </c>
      <c r="O156" s="4">
        <v>15.159000000000001</v>
      </c>
      <c r="P156" s="4">
        <v>55.5</v>
      </c>
      <c r="Q156" s="4">
        <v>30.572199999999999</v>
      </c>
      <c r="R156" s="4">
        <v>11.4849</v>
      </c>
      <c r="S156" s="4">
        <v>42.1</v>
      </c>
      <c r="T156" s="4">
        <v>11724.3467</v>
      </c>
      <c r="W156" s="4">
        <v>0</v>
      </c>
      <c r="X156" s="4">
        <v>10.513400000000001</v>
      </c>
      <c r="Y156" s="4">
        <v>11.6</v>
      </c>
      <c r="Z156" s="4">
        <v>871</v>
      </c>
      <c r="AA156" s="4">
        <v>882</v>
      </c>
      <c r="AB156" s="4">
        <v>903</v>
      </c>
      <c r="AC156" s="4">
        <v>83</v>
      </c>
      <c r="AD156" s="4">
        <v>6.93</v>
      </c>
      <c r="AE156" s="4">
        <v>0.16</v>
      </c>
      <c r="AF156" s="4">
        <v>993</v>
      </c>
      <c r="AG156" s="4">
        <v>-15</v>
      </c>
      <c r="AH156" s="4">
        <v>-1</v>
      </c>
      <c r="AI156" s="4">
        <v>17</v>
      </c>
      <c r="AJ156" s="4">
        <v>135.69999999999999</v>
      </c>
      <c r="AK156" s="4">
        <v>132.69999999999999</v>
      </c>
      <c r="AL156" s="4">
        <v>5.8</v>
      </c>
      <c r="AM156" s="4">
        <v>142</v>
      </c>
      <c r="AN156" s="4" t="s">
        <v>155</v>
      </c>
      <c r="AO156" s="4">
        <v>1</v>
      </c>
      <c r="AP156" s="5">
        <v>0.60067129629629623</v>
      </c>
      <c r="AQ156" s="4">
        <v>47.161206</v>
      </c>
      <c r="AR156" s="4">
        <v>-88.483904999999993</v>
      </c>
      <c r="AS156" s="4">
        <v>315.2</v>
      </c>
      <c r="AT156" s="4">
        <v>33.1</v>
      </c>
      <c r="AU156" s="4">
        <v>12</v>
      </c>
      <c r="AV156" s="4">
        <v>9</v>
      </c>
      <c r="AW156" s="4" t="s">
        <v>409</v>
      </c>
      <c r="AX156" s="4">
        <v>1</v>
      </c>
      <c r="AY156" s="4">
        <v>1.0753999999999999</v>
      </c>
      <c r="AZ156" s="4">
        <v>1.5753999999999999</v>
      </c>
      <c r="BA156" s="4">
        <v>11.154</v>
      </c>
      <c r="BB156" s="4">
        <v>18.28</v>
      </c>
      <c r="BC156" s="4">
        <v>1.64</v>
      </c>
      <c r="BD156" s="4">
        <v>10.335000000000001</v>
      </c>
      <c r="BE156" s="4">
        <v>1956.019</v>
      </c>
      <c r="BF156" s="4">
        <v>75.186999999999998</v>
      </c>
      <c r="BG156" s="4">
        <v>1.258</v>
      </c>
      <c r="BH156" s="4">
        <v>0.47299999999999998</v>
      </c>
      <c r="BI156" s="4">
        <v>1.73</v>
      </c>
      <c r="BJ156" s="4">
        <v>0.95299999999999996</v>
      </c>
      <c r="BK156" s="4">
        <v>0.35799999999999998</v>
      </c>
      <c r="BL156" s="4">
        <v>1.3109999999999999</v>
      </c>
      <c r="BM156" s="4">
        <v>144.70140000000001</v>
      </c>
      <c r="BQ156" s="4">
        <v>2275.3629999999998</v>
      </c>
      <c r="BR156" s="4">
        <v>0.396117</v>
      </c>
      <c r="BS156" s="4">
        <v>-5</v>
      </c>
      <c r="BT156" s="4">
        <v>5.0000000000000001E-3</v>
      </c>
      <c r="BU156" s="4">
        <v>9.6801089999999999</v>
      </c>
      <c r="BV156" s="4">
        <v>0.10100000000000001</v>
      </c>
    </row>
    <row r="157" spans="1:74" x14ac:dyDescent="0.25">
      <c r="A157" s="2">
        <v>42804</v>
      </c>
      <c r="B157" s="3">
        <v>0.39238724537037034</v>
      </c>
      <c r="C157" s="4">
        <v>7.3070000000000004</v>
      </c>
      <c r="D157" s="4">
        <v>0.30640000000000001</v>
      </c>
      <c r="E157" s="4">
        <v>3063.5161290000001</v>
      </c>
      <c r="F157" s="4">
        <v>41.5</v>
      </c>
      <c r="G157" s="4">
        <v>43.5</v>
      </c>
      <c r="H157" s="4">
        <v>11003.5</v>
      </c>
      <c r="J157" s="4">
        <v>11.71</v>
      </c>
      <c r="K157" s="4">
        <v>0.90800000000000003</v>
      </c>
      <c r="L157" s="4">
        <v>6.6346999999999996</v>
      </c>
      <c r="M157" s="4">
        <v>0.2782</v>
      </c>
      <c r="N157" s="4">
        <v>37.7273</v>
      </c>
      <c r="O157" s="4">
        <v>39.511899999999997</v>
      </c>
      <c r="P157" s="4">
        <v>77.2</v>
      </c>
      <c r="Q157" s="4">
        <v>28.583200000000001</v>
      </c>
      <c r="R157" s="4">
        <v>29.935300000000002</v>
      </c>
      <c r="S157" s="4">
        <v>58.5</v>
      </c>
      <c r="T157" s="4">
        <v>11003.483099999999</v>
      </c>
      <c r="W157" s="4">
        <v>0</v>
      </c>
      <c r="X157" s="4">
        <v>10.63</v>
      </c>
      <c r="Y157" s="4">
        <v>11.5</v>
      </c>
      <c r="Z157" s="4">
        <v>870</v>
      </c>
      <c r="AA157" s="4">
        <v>881</v>
      </c>
      <c r="AB157" s="4">
        <v>904</v>
      </c>
      <c r="AC157" s="4">
        <v>83</v>
      </c>
      <c r="AD157" s="4">
        <v>6.93</v>
      </c>
      <c r="AE157" s="4">
        <v>0.16</v>
      </c>
      <c r="AF157" s="4">
        <v>993</v>
      </c>
      <c r="AG157" s="4">
        <v>-15</v>
      </c>
      <c r="AH157" s="4">
        <v>-1.323</v>
      </c>
      <c r="AI157" s="4">
        <v>17</v>
      </c>
      <c r="AJ157" s="4">
        <v>135.30000000000001</v>
      </c>
      <c r="AK157" s="4">
        <v>132.6</v>
      </c>
      <c r="AL157" s="4">
        <v>5.7</v>
      </c>
      <c r="AM157" s="4">
        <v>142</v>
      </c>
      <c r="AN157" s="4" t="s">
        <v>155</v>
      </c>
      <c r="AO157" s="4">
        <v>1</v>
      </c>
      <c r="AP157" s="5">
        <v>0.60068287037037038</v>
      </c>
      <c r="AQ157" s="4">
        <v>47.161340000000003</v>
      </c>
      <c r="AR157" s="4">
        <v>-88.483919</v>
      </c>
      <c r="AS157" s="4">
        <v>315.5</v>
      </c>
      <c r="AT157" s="4">
        <v>32.700000000000003</v>
      </c>
      <c r="AU157" s="4">
        <v>12</v>
      </c>
      <c r="AV157" s="4">
        <v>9</v>
      </c>
      <c r="AW157" s="4" t="s">
        <v>409</v>
      </c>
      <c r="AX157" s="4">
        <v>1</v>
      </c>
      <c r="AY157" s="4">
        <v>1.1754</v>
      </c>
      <c r="AZ157" s="4">
        <v>1.6754</v>
      </c>
      <c r="BA157" s="4">
        <v>11.154</v>
      </c>
      <c r="BB157" s="4">
        <v>18.62</v>
      </c>
      <c r="BC157" s="4">
        <v>1.67</v>
      </c>
      <c r="BD157" s="4">
        <v>10.130000000000001</v>
      </c>
      <c r="BE157" s="4">
        <v>2006.4380000000001</v>
      </c>
      <c r="BF157" s="4">
        <v>53.542000000000002</v>
      </c>
      <c r="BG157" s="4">
        <v>1.1950000000000001</v>
      </c>
      <c r="BH157" s="4">
        <v>1.2509999999999999</v>
      </c>
      <c r="BI157" s="4">
        <v>2.4460000000000002</v>
      </c>
      <c r="BJ157" s="4">
        <v>0.90500000000000003</v>
      </c>
      <c r="BK157" s="4">
        <v>0.94799999999999995</v>
      </c>
      <c r="BL157" s="4">
        <v>1.853</v>
      </c>
      <c r="BM157" s="4">
        <v>137.9785</v>
      </c>
      <c r="BQ157" s="4">
        <v>2337.4119999999998</v>
      </c>
      <c r="BR157" s="4">
        <v>0.55657599999999996</v>
      </c>
      <c r="BS157" s="4">
        <v>-5</v>
      </c>
      <c r="BT157" s="4">
        <v>5.0000000000000001E-3</v>
      </c>
      <c r="BU157" s="4">
        <v>13.601326</v>
      </c>
      <c r="BV157" s="4">
        <v>0.10100000000000001</v>
      </c>
    </row>
    <row r="158" spans="1:74" x14ac:dyDescent="0.25">
      <c r="A158" s="2">
        <v>42804</v>
      </c>
      <c r="B158" s="3">
        <v>0.39239881944444449</v>
      </c>
      <c r="C158" s="4">
        <v>7.6449999999999996</v>
      </c>
      <c r="D158" s="4">
        <v>0.39340000000000003</v>
      </c>
      <c r="E158" s="4">
        <v>3934.4838709999999</v>
      </c>
      <c r="F158" s="4">
        <v>41.2</v>
      </c>
      <c r="G158" s="4">
        <v>58.7</v>
      </c>
      <c r="H158" s="4">
        <v>10295.1</v>
      </c>
      <c r="J158" s="4">
        <v>11.8</v>
      </c>
      <c r="K158" s="4">
        <v>0.90439999999999998</v>
      </c>
      <c r="L158" s="4">
        <v>6.9146999999999998</v>
      </c>
      <c r="M158" s="4">
        <v>0.35580000000000001</v>
      </c>
      <c r="N158" s="4">
        <v>37.307499999999997</v>
      </c>
      <c r="O158" s="4">
        <v>53.067500000000003</v>
      </c>
      <c r="P158" s="4">
        <v>90.4</v>
      </c>
      <c r="Q158" s="4">
        <v>28.2651</v>
      </c>
      <c r="R158" s="4">
        <v>40.205300000000001</v>
      </c>
      <c r="S158" s="4">
        <v>68.5</v>
      </c>
      <c r="T158" s="4">
        <v>10295.096299999999</v>
      </c>
      <c r="W158" s="4">
        <v>0</v>
      </c>
      <c r="X158" s="4">
        <v>10.6723</v>
      </c>
      <c r="Y158" s="4">
        <v>11.6</v>
      </c>
      <c r="Z158" s="4">
        <v>870</v>
      </c>
      <c r="AA158" s="4">
        <v>881</v>
      </c>
      <c r="AB158" s="4">
        <v>903</v>
      </c>
      <c r="AC158" s="4">
        <v>83</v>
      </c>
      <c r="AD158" s="4">
        <v>6.93</v>
      </c>
      <c r="AE158" s="4">
        <v>0.16</v>
      </c>
      <c r="AF158" s="4">
        <v>993</v>
      </c>
      <c r="AG158" s="4">
        <v>-15</v>
      </c>
      <c r="AH158" s="4">
        <v>-2</v>
      </c>
      <c r="AI158" s="4">
        <v>17</v>
      </c>
      <c r="AJ158" s="4">
        <v>136</v>
      </c>
      <c r="AK158" s="4">
        <v>134</v>
      </c>
      <c r="AL158" s="4">
        <v>5.7</v>
      </c>
      <c r="AM158" s="4">
        <v>142</v>
      </c>
      <c r="AN158" s="4" t="s">
        <v>155</v>
      </c>
      <c r="AO158" s="4">
        <v>1</v>
      </c>
      <c r="AP158" s="5">
        <v>0.60069444444444442</v>
      </c>
      <c r="AQ158" s="4">
        <v>47.161478000000002</v>
      </c>
      <c r="AR158" s="4">
        <v>-88.483940000000004</v>
      </c>
      <c r="AS158" s="4">
        <v>315.8</v>
      </c>
      <c r="AT158" s="4">
        <v>34</v>
      </c>
      <c r="AU158" s="4">
        <v>12</v>
      </c>
      <c r="AV158" s="4">
        <v>9</v>
      </c>
      <c r="AW158" s="4" t="s">
        <v>409</v>
      </c>
      <c r="AX158" s="4">
        <v>0.92459999999999998</v>
      </c>
      <c r="AY158" s="4">
        <v>1.2</v>
      </c>
      <c r="AZ158" s="4">
        <v>1.7</v>
      </c>
      <c r="BA158" s="4">
        <v>11.154</v>
      </c>
      <c r="BB158" s="4">
        <v>17.920000000000002</v>
      </c>
      <c r="BC158" s="4">
        <v>1.61</v>
      </c>
      <c r="BD158" s="4">
        <v>10.566000000000001</v>
      </c>
      <c r="BE158" s="4">
        <v>2018.4949999999999</v>
      </c>
      <c r="BF158" s="4">
        <v>66.114999999999995</v>
      </c>
      <c r="BG158" s="4">
        <v>1.1399999999999999</v>
      </c>
      <c r="BH158" s="4">
        <v>1.6220000000000001</v>
      </c>
      <c r="BI158" s="4">
        <v>2.7629999999999999</v>
      </c>
      <c r="BJ158" s="4">
        <v>0.86399999999999999</v>
      </c>
      <c r="BK158" s="4">
        <v>1.2290000000000001</v>
      </c>
      <c r="BL158" s="4">
        <v>2.093</v>
      </c>
      <c r="BM158" s="4">
        <v>124.6129</v>
      </c>
      <c r="BQ158" s="4">
        <v>2265.2330000000002</v>
      </c>
      <c r="BR158" s="4">
        <v>0.49990699999999999</v>
      </c>
      <c r="BS158" s="4">
        <v>-5</v>
      </c>
      <c r="BT158" s="4">
        <v>5.3229999999999996E-3</v>
      </c>
      <c r="BU158" s="4">
        <v>12.216478</v>
      </c>
      <c r="BV158" s="4">
        <v>0.107525</v>
      </c>
    </row>
    <row r="159" spans="1:74" x14ac:dyDescent="0.25">
      <c r="A159" s="2">
        <v>42804</v>
      </c>
      <c r="B159" s="3">
        <v>0.39241039351851853</v>
      </c>
      <c r="C159" s="4">
        <v>7.7610000000000001</v>
      </c>
      <c r="D159" s="4">
        <v>0.32300000000000001</v>
      </c>
      <c r="E159" s="4">
        <v>3229.6977550000001</v>
      </c>
      <c r="F159" s="4">
        <v>41</v>
      </c>
      <c r="G159" s="4">
        <v>35.700000000000003</v>
      </c>
      <c r="H159" s="4">
        <v>10937.4</v>
      </c>
      <c r="J159" s="4">
        <v>11.8</v>
      </c>
      <c r="K159" s="4">
        <v>0.90339999999999998</v>
      </c>
      <c r="L159" s="4">
        <v>7.0117000000000003</v>
      </c>
      <c r="M159" s="4">
        <v>0.2918</v>
      </c>
      <c r="N159" s="4">
        <v>37.061799999999998</v>
      </c>
      <c r="O159" s="4">
        <v>32.2928</v>
      </c>
      <c r="P159" s="4">
        <v>69.400000000000006</v>
      </c>
      <c r="Q159" s="4">
        <v>28.079000000000001</v>
      </c>
      <c r="R159" s="4">
        <v>24.465900000000001</v>
      </c>
      <c r="S159" s="4">
        <v>52.5</v>
      </c>
      <c r="T159" s="4">
        <v>10937.3863</v>
      </c>
      <c r="W159" s="4">
        <v>0</v>
      </c>
      <c r="X159" s="4">
        <v>10.6602</v>
      </c>
      <c r="Y159" s="4">
        <v>11.6</v>
      </c>
      <c r="Z159" s="4">
        <v>871</v>
      </c>
      <c r="AA159" s="4">
        <v>881</v>
      </c>
      <c r="AB159" s="4">
        <v>904</v>
      </c>
      <c r="AC159" s="4">
        <v>83</v>
      </c>
      <c r="AD159" s="4">
        <v>6.93</v>
      </c>
      <c r="AE159" s="4">
        <v>0.16</v>
      </c>
      <c r="AF159" s="4">
        <v>993</v>
      </c>
      <c r="AG159" s="4">
        <v>-15</v>
      </c>
      <c r="AH159" s="4">
        <v>-2</v>
      </c>
      <c r="AI159" s="4">
        <v>17</v>
      </c>
      <c r="AJ159" s="4">
        <v>135.69999999999999</v>
      </c>
      <c r="AK159" s="4">
        <v>133.69999999999999</v>
      </c>
      <c r="AL159" s="4">
        <v>6</v>
      </c>
      <c r="AM159" s="4">
        <v>142</v>
      </c>
      <c r="AN159" s="4" t="s">
        <v>155</v>
      </c>
      <c r="AO159" s="4">
        <v>1</v>
      </c>
      <c r="AP159" s="5">
        <v>0.60070601851851857</v>
      </c>
      <c r="AQ159" s="4">
        <v>47.161616000000002</v>
      </c>
      <c r="AR159" s="4">
        <v>-88.483969999999999</v>
      </c>
      <c r="AS159" s="4">
        <v>315.89999999999998</v>
      </c>
      <c r="AT159" s="4">
        <v>34.299999999999997</v>
      </c>
      <c r="AU159" s="4">
        <v>12</v>
      </c>
      <c r="AV159" s="4">
        <v>9</v>
      </c>
      <c r="AW159" s="4" t="s">
        <v>409</v>
      </c>
      <c r="AX159" s="4">
        <v>1.2769999999999999</v>
      </c>
      <c r="AY159" s="4">
        <v>1.0491999999999999</v>
      </c>
      <c r="AZ159" s="4">
        <v>2.077</v>
      </c>
      <c r="BA159" s="4">
        <v>11.154</v>
      </c>
      <c r="BB159" s="4">
        <v>17.71</v>
      </c>
      <c r="BC159" s="4">
        <v>1.59</v>
      </c>
      <c r="BD159" s="4">
        <v>10.692</v>
      </c>
      <c r="BE159" s="4">
        <v>2023.0219999999999</v>
      </c>
      <c r="BF159" s="4">
        <v>53.579000000000001</v>
      </c>
      <c r="BG159" s="4">
        <v>1.1200000000000001</v>
      </c>
      <c r="BH159" s="4">
        <v>0.97599999999999998</v>
      </c>
      <c r="BI159" s="4">
        <v>2.0950000000000002</v>
      </c>
      <c r="BJ159" s="4">
        <v>0.84799999999999998</v>
      </c>
      <c r="BK159" s="4">
        <v>0.73899999999999999</v>
      </c>
      <c r="BL159" s="4">
        <v>1.5880000000000001</v>
      </c>
      <c r="BM159" s="4">
        <v>130.8476</v>
      </c>
      <c r="BQ159" s="4">
        <v>2236.348</v>
      </c>
      <c r="BR159" s="4">
        <v>0.58642700000000003</v>
      </c>
      <c r="BS159" s="4">
        <v>-5</v>
      </c>
      <c r="BT159" s="4">
        <v>6.0000000000000001E-3</v>
      </c>
      <c r="BU159" s="4">
        <v>14.33081</v>
      </c>
      <c r="BV159" s="4">
        <v>0.1212</v>
      </c>
    </row>
    <row r="160" spans="1:74" x14ac:dyDescent="0.25">
      <c r="A160" s="2">
        <v>42804</v>
      </c>
      <c r="B160" s="3">
        <v>0.39242196759259262</v>
      </c>
      <c r="C160" s="4">
        <v>7.4960000000000004</v>
      </c>
      <c r="D160" s="4">
        <v>0.42030000000000001</v>
      </c>
      <c r="E160" s="4">
        <v>4202.6763989999999</v>
      </c>
      <c r="F160" s="4">
        <v>42.5</v>
      </c>
      <c r="G160" s="4">
        <v>31.8</v>
      </c>
      <c r="H160" s="4">
        <v>10476.5</v>
      </c>
      <c r="J160" s="4">
        <v>11.8</v>
      </c>
      <c r="K160" s="4">
        <v>0.90549999999999997</v>
      </c>
      <c r="L160" s="4">
        <v>6.7873999999999999</v>
      </c>
      <c r="M160" s="4">
        <v>0.3805</v>
      </c>
      <c r="N160" s="4">
        <v>38.478200000000001</v>
      </c>
      <c r="O160" s="4">
        <v>28.7943</v>
      </c>
      <c r="P160" s="4">
        <v>67.3</v>
      </c>
      <c r="Q160" s="4">
        <v>29.152200000000001</v>
      </c>
      <c r="R160" s="4">
        <v>21.815300000000001</v>
      </c>
      <c r="S160" s="4">
        <v>51</v>
      </c>
      <c r="T160" s="4">
        <v>10476.479499999999</v>
      </c>
      <c r="W160" s="4">
        <v>0</v>
      </c>
      <c r="X160" s="4">
        <v>10.684699999999999</v>
      </c>
      <c r="Y160" s="4">
        <v>11.6</v>
      </c>
      <c r="Z160" s="4">
        <v>871</v>
      </c>
      <c r="AA160" s="4">
        <v>882</v>
      </c>
      <c r="AB160" s="4">
        <v>904</v>
      </c>
      <c r="AC160" s="4">
        <v>83</v>
      </c>
      <c r="AD160" s="4">
        <v>6.93</v>
      </c>
      <c r="AE160" s="4">
        <v>0.16</v>
      </c>
      <c r="AF160" s="4">
        <v>993</v>
      </c>
      <c r="AG160" s="4">
        <v>-15</v>
      </c>
      <c r="AH160" s="4">
        <v>-2</v>
      </c>
      <c r="AI160" s="4">
        <v>17</v>
      </c>
      <c r="AJ160" s="4">
        <v>135</v>
      </c>
      <c r="AK160" s="4">
        <v>133.30000000000001</v>
      </c>
      <c r="AL160" s="4">
        <v>5.8</v>
      </c>
      <c r="AM160" s="4">
        <v>142</v>
      </c>
      <c r="AN160" s="4" t="s">
        <v>155</v>
      </c>
      <c r="AO160" s="4">
        <v>1</v>
      </c>
      <c r="AP160" s="5">
        <v>0.60071759259259261</v>
      </c>
      <c r="AQ160" s="4">
        <v>47.161752999999997</v>
      </c>
      <c r="AR160" s="4">
        <v>-88.484012000000007</v>
      </c>
      <c r="AS160" s="4">
        <v>315.89999999999998</v>
      </c>
      <c r="AT160" s="4">
        <v>34.299999999999997</v>
      </c>
      <c r="AU160" s="4">
        <v>12</v>
      </c>
      <c r="AV160" s="4">
        <v>9</v>
      </c>
      <c r="AW160" s="4" t="s">
        <v>409</v>
      </c>
      <c r="AX160" s="4">
        <v>0.9476</v>
      </c>
      <c r="AY160" s="4">
        <v>1</v>
      </c>
      <c r="AZ160" s="4">
        <v>1.7476</v>
      </c>
      <c r="BA160" s="4">
        <v>11.154</v>
      </c>
      <c r="BB160" s="4">
        <v>18.11</v>
      </c>
      <c r="BC160" s="4">
        <v>1.62</v>
      </c>
      <c r="BD160" s="4">
        <v>10.439</v>
      </c>
      <c r="BE160" s="4">
        <v>2001.806</v>
      </c>
      <c r="BF160" s="4">
        <v>71.433000000000007</v>
      </c>
      <c r="BG160" s="4">
        <v>1.1879999999999999</v>
      </c>
      <c r="BH160" s="4">
        <v>0.88900000000000001</v>
      </c>
      <c r="BI160" s="4">
        <v>2.0779999999999998</v>
      </c>
      <c r="BJ160" s="4">
        <v>0.9</v>
      </c>
      <c r="BK160" s="4">
        <v>0.67400000000000004</v>
      </c>
      <c r="BL160" s="4">
        <v>1.5740000000000001</v>
      </c>
      <c r="BM160" s="4">
        <v>128.1174</v>
      </c>
      <c r="BQ160" s="4">
        <v>2291.2629999999999</v>
      </c>
      <c r="BR160" s="4">
        <v>0.67392700000000005</v>
      </c>
      <c r="BS160" s="4">
        <v>-5</v>
      </c>
      <c r="BT160" s="4">
        <v>6.0000000000000001E-3</v>
      </c>
      <c r="BU160" s="4">
        <v>16.469090999999999</v>
      </c>
      <c r="BV160" s="4">
        <v>0.1212</v>
      </c>
    </row>
    <row r="161" spans="1:74" x14ac:dyDescent="0.25">
      <c r="A161" s="2">
        <v>42804</v>
      </c>
      <c r="B161" s="3">
        <v>0.39243354166666666</v>
      </c>
      <c r="C161" s="4">
        <v>8.2100000000000009</v>
      </c>
      <c r="D161" s="4">
        <v>0.5353</v>
      </c>
      <c r="E161" s="4">
        <v>5353.3333329999996</v>
      </c>
      <c r="F161" s="4">
        <v>52.1</v>
      </c>
      <c r="G161" s="4">
        <v>31.8</v>
      </c>
      <c r="H161" s="4">
        <v>10031.5</v>
      </c>
      <c r="J161" s="4">
        <v>11.79</v>
      </c>
      <c r="K161" s="4">
        <v>0.89749999999999996</v>
      </c>
      <c r="L161" s="4">
        <v>7.3688000000000002</v>
      </c>
      <c r="M161" s="4">
        <v>0.48049999999999998</v>
      </c>
      <c r="N161" s="4">
        <v>46.758499999999998</v>
      </c>
      <c r="O161" s="4">
        <v>28.5168</v>
      </c>
      <c r="P161" s="4">
        <v>75.3</v>
      </c>
      <c r="Q161" s="4">
        <v>35.4255</v>
      </c>
      <c r="R161" s="4">
        <v>21.6051</v>
      </c>
      <c r="S161" s="4">
        <v>57</v>
      </c>
      <c r="T161" s="4">
        <v>10031.530699999999</v>
      </c>
      <c r="W161" s="4">
        <v>0</v>
      </c>
      <c r="X161" s="4">
        <v>10.583</v>
      </c>
      <c r="Y161" s="4">
        <v>11.6</v>
      </c>
      <c r="Z161" s="4">
        <v>871</v>
      </c>
      <c r="AA161" s="4">
        <v>883</v>
      </c>
      <c r="AB161" s="4">
        <v>904</v>
      </c>
      <c r="AC161" s="4">
        <v>83</v>
      </c>
      <c r="AD161" s="4">
        <v>6.93</v>
      </c>
      <c r="AE161" s="4">
        <v>0.16</v>
      </c>
      <c r="AF161" s="4">
        <v>993</v>
      </c>
      <c r="AG161" s="4">
        <v>-15</v>
      </c>
      <c r="AH161" s="4">
        <v>-2</v>
      </c>
      <c r="AI161" s="4">
        <v>17</v>
      </c>
      <c r="AJ161" s="4">
        <v>135</v>
      </c>
      <c r="AK161" s="4">
        <v>134</v>
      </c>
      <c r="AL161" s="4">
        <v>5.6</v>
      </c>
      <c r="AM161" s="4">
        <v>142</v>
      </c>
      <c r="AN161" s="4" t="s">
        <v>155</v>
      </c>
      <c r="AO161" s="4">
        <v>1</v>
      </c>
      <c r="AP161" s="5">
        <v>0.60072916666666665</v>
      </c>
      <c r="AQ161" s="4">
        <v>47.161898999999998</v>
      </c>
      <c r="AR161" s="4">
        <v>-88.484065999999999</v>
      </c>
      <c r="AS161" s="4">
        <v>315.89999999999998</v>
      </c>
      <c r="AT161" s="4">
        <v>36.6</v>
      </c>
      <c r="AU161" s="4">
        <v>12</v>
      </c>
      <c r="AV161" s="4">
        <v>10</v>
      </c>
      <c r="AW161" s="4" t="s">
        <v>403</v>
      </c>
      <c r="AX161" s="4">
        <v>0.87539999999999996</v>
      </c>
      <c r="AY161" s="4">
        <v>1</v>
      </c>
      <c r="AZ161" s="4">
        <v>1.5246</v>
      </c>
      <c r="BA161" s="4">
        <v>11.154</v>
      </c>
      <c r="BB161" s="4">
        <v>16.7</v>
      </c>
      <c r="BC161" s="4">
        <v>1.5</v>
      </c>
      <c r="BD161" s="4">
        <v>11.420999999999999</v>
      </c>
      <c r="BE161" s="4">
        <v>2016.222</v>
      </c>
      <c r="BF161" s="4">
        <v>83.671999999999997</v>
      </c>
      <c r="BG161" s="4">
        <v>1.34</v>
      </c>
      <c r="BH161" s="4">
        <v>0.81699999999999995</v>
      </c>
      <c r="BI161" s="4">
        <v>2.157</v>
      </c>
      <c r="BJ161" s="4">
        <v>1.0149999999999999</v>
      </c>
      <c r="BK161" s="4">
        <v>0.61899999999999999</v>
      </c>
      <c r="BL161" s="4">
        <v>1.6339999999999999</v>
      </c>
      <c r="BM161" s="4">
        <v>113.812</v>
      </c>
      <c r="BQ161" s="4">
        <v>2105.473</v>
      </c>
      <c r="BR161" s="4">
        <v>0.55018900000000004</v>
      </c>
      <c r="BS161" s="4">
        <v>-5</v>
      </c>
      <c r="BT161" s="4">
        <v>6.0000000000000001E-3</v>
      </c>
      <c r="BU161" s="4">
        <v>13.445244000000001</v>
      </c>
      <c r="BV161" s="4">
        <v>0.1212</v>
      </c>
    </row>
    <row r="162" spans="1:74" x14ac:dyDescent="0.25">
      <c r="A162" s="2">
        <v>42804</v>
      </c>
      <c r="B162" s="3">
        <v>0.39244511574074076</v>
      </c>
      <c r="C162" s="4">
        <v>8.5150000000000006</v>
      </c>
      <c r="D162" s="4">
        <v>0.47610000000000002</v>
      </c>
      <c r="E162" s="4">
        <v>4761.3288480000001</v>
      </c>
      <c r="F162" s="4">
        <v>58.1</v>
      </c>
      <c r="G162" s="4">
        <v>31.3</v>
      </c>
      <c r="H162" s="4">
        <v>10963.2</v>
      </c>
      <c r="J162" s="4">
        <v>11.6</v>
      </c>
      <c r="K162" s="4">
        <v>0.89410000000000001</v>
      </c>
      <c r="L162" s="4">
        <v>7.6128999999999998</v>
      </c>
      <c r="M162" s="4">
        <v>0.42570000000000002</v>
      </c>
      <c r="N162" s="4">
        <v>51.981000000000002</v>
      </c>
      <c r="O162" s="4">
        <v>27.972999999999999</v>
      </c>
      <c r="P162" s="4">
        <v>80</v>
      </c>
      <c r="Q162" s="4">
        <v>39.382199999999997</v>
      </c>
      <c r="R162" s="4">
        <v>21.193100000000001</v>
      </c>
      <c r="S162" s="4">
        <v>60.6</v>
      </c>
      <c r="T162" s="4">
        <v>10963.178900000001</v>
      </c>
      <c r="W162" s="4">
        <v>0</v>
      </c>
      <c r="X162" s="4">
        <v>10.3713</v>
      </c>
      <c r="Y162" s="4">
        <v>11.5</v>
      </c>
      <c r="Z162" s="4">
        <v>875</v>
      </c>
      <c r="AA162" s="4">
        <v>886</v>
      </c>
      <c r="AB162" s="4">
        <v>906</v>
      </c>
      <c r="AC162" s="4">
        <v>83</v>
      </c>
      <c r="AD162" s="4">
        <v>6.93</v>
      </c>
      <c r="AE162" s="4">
        <v>0.16</v>
      </c>
      <c r="AF162" s="4">
        <v>993</v>
      </c>
      <c r="AG162" s="4">
        <v>-15</v>
      </c>
      <c r="AH162" s="4">
        <v>-2</v>
      </c>
      <c r="AI162" s="4">
        <v>17</v>
      </c>
      <c r="AJ162" s="4">
        <v>135</v>
      </c>
      <c r="AK162" s="4">
        <v>133.69999999999999</v>
      </c>
      <c r="AL162" s="4">
        <v>5.6</v>
      </c>
      <c r="AM162" s="4">
        <v>142</v>
      </c>
      <c r="AN162" s="4" t="s">
        <v>155</v>
      </c>
      <c r="AO162" s="4">
        <v>1</v>
      </c>
      <c r="AP162" s="5">
        <v>0.60074074074074069</v>
      </c>
      <c r="AQ162" s="4">
        <v>47.162047000000001</v>
      </c>
      <c r="AR162" s="4">
        <v>-88.484111999999996</v>
      </c>
      <c r="AS162" s="4">
        <v>316</v>
      </c>
      <c r="AT162" s="4">
        <v>36.9</v>
      </c>
      <c r="AU162" s="4">
        <v>12</v>
      </c>
      <c r="AV162" s="4">
        <v>10</v>
      </c>
      <c r="AW162" s="4" t="s">
        <v>403</v>
      </c>
      <c r="AX162" s="4">
        <v>0.9</v>
      </c>
      <c r="AY162" s="4">
        <v>1.0753999999999999</v>
      </c>
      <c r="AZ162" s="4">
        <v>1.5</v>
      </c>
      <c r="BA162" s="4">
        <v>11.154</v>
      </c>
      <c r="BB162" s="4">
        <v>16.16</v>
      </c>
      <c r="BC162" s="4">
        <v>1.45</v>
      </c>
      <c r="BD162" s="4">
        <v>11.847</v>
      </c>
      <c r="BE162" s="4">
        <v>2018.317</v>
      </c>
      <c r="BF162" s="4">
        <v>71.831999999999994</v>
      </c>
      <c r="BG162" s="4">
        <v>1.4430000000000001</v>
      </c>
      <c r="BH162" s="4">
        <v>0.77700000000000002</v>
      </c>
      <c r="BI162" s="4">
        <v>2.2200000000000002</v>
      </c>
      <c r="BJ162" s="4">
        <v>1.093</v>
      </c>
      <c r="BK162" s="4">
        <v>0.58799999999999997</v>
      </c>
      <c r="BL162" s="4">
        <v>1.6819999999999999</v>
      </c>
      <c r="BM162" s="4">
        <v>120.5176</v>
      </c>
      <c r="BQ162" s="4">
        <v>1999.261</v>
      </c>
      <c r="BR162" s="4">
        <v>0.73776299999999995</v>
      </c>
      <c r="BS162" s="4">
        <v>-5</v>
      </c>
      <c r="BT162" s="4">
        <v>6.0000000000000001E-3</v>
      </c>
      <c r="BU162" s="4">
        <v>18.029084000000001</v>
      </c>
      <c r="BV162" s="4">
        <v>0.1212</v>
      </c>
    </row>
    <row r="163" spans="1:74" x14ac:dyDescent="0.25">
      <c r="A163" s="2">
        <v>42804</v>
      </c>
      <c r="B163" s="3">
        <v>0.3924566898148148</v>
      </c>
      <c r="C163" s="4">
        <v>8.4930000000000003</v>
      </c>
      <c r="D163" s="4">
        <v>0.37209999999999999</v>
      </c>
      <c r="E163" s="4">
        <v>3721.062449</v>
      </c>
      <c r="F163" s="4">
        <v>64.7</v>
      </c>
      <c r="G163" s="4">
        <v>30.6</v>
      </c>
      <c r="H163" s="4">
        <v>11492.3</v>
      </c>
      <c r="J163" s="4">
        <v>11.4</v>
      </c>
      <c r="K163" s="4">
        <v>0.89490000000000003</v>
      </c>
      <c r="L163" s="4">
        <v>7.6005000000000003</v>
      </c>
      <c r="M163" s="4">
        <v>0.33300000000000002</v>
      </c>
      <c r="N163" s="4">
        <v>57.900399999999998</v>
      </c>
      <c r="O163" s="4">
        <v>27.360900000000001</v>
      </c>
      <c r="P163" s="4">
        <v>85.3</v>
      </c>
      <c r="Q163" s="4">
        <v>43.867199999999997</v>
      </c>
      <c r="R163" s="4">
        <v>20.729500000000002</v>
      </c>
      <c r="S163" s="4">
        <v>64.599999999999994</v>
      </c>
      <c r="T163" s="4">
        <v>11492.2855</v>
      </c>
      <c r="W163" s="4">
        <v>0</v>
      </c>
      <c r="X163" s="4">
        <v>10.2019</v>
      </c>
      <c r="Y163" s="4">
        <v>11.6</v>
      </c>
      <c r="Z163" s="4">
        <v>875</v>
      </c>
      <c r="AA163" s="4">
        <v>886</v>
      </c>
      <c r="AB163" s="4">
        <v>906</v>
      </c>
      <c r="AC163" s="4">
        <v>83</v>
      </c>
      <c r="AD163" s="4">
        <v>6.94</v>
      </c>
      <c r="AE163" s="4">
        <v>0.16</v>
      </c>
      <c r="AF163" s="4">
        <v>993</v>
      </c>
      <c r="AG163" s="4">
        <v>-15</v>
      </c>
      <c r="AH163" s="4">
        <v>-2</v>
      </c>
      <c r="AI163" s="4">
        <v>17</v>
      </c>
      <c r="AJ163" s="4">
        <v>135</v>
      </c>
      <c r="AK163" s="4">
        <v>133</v>
      </c>
      <c r="AL163" s="4">
        <v>5.8</v>
      </c>
      <c r="AM163" s="4">
        <v>142</v>
      </c>
      <c r="AN163" s="4" t="s">
        <v>155</v>
      </c>
      <c r="AO163" s="4">
        <v>1</v>
      </c>
      <c r="AP163" s="5">
        <v>0.60075231481481484</v>
      </c>
      <c r="AQ163" s="4">
        <v>47.162201000000003</v>
      </c>
      <c r="AR163" s="4">
        <v>-88.484132000000002</v>
      </c>
      <c r="AS163" s="4">
        <v>316</v>
      </c>
      <c r="AT163" s="4">
        <v>38.299999999999997</v>
      </c>
      <c r="AU163" s="4">
        <v>12</v>
      </c>
      <c r="AV163" s="4">
        <v>10</v>
      </c>
      <c r="AW163" s="4" t="s">
        <v>403</v>
      </c>
      <c r="AX163" s="4">
        <v>0.9</v>
      </c>
      <c r="AY163" s="4">
        <v>1.1000000000000001</v>
      </c>
      <c r="AZ163" s="4">
        <v>1.5</v>
      </c>
      <c r="BA163" s="4">
        <v>11.154</v>
      </c>
      <c r="BB163" s="4">
        <v>16.27</v>
      </c>
      <c r="BC163" s="4">
        <v>1.46</v>
      </c>
      <c r="BD163" s="4">
        <v>11.744</v>
      </c>
      <c r="BE163" s="4">
        <v>2026.662</v>
      </c>
      <c r="BF163" s="4">
        <v>56.514000000000003</v>
      </c>
      <c r="BG163" s="4">
        <v>1.617</v>
      </c>
      <c r="BH163" s="4">
        <v>0.76400000000000001</v>
      </c>
      <c r="BI163" s="4">
        <v>2.3809999999999998</v>
      </c>
      <c r="BJ163" s="4">
        <v>1.2250000000000001</v>
      </c>
      <c r="BK163" s="4">
        <v>0.57899999999999996</v>
      </c>
      <c r="BL163" s="4">
        <v>1.804</v>
      </c>
      <c r="BM163" s="4">
        <v>127.06359999999999</v>
      </c>
      <c r="BQ163" s="4">
        <v>1977.962</v>
      </c>
      <c r="BR163" s="4">
        <v>0.97612699999999997</v>
      </c>
      <c r="BS163" s="4">
        <v>-5</v>
      </c>
      <c r="BT163" s="4">
        <v>5.6769999999999998E-3</v>
      </c>
      <c r="BU163" s="4">
        <v>23.854102999999999</v>
      </c>
      <c r="BV163" s="4">
        <v>0.114675</v>
      </c>
    </row>
    <row r="164" spans="1:74" x14ac:dyDescent="0.25">
      <c r="A164" s="2">
        <v>42804</v>
      </c>
      <c r="B164" s="3">
        <v>0.39246826388888884</v>
      </c>
      <c r="C164" s="4">
        <v>7.93</v>
      </c>
      <c r="D164" s="4">
        <v>0.3251</v>
      </c>
      <c r="E164" s="4">
        <v>3250.6650450000002</v>
      </c>
      <c r="F164" s="4">
        <v>62.9</v>
      </c>
      <c r="G164" s="4">
        <v>23.6</v>
      </c>
      <c r="H164" s="4">
        <v>11052.1</v>
      </c>
      <c r="J164" s="4">
        <v>11.25</v>
      </c>
      <c r="K164" s="4">
        <v>0.90149999999999997</v>
      </c>
      <c r="L164" s="4">
        <v>7.1492000000000004</v>
      </c>
      <c r="M164" s="4">
        <v>0.29310000000000003</v>
      </c>
      <c r="N164" s="4">
        <v>56.7303</v>
      </c>
      <c r="O164" s="4">
        <v>21.276299999999999</v>
      </c>
      <c r="P164" s="4">
        <v>78</v>
      </c>
      <c r="Q164" s="4">
        <v>42.981499999999997</v>
      </c>
      <c r="R164" s="4">
        <v>16.119900000000001</v>
      </c>
      <c r="S164" s="4">
        <v>59.1</v>
      </c>
      <c r="T164" s="4">
        <v>11052.097599999999</v>
      </c>
      <c r="W164" s="4">
        <v>0</v>
      </c>
      <c r="X164" s="4">
        <v>10.142899999999999</v>
      </c>
      <c r="Y164" s="4">
        <v>11.6</v>
      </c>
      <c r="Z164" s="4">
        <v>872</v>
      </c>
      <c r="AA164" s="4">
        <v>883</v>
      </c>
      <c r="AB164" s="4">
        <v>903</v>
      </c>
      <c r="AC164" s="4">
        <v>83</v>
      </c>
      <c r="AD164" s="4">
        <v>6.94</v>
      </c>
      <c r="AE164" s="4">
        <v>0.16</v>
      </c>
      <c r="AF164" s="4">
        <v>992</v>
      </c>
      <c r="AG164" s="4">
        <v>-15</v>
      </c>
      <c r="AH164" s="4">
        <v>-2</v>
      </c>
      <c r="AI164" s="4">
        <v>17</v>
      </c>
      <c r="AJ164" s="4">
        <v>135</v>
      </c>
      <c r="AK164" s="4">
        <v>133</v>
      </c>
      <c r="AL164" s="4">
        <v>5.9</v>
      </c>
      <c r="AM164" s="4">
        <v>142</v>
      </c>
      <c r="AN164" s="4" t="s">
        <v>155</v>
      </c>
      <c r="AO164" s="4">
        <v>1</v>
      </c>
      <c r="AP164" s="5">
        <v>0.60076388888888888</v>
      </c>
      <c r="AQ164" s="4">
        <v>47.162370000000003</v>
      </c>
      <c r="AR164" s="4">
        <v>-88.484128999999996</v>
      </c>
      <c r="AS164" s="4">
        <v>316.2</v>
      </c>
      <c r="AT164" s="4">
        <v>41.4</v>
      </c>
      <c r="AU164" s="4">
        <v>12</v>
      </c>
      <c r="AV164" s="4">
        <v>10</v>
      </c>
      <c r="AW164" s="4" t="s">
        <v>403</v>
      </c>
      <c r="AX164" s="4">
        <v>0.9</v>
      </c>
      <c r="AY164" s="4">
        <v>1.175325</v>
      </c>
      <c r="AZ164" s="4">
        <v>1.5753250000000001</v>
      </c>
      <c r="BA164" s="4">
        <v>11.154</v>
      </c>
      <c r="BB164" s="4">
        <v>17.38</v>
      </c>
      <c r="BC164" s="4">
        <v>1.56</v>
      </c>
      <c r="BD164" s="4">
        <v>10.922000000000001</v>
      </c>
      <c r="BE164" s="4">
        <v>2026.261</v>
      </c>
      <c r="BF164" s="4">
        <v>52.865000000000002</v>
      </c>
      <c r="BG164" s="4">
        <v>1.6839999999999999</v>
      </c>
      <c r="BH164" s="4">
        <v>0.63100000000000001</v>
      </c>
      <c r="BI164" s="4">
        <v>2.3149999999999999</v>
      </c>
      <c r="BJ164" s="4">
        <v>1.276</v>
      </c>
      <c r="BK164" s="4">
        <v>0.47799999999999998</v>
      </c>
      <c r="BL164" s="4">
        <v>1.754</v>
      </c>
      <c r="BM164" s="4">
        <v>129.88550000000001</v>
      </c>
      <c r="BQ164" s="4">
        <v>2090.2620000000002</v>
      </c>
      <c r="BR164" s="4">
        <v>0.98591399999999996</v>
      </c>
      <c r="BS164" s="4">
        <v>-5</v>
      </c>
      <c r="BT164" s="4">
        <v>5.0000000000000001E-3</v>
      </c>
      <c r="BU164" s="4">
        <v>24.093273</v>
      </c>
      <c r="BV164" s="4">
        <v>0.10100000000000001</v>
      </c>
    </row>
    <row r="165" spans="1:74" x14ac:dyDescent="0.25">
      <c r="A165" s="2">
        <v>42804</v>
      </c>
      <c r="B165" s="3">
        <v>0.39247983796296299</v>
      </c>
      <c r="C165" s="4">
        <v>7.4130000000000003</v>
      </c>
      <c r="D165" s="4">
        <v>0.46179999999999999</v>
      </c>
      <c r="E165" s="4">
        <v>4617.8313250000001</v>
      </c>
      <c r="F165" s="4">
        <v>62.9</v>
      </c>
      <c r="G165" s="4">
        <v>32.700000000000003</v>
      </c>
      <c r="H165" s="4">
        <v>10391.299999999999</v>
      </c>
      <c r="J165" s="4">
        <v>11.1</v>
      </c>
      <c r="K165" s="4">
        <v>0.90600000000000003</v>
      </c>
      <c r="L165" s="4">
        <v>6.7163000000000004</v>
      </c>
      <c r="M165" s="4">
        <v>0.41839999999999999</v>
      </c>
      <c r="N165" s="4">
        <v>56.982100000000003</v>
      </c>
      <c r="O165" s="4">
        <v>29.662800000000001</v>
      </c>
      <c r="P165" s="4">
        <v>86.6</v>
      </c>
      <c r="Q165" s="4">
        <v>43.172199999999997</v>
      </c>
      <c r="R165" s="4">
        <v>22.4739</v>
      </c>
      <c r="S165" s="4">
        <v>65.599999999999994</v>
      </c>
      <c r="T165" s="4">
        <v>10391.322200000001</v>
      </c>
      <c r="W165" s="4">
        <v>0</v>
      </c>
      <c r="X165" s="4">
        <v>10.0563</v>
      </c>
      <c r="Y165" s="4">
        <v>11.6</v>
      </c>
      <c r="Z165" s="4">
        <v>869</v>
      </c>
      <c r="AA165" s="4">
        <v>880</v>
      </c>
      <c r="AB165" s="4">
        <v>901</v>
      </c>
      <c r="AC165" s="4">
        <v>83</v>
      </c>
      <c r="AD165" s="4">
        <v>6.94</v>
      </c>
      <c r="AE165" s="4">
        <v>0.16</v>
      </c>
      <c r="AF165" s="4">
        <v>992</v>
      </c>
      <c r="AG165" s="4">
        <v>-15</v>
      </c>
      <c r="AH165" s="4">
        <v>-1.6773229999999999</v>
      </c>
      <c r="AI165" s="4">
        <v>17</v>
      </c>
      <c r="AJ165" s="4">
        <v>135</v>
      </c>
      <c r="AK165" s="4">
        <v>133</v>
      </c>
      <c r="AL165" s="4">
        <v>5.9</v>
      </c>
      <c r="AM165" s="4">
        <v>142</v>
      </c>
      <c r="AN165" s="4" t="s">
        <v>155</v>
      </c>
      <c r="AO165" s="4">
        <v>1</v>
      </c>
      <c r="AP165" s="5">
        <v>0.60077546296296302</v>
      </c>
      <c r="AQ165" s="4">
        <v>47.162559000000002</v>
      </c>
      <c r="AR165" s="4">
        <v>-88.484109000000004</v>
      </c>
      <c r="AS165" s="4">
        <v>316.39999999999998</v>
      </c>
      <c r="AT165" s="4">
        <v>44.2</v>
      </c>
      <c r="AU165" s="4">
        <v>12</v>
      </c>
      <c r="AV165" s="4">
        <v>10</v>
      </c>
      <c r="AW165" s="4" t="s">
        <v>403</v>
      </c>
      <c r="AX165" s="4">
        <v>0.9</v>
      </c>
      <c r="AY165" s="4">
        <v>1.0492490000000001</v>
      </c>
      <c r="AZ165" s="4">
        <v>1.6</v>
      </c>
      <c r="BA165" s="4">
        <v>11.154</v>
      </c>
      <c r="BB165" s="4">
        <v>18.2</v>
      </c>
      <c r="BC165" s="4">
        <v>1.63</v>
      </c>
      <c r="BD165" s="4">
        <v>10.378</v>
      </c>
      <c r="BE165" s="4">
        <v>1991.009</v>
      </c>
      <c r="BF165" s="4">
        <v>78.936000000000007</v>
      </c>
      <c r="BG165" s="4">
        <v>1.7689999999999999</v>
      </c>
      <c r="BH165" s="4">
        <v>0.92100000000000004</v>
      </c>
      <c r="BI165" s="4">
        <v>2.69</v>
      </c>
      <c r="BJ165" s="4">
        <v>1.34</v>
      </c>
      <c r="BK165" s="4">
        <v>0.69799999999999995</v>
      </c>
      <c r="BL165" s="4">
        <v>2.0379999999999998</v>
      </c>
      <c r="BM165" s="4">
        <v>127.73</v>
      </c>
      <c r="BQ165" s="4">
        <v>2167.6210000000001</v>
      </c>
      <c r="BR165" s="4">
        <v>0.70239200000000002</v>
      </c>
      <c r="BS165" s="4">
        <v>-5</v>
      </c>
      <c r="BT165" s="4">
        <v>5.0000000000000001E-3</v>
      </c>
      <c r="BU165" s="4">
        <v>17.164694999999998</v>
      </c>
      <c r="BV165" s="4">
        <v>0.10100000000000001</v>
      </c>
    </row>
    <row r="166" spans="1:74" x14ac:dyDescent="0.25">
      <c r="A166" s="2">
        <v>42804</v>
      </c>
      <c r="B166" s="3">
        <v>0.39249141203703702</v>
      </c>
      <c r="C166" s="4">
        <v>7.1669999999999998</v>
      </c>
      <c r="D166" s="4">
        <v>0.44590000000000002</v>
      </c>
      <c r="E166" s="4">
        <v>4458.7893459999996</v>
      </c>
      <c r="F166" s="4">
        <v>59.6</v>
      </c>
      <c r="G166" s="4">
        <v>38.1</v>
      </c>
      <c r="H166" s="4">
        <v>10385.6</v>
      </c>
      <c r="J166" s="4">
        <v>10.85</v>
      </c>
      <c r="K166" s="4">
        <v>0.90869999999999995</v>
      </c>
      <c r="L166" s="4">
        <v>6.5122</v>
      </c>
      <c r="M166" s="4">
        <v>0.4052</v>
      </c>
      <c r="N166" s="4">
        <v>54.181399999999996</v>
      </c>
      <c r="O166" s="4">
        <v>34.662100000000002</v>
      </c>
      <c r="P166" s="4">
        <v>88.8</v>
      </c>
      <c r="Q166" s="4">
        <v>41.0503</v>
      </c>
      <c r="R166" s="4">
        <v>26.261600000000001</v>
      </c>
      <c r="S166" s="4">
        <v>67.3</v>
      </c>
      <c r="T166" s="4">
        <v>10385.5645</v>
      </c>
      <c r="W166" s="4">
        <v>0</v>
      </c>
      <c r="X166" s="4">
        <v>9.8595000000000006</v>
      </c>
      <c r="Y166" s="4">
        <v>11.6</v>
      </c>
      <c r="Z166" s="4">
        <v>870</v>
      </c>
      <c r="AA166" s="4">
        <v>880</v>
      </c>
      <c r="AB166" s="4">
        <v>902</v>
      </c>
      <c r="AC166" s="4">
        <v>83</v>
      </c>
      <c r="AD166" s="4">
        <v>6.94</v>
      </c>
      <c r="AE166" s="4">
        <v>0.16</v>
      </c>
      <c r="AF166" s="4">
        <v>992</v>
      </c>
      <c r="AG166" s="4">
        <v>-15</v>
      </c>
      <c r="AH166" s="4">
        <v>-1</v>
      </c>
      <c r="AI166" s="4">
        <v>17</v>
      </c>
      <c r="AJ166" s="4">
        <v>135</v>
      </c>
      <c r="AK166" s="4">
        <v>133.30000000000001</v>
      </c>
      <c r="AL166" s="4">
        <v>6</v>
      </c>
      <c r="AM166" s="4">
        <v>142</v>
      </c>
      <c r="AN166" s="4" t="s">
        <v>155</v>
      </c>
      <c r="AO166" s="4">
        <v>1</v>
      </c>
      <c r="AP166" s="5">
        <v>0.60078703703703706</v>
      </c>
      <c r="AQ166" s="4">
        <v>47.162742999999999</v>
      </c>
      <c r="AR166" s="4">
        <v>-88.484101999999993</v>
      </c>
      <c r="AS166" s="4">
        <v>316.5</v>
      </c>
      <c r="AT166" s="4">
        <v>44.9</v>
      </c>
      <c r="AU166" s="4">
        <v>12</v>
      </c>
      <c r="AV166" s="4">
        <v>10</v>
      </c>
      <c r="AW166" s="4" t="s">
        <v>403</v>
      </c>
      <c r="AX166" s="4">
        <v>0.9</v>
      </c>
      <c r="AY166" s="4">
        <v>1</v>
      </c>
      <c r="AZ166" s="4">
        <v>1.6</v>
      </c>
      <c r="BA166" s="4">
        <v>11.154</v>
      </c>
      <c r="BB166" s="4">
        <v>18.739999999999998</v>
      </c>
      <c r="BC166" s="4">
        <v>1.68</v>
      </c>
      <c r="BD166" s="4">
        <v>10.048</v>
      </c>
      <c r="BE166" s="4">
        <v>1983.6410000000001</v>
      </c>
      <c r="BF166" s="4">
        <v>78.55</v>
      </c>
      <c r="BG166" s="4">
        <v>1.728</v>
      </c>
      <c r="BH166" s="4">
        <v>1.1060000000000001</v>
      </c>
      <c r="BI166" s="4">
        <v>2.8340000000000001</v>
      </c>
      <c r="BJ166" s="4">
        <v>1.3089999999999999</v>
      </c>
      <c r="BK166" s="4">
        <v>0.83799999999999997</v>
      </c>
      <c r="BL166" s="4">
        <v>2.1469999999999998</v>
      </c>
      <c r="BM166" s="4">
        <v>131.17230000000001</v>
      </c>
      <c r="BQ166" s="4">
        <v>2183.6770000000001</v>
      </c>
      <c r="BR166" s="4">
        <v>0.52798400000000001</v>
      </c>
      <c r="BS166" s="4">
        <v>-5</v>
      </c>
      <c r="BT166" s="4">
        <v>5.3220000000000003E-3</v>
      </c>
      <c r="BU166" s="4">
        <v>12.902609</v>
      </c>
      <c r="BV166" s="4">
        <v>0.107511</v>
      </c>
    </row>
    <row r="167" spans="1:74" x14ac:dyDescent="0.25">
      <c r="A167" s="2">
        <v>42804</v>
      </c>
      <c r="B167" s="3">
        <v>0.39250298611111112</v>
      </c>
      <c r="C167" s="4">
        <v>5.9480000000000004</v>
      </c>
      <c r="D167" s="4">
        <v>0.33529999999999999</v>
      </c>
      <c r="E167" s="4">
        <v>3353.333333</v>
      </c>
      <c r="F167" s="4">
        <v>55.5</v>
      </c>
      <c r="G167" s="4">
        <v>35.299999999999997</v>
      </c>
      <c r="H167" s="4">
        <v>10514.5</v>
      </c>
      <c r="J167" s="4">
        <v>10.6</v>
      </c>
      <c r="K167" s="4">
        <v>0.92230000000000001</v>
      </c>
      <c r="L167" s="4">
        <v>5.4859</v>
      </c>
      <c r="M167" s="4">
        <v>0.30930000000000002</v>
      </c>
      <c r="N167" s="4">
        <v>51.229100000000003</v>
      </c>
      <c r="O167" s="4">
        <v>32.532400000000003</v>
      </c>
      <c r="P167" s="4">
        <v>83.8</v>
      </c>
      <c r="Q167" s="4">
        <v>38.813499999999998</v>
      </c>
      <c r="R167" s="4">
        <v>24.648</v>
      </c>
      <c r="S167" s="4">
        <v>63.5</v>
      </c>
      <c r="T167" s="4">
        <v>10514.499599999999</v>
      </c>
      <c r="W167" s="4">
        <v>0</v>
      </c>
      <c r="X167" s="4">
        <v>9.7794000000000008</v>
      </c>
      <c r="Y167" s="4">
        <v>11.5</v>
      </c>
      <c r="Z167" s="4">
        <v>868</v>
      </c>
      <c r="AA167" s="4">
        <v>879</v>
      </c>
      <c r="AB167" s="4">
        <v>901</v>
      </c>
      <c r="AC167" s="4">
        <v>83</v>
      </c>
      <c r="AD167" s="4">
        <v>6.94</v>
      </c>
      <c r="AE167" s="4">
        <v>0.16</v>
      </c>
      <c r="AF167" s="4">
        <v>992</v>
      </c>
      <c r="AG167" s="4">
        <v>-15</v>
      </c>
      <c r="AH167" s="4">
        <v>-1.323</v>
      </c>
      <c r="AI167" s="4">
        <v>17</v>
      </c>
      <c r="AJ167" s="4">
        <v>135</v>
      </c>
      <c r="AK167" s="4">
        <v>134.30000000000001</v>
      </c>
      <c r="AL167" s="4">
        <v>5.8</v>
      </c>
      <c r="AM167" s="4">
        <v>142</v>
      </c>
      <c r="AN167" s="4" t="s">
        <v>155</v>
      </c>
      <c r="AO167" s="4">
        <v>1</v>
      </c>
      <c r="AP167" s="5">
        <v>0.6007986111111111</v>
      </c>
      <c r="AQ167" s="4">
        <v>47.162919000000002</v>
      </c>
      <c r="AR167" s="4">
        <v>-88.484138000000002</v>
      </c>
      <c r="AS167" s="4">
        <v>317.3</v>
      </c>
      <c r="AT167" s="4">
        <v>44</v>
      </c>
      <c r="AU167" s="4">
        <v>12</v>
      </c>
      <c r="AV167" s="4">
        <v>10</v>
      </c>
      <c r="AW167" s="4" t="s">
        <v>403</v>
      </c>
      <c r="AX167" s="4">
        <v>1.2769999999999999</v>
      </c>
      <c r="AY167" s="4">
        <v>1.1508</v>
      </c>
      <c r="AZ167" s="4">
        <v>1.9016</v>
      </c>
      <c r="BA167" s="4">
        <v>11.154</v>
      </c>
      <c r="BB167" s="4">
        <v>21.98</v>
      </c>
      <c r="BC167" s="4">
        <v>1.97</v>
      </c>
      <c r="BD167" s="4">
        <v>8.4290000000000003</v>
      </c>
      <c r="BE167" s="4">
        <v>1943.3579999999999</v>
      </c>
      <c r="BF167" s="4">
        <v>69.728999999999999</v>
      </c>
      <c r="BG167" s="4">
        <v>1.9</v>
      </c>
      <c r="BH167" s="4">
        <v>1.2070000000000001</v>
      </c>
      <c r="BI167" s="4">
        <v>3.1070000000000002</v>
      </c>
      <c r="BJ167" s="4">
        <v>1.44</v>
      </c>
      <c r="BK167" s="4">
        <v>0.91400000000000003</v>
      </c>
      <c r="BL167" s="4">
        <v>2.3540000000000001</v>
      </c>
      <c r="BM167" s="4">
        <v>154.44489999999999</v>
      </c>
      <c r="BQ167" s="4">
        <v>2518.9520000000002</v>
      </c>
      <c r="BR167" s="4">
        <v>0.56224799999999997</v>
      </c>
      <c r="BS167" s="4">
        <v>-5</v>
      </c>
      <c r="BT167" s="4">
        <v>6.0000000000000001E-3</v>
      </c>
      <c r="BU167" s="4">
        <v>13.739936</v>
      </c>
      <c r="BV167" s="4">
        <v>0.1212</v>
      </c>
    </row>
    <row r="168" spans="1:74" x14ac:dyDescent="0.25">
      <c r="A168" s="2">
        <v>42804</v>
      </c>
      <c r="B168" s="3">
        <v>0.39251456018518516</v>
      </c>
      <c r="C168" s="4">
        <v>6.66</v>
      </c>
      <c r="D168" s="4">
        <v>0.28129999999999999</v>
      </c>
      <c r="E168" s="4">
        <v>2812.534525</v>
      </c>
      <c r="F168" s="4">
        <v>55.7</v>
      </c>
      <c r="G168" s="4">
        <v>31.1</v>
      </c>
      <c r="H168" s="4">
        <v>10389.700000000001</v>
      </c>
      <c r="J168" s="4">
        <v>10.44</v>
      </c>
      <c r="K168" s="4">
        <v>0.91559999999999997</v>
      </c>
      <c r="L168" s="4">
        <v>6.0982000000000003</v>
      </c>
      <c r="M168" s="4">
        <v>0.25750000000000001</v>
      </c>
      <c r="N168" s="4">
        <v>51.031700000000001</v>
      </c>
      <c r="O168" s="4">
        <v>28.517199999999999</v>
      </c>
      <c r="P168" s="4">
        <v>79.5</v>
      </c>
      <c r="Q168" s="4">
        <v>38.664000000000001</v>
      </c>
      <c r="R168" s="4">
        <v>21.606000000000002</v>
      </c>
      <c r="S168" s="4">
        <v>60.3</v>
      </c>
      <c r="T168" s="4">
        <v>10389.6986</v>
      </c>
      <c r="W168" s="4">
        <v>0</v>
      </c>
      <c r="X168" s="4">
        <v>9.5633999999999997</v>
      </c>
      <c r="Y168" s="4">
        <v>11.6</v>
      </c>
      <c r="Z168" s="4">
        <v>866</v>
      </c>
      <c r="AA168" s="4">
        <v>875</v>
      </c>
      <c r="AB168" s="4">
        <v>898</v>
      </c>
      <c r="AC168" s="4">
        <v>83</v>
      </c>
      <c r="AD168" s="4">
        <v>6.94</v>
      </c>
      <c r="AE168" s="4">
        <v>0.16</v>
      </c>
      <c r="AF168" s="4">
        <v>992</v>
      </c>
      <c r="AG168" s="4">
        <v>-15</v>
      </c>
      <c r="AH168" s="4">
        <v>-2</v>
      </c>
      <c r="AI168" s="4">
        <v>17</v>
      </c>
      <c r="AJ168" s="4">
        <v>135</v>
      </c>
      <c r="AK168" s="4">
        <v>134.69999999999999</v>
      </c>
      <c r="AL168" s="4">
        <v>5.7</v>
      </c>
      <c r="AM168" s="4">
        <v>142</v>
      </c>
      <c r="AN168" s="4" t="s">
        <v>155</v>
      </c>
      <c r="AO168" s="4">
        <v>1</v>
      </c>
      <c r="AP168" s="5">
        <v>0.60081018518518514</v>
      </c>
      <c r="AQ168" s="4">
        <v>47.163086999999997</v>
      </c>
      <c r="AR168" s="4">
        <v>-88.484210000000004</v>
      </c>
      <c r="AS168" s="4">
        <v>318.10000000000002</v>
      </c>
      <c r="AT168" s="4">
        <v>43.3</v>
      </c>
      <c r="AU168" s="4">
        <v>12</v>
      </c>
      <c r="AV168" s="4">
        <v>10</v>
      </c>
      <c r="AW168" s="4" t="s">
        <v>403</v>
      </c>
      <c r="AX168" s="4">
        <v>1.4754</v>
      </c>
      <c r="AY168" s="4">
        <v>1.0491999999999999</v>
      </c>
      <c r="AZ168" s="4">
        <v>2.0754000000000001</v>
      </c>
      <c r="BA168" s="4">
        <v>11.154</v>
      </c>
      <c r="BB168" s="4">
        <v>20.28</v>
      </c>
      <c r="BC168" s="4">
        <v>1.82</v>
      </c>
      <c r="BD168" s="4">
        <v>9.2170000000000005</v>
      </c>
      <c r="BE168" s="4">
        <v>1999.288</v>
      </c>
      <c r="BF168" s="4">
        <v>53.734999999999999</v>
      </c>
      <c r="BG168" s="4">
        <v>1.752</v>
      </c>
      <c r="BH168" s="4">
        <v>0.97899999999999998</v>
      </c>
      <c r="BI168" s="4">
        <v>2.7309999999999999</v>
      </c>
      <c r="BJ168" s="4">
        <v>1.327</v>
      </c>
      <c r="BK168" s="4">
        <v>0.74199999999999999</v>
      </c>
      <c r="BL168" s="4">
        <v>2.069</v>
      </c>
      <c r="BM168" s="4">
        <v>141.23849999999999</v>
      </c>
      <c r="BQ168" s="4">
        <v>2279.7429999999999</v>
      </c>
      <c r="BR168" s="4">
        <v>0.51531499999999997</v>
      </c>
      <c r="BS168" s="4">
        <v>-5</v>
      </c>
      <c r="BT168" s="4">
        <v>6.0000000000000001E-3</v>
      </c>
      <c r="BU168" s="4">
        <v>12.59301</v>
      </c>
      <c r="BV168" s="4">
        <v>0.1212</v>
      </c>
    </row>
    <row r="169" spans="1:74" x14ac:dyDescent="0.25">
      <c r="A169" s="2">
        <v>42804</v>
      </c>
      <c r="B169" s="3">
        <v>0.39252613425925925</v>
      </c>
      <c r="C169" s="4">
        <v>6.1440000000000001</v>
      </c>
      <c r="D169" s="4">
        <v>0.27310000000000001</v>
      </c>
      <c r="E169" s="4">
        <v>2731.2997559999999</v>
      </c>
      <c r="F169" s="4">
        <v>54.6</v>
      </c>
      <c r="G169" s="4">
        <v>22.2</v>
      </c>
      <c r="H169" s="4">
        <v>10881.8</v>
      </c>
      <c r="J169" s="4">
        <v>10.3</v>
      </c>
      <c r="K169" s="4">
        <v>0.92049999999999998</v>
      </c>
      <c r="L169" s="4">
        <v>5.6558999999999999</v>
      </c>
      <c r="M169" s="4">
        <v>0.25140000000000001</v>
      </c>
      <c r="N169" s="4">
        <v>50.2164</v>
      </c>
      <c r="O169" s="4">
        <v>20.435199999999998</v>
      </c>
      <c r="P169" s="4">
        <v>70.7</v>
      </c>
      <c r="Q169" s="4">
        <v>38.046199999999999</v>
      </c>
      <c r="R169" s="4">
        <v>15.482699999999999</v>
      </c>
      <c r="S169" s="4">
        <v>53.5</v>
      </c>
      <c r="T169" s="4">
        <v>10881.7567</v>
      </c>
      <c r="W169" s="4">
        <v>0</v>
      </c>
      <c r="X169" s="4">
        <v>9.4847999999999999</v>
      </c>
      <c r="Y169" s="4">
        <v>11.6</v>
      </c>
      <c r="Z169" s="4">
        <v>865</v>
      </c>
      <c r="AA169" s="4">
        <v>875</v>
      </c>
      <c r="AB169" s="4">
        <v>896</v>
      </c>
      <c r="AC169" s="4">
        <v>83</v>
      </c>
      <c r="AD169" s="4">
        <v>6.94</v>
      </c>
      <c r="AE169" s="4">
        <v>0.16</v>
      </c>
      <c r="AF169" s="4">
        <v>992</v>
      </c>
      <c r="AG169" s="4">
        <v>-15</v>
      </c>
      <c r="AH169" s="4">
        <v>-2</v>
      </c>
      <c r="AI169" s="4">
        <v>17</v>
      </c>
      <c r="AJ169" s="4">
        <v>135</v>
      </c>
      <c r="AK169" s="4">
        <v>134</v>
      </c>
      <c r="AL169" s="4">
        <v>5.9</v>
      </c>
      <c r="AM169" s="4">
        <v>142</v>
      </c>
      <c r="AN169" s="4" t="s">
        <v>155</v>
      </c>
      <c r="AO169" s="4">
        <v>2</v>
      </c>
      <c r="AP169" s="5">
        <v>0.60082175925925929</v>
      </c>
      <c r="AQ169" s="4">
        <v>47.163246000000001</v>
      </c>
      <c r="AR169" s="4">
        <v>-88.484311000000005</v>
      </c>
      <c r="AS169" s="4">
        <v>318.7</v>
      </c>
      <c r="AT169" s="4">
        <v>42.7</v>
      </c>
      <c r="AU169" s="4">
        <v>12</v>
      </c>
      <c r="AV169" s="4">
        <v>10</v>
      </c>
      <c r="AW169" s="4" t="s">
        <v>403</v>
      </c>
      <c r="AX169" s="4">
        <v>1.5</v>
      </c>
      <c r="AY169" s="4">
        <v>1.0753999999999999</v>
      </c>
      <c r="AZ169" s="4">
        <v>2.1</v>
      </c>
      <c r="BA169" s="4">
        <v>11.154</v>
      </c>
      <c r="BB169" s="4">
        <v>21.5</v>
      </c>
      <c r="BC169" s="4">
        <v>1.93</v>
      </c>
      <c r="BD169" s="4">
        <v>8.6359999999999992</v>
      </c>
      <c r="BE169" s="4">
        <v>1960.6980000000001</v>
      </c>
      <c r="BF169" s="4">
        <v>55.473999999999997</v>
      </c>
      <c r="BG169" s="4">
        <v>1.823</v>
      </c>
      <c r="BH169" s="4">
        <v>0.74199999999999999</v>
      </c>
      <c r="BI169" s="4">
        <v>2.5649999999999999</v>
      </c>
      <c r="BJ169" s="4">
        <v>1.381</v>
      </c>
      <c r="BK169" s="4">
        <v>0.56200000000000006</v>
      </c>
      <c r="BL169" s="4">
        <v>1.9430000000000001</v>
      </c>
      <c r="BM169" s="4">
        <v>156.4187</v>
      </c>
      <c r="BQ169" s="4">
        <v>2390.788</v>
      </c>
      <c r="BR169" s="4">
        <v>0.47360999999999998</v>
      </c>
      <c r="BS169" s="4">
        <v>-5</v>
      </c>
      <c r="BT169" s="4">
        <v>5.6769999999999998E-3</v>
      </c>
      <c r="BU169" s="4">
        <v>11.573845</v>
      </c>
      <c r="BV169" s="4">
        <v>0.114675</v>
      </c>
    </row>
    <row r="170" spans="1:74" x14ac:dyDescent="0.25">
      <c r="A170" s="2">
        <v>42804</v>
      </c>
      <c r="B170" s="3">
        <v>0.39253770833333329</v>
      </c>
      <c r="C170" s="4">
        <v>6.7720000000000002</v>
      </c>
      <c r="D170" s="4">
        <v>0.3785</v>
      </c>
      <c r="E170" s="4">
        <v>3784.888508</v>
      </c>
      <c r="F170" s="4">
        <v>49.9</v>
      </c>
      <c r="G170" s="4">
        <v>22.5</v>
      </c>
      <c r="H170" s="4">
        <v>11136.3</v>
      </c>
      <c r="J170" s="4">
        <v>10.25</v>
      </c>
      <c r="K170" s="4">
        <v>0.91259999999999997</v>
      </c>
      <c r="L170" s="4">
        <v>6.1798000000000002</v>
      </c>
      <c r="M170" s="4">
        <v>0.34539999999999998</v>
      </c>
      <c r="N170" s="4">
        <v>45.552199999999999</v>
      </c>
      <c r="O170" s="4">
        <v>20.525600000000001</v>
      </c>
      <c r="P170" s="4">
        <v>66.099999999999994</v>
      </c>
      <c r="Q170" s="4">
        <v>34.5124</v>
      </c>
      <c r="R170" s="4">
        <v>15.5512</v>
      </c>
      <c r="S170" s="4">
        <v>50.1</v>
      </c>
      <c r="T170" s="4">
        <v>11136.253500000001</v>
      </c>
      <c r="W170" s="4">
        <v>0</v>
      </c>
      <c r="X170" s="4">
        <v>9.3498999999999999</v>
      </c>
      <c r="Y170" s="4">
        <v>11.6</v>
      </c>
      <c r="Z170" s="4">
        <v>864</v>
      </c>
      <c r="AA170" s="4">
        <v>875</v>
      </c>
      <c r="AB170" s="4">
        <v>895</v>
      </c>
      <c r="AC170" s="4">
        <v>83</v>
      </c>
      <c r="AD170" s="4">
        <v>6.94</v>
      </c>
      <c r="AE170" s="4">
        <v>0.16</v>
      </c>
      <c r="AF170" s="4">
        <v>992</v>
      </c>
      <c r="AG170" s="4">
        <v>-15</v>
      </c>
      <c r="AH170" s="4">
        <v>-2</v>
      </c>
      <c r="AI170" s="4">
        <v>17</v>
      </c>
      <c r="AJ170" s="4">
        <v>135</v>
      </c>
      <c r="AK170" s="4">
        <v>134.30000000000001</v>
      </c>
      <c r="AL170" s="4">
        <v>6</v>
      </c>
      <c r="AM170" s="4">
        <v>142</v>
      </c>
      <c r="AN170" s="4" t="s">
        <v>155</v>
      </c>
      <c r="AO170" s="4">
        <v>2</v>
      </c>
      <c r="AP170" s="5">
        <v>0.60083333333333333</v>
      </c>
      <c r="AQ170" s="4">
        <v>47.163397000000003</v>
      </c>
      <c r="AR170" s="4">
        <v>-88.484408999999999</v>
      </c>
      <c r="AS170" s="4">
        <v>319.2</v>
      </c>
      <c r="AT170" s="4">
        <v>40.4</v>
      </c>
      <c r="AU170" s="4">
        <v>12</v>
      </c>
      <c r="AV170" s="4">
        <v>10</v>
      </c>
      <c r="AW170" s="4" t="s">
        <v>403</v>
      </c>
      <c r="AX170" s="4">
        <v>1.2738</v>
      </c>
      <c r="AY170" s="4">
        <v>1.1000000000000001</v>
      </c>
      <c r="AZ170" s="4">
        <v>1.8737999999999999</v>
      </c>
      <c r="BA170" s="4">
        <v>11.154</v>
      </c>
      <c r="BB170" s="4">
        <v>19.57</v>
      </c>
      <c r="BC170" s="4">
        <v>1.75</v>
      </c>
      <c r="BD170" s="4">
        <v>9.577</v>
      </c>
      <c r="BE170" s="4">
        <v>1960.942</v>
      </c>
      <c r="BF170" s="4">
        <v>69.759</v>
      </c>
      <c r="BG170" s="4">
        <v>1.514</v>
      </c>
      <c r="BH170" s="4">
        <v>0.68200000000000005</v>
      </c>
      <c r="BI170" s="4">
        <v>2.1960000000000002</v>
      </c>
      <c r="BJ170" s="4">
        <v>1.147</v>
      </c>
      <c r="BK170" s="4">
        <v>0.51700000000000002</v>
      </c>
      <c r="BL170" s="4">
        <v>1.6639999999999999</v>
      </c>
      <c r="BM170" s="4">
        <v>146.52279999999999</v>
      </c>
      <c r="BQ170" s="4">
        <v>2157.2109999999998</v>
      </c>
      <c r="BR170" s="4">
        <v>0.44767899999999999</v>
      </c>
      <c r="BS170" s="4">
        <v>-5</v>
      </c>
      <c r="BT170" s="4">
        <v>5.0000000000000001E-3</v>
      </c>
      <c r="BU170" s="4">
        <v>10.940156</v>
      </c>
      <c r="BV170" s="4">
        <v>0.10100000000000001</v>
      </c>
    </row>
    <row r="171" spans="1:74" x14ac:dyDescent="0.25">
      <c r="A171" s="2">
        <v>42804</v>
      </c>
      <c r="B171" s="3">
        <v>0.39254928240740744</v>
      </c>
      <c r="C171" s="4">
        <v>8.0069999999999997</v>
      </c>
      <c r="D171" s="4">
        <v>0.4763</v>
      </c>
      <c r="E171" s="4">
        <v>4762.8386049999999</v>
      </c>
      <c r="F171" s="4">
        <v>47.2</v>
      </c>
      <c r="G171" s="4">
        <v>23.2</v>
      </c>
      <c r="H171" s="4">
        <v>11098.8</v>
      </c>
      <c r="J171" s="4">
        <v>10.199999999999999</v>
      </c>
      <c r="K171" s="4">
        <v>0.89900000000000002</v>
      </c>
      <c r="L171" s="4">
        <v>7.1985999999999999</v>
      </c>
      <c r="M171" s="4">
        <v>0.42820000000000003</v>
      </c>
      <c r="N171" s="4">
        <v>42.392099999999999</v>
      </c>
      <c r="O171" s="4">
        <v>20.857500000000002</v>
      </c>
      <c r="P171" s="4">
        <v>63.2</v>
      </c>
      <c r="Q171" s="4">
        <v>32.118200000000002</v>
      </c>
      <c r="R171" s="4">
        <v>15.8026</v>
      </c>
      <c r="S171" s="4">
        <v>47.9</v>
      </c>
      <c r="T171" s="4">
        <v>11098.832399999999</v>
      </c>
      <c r="W171" s="4">
        <v>0</v>
      </c>
      <c r="X171" s="4">
        <v>9.1700999999999997</v>
      </c>
      <c r="Y171" s="4">
        <v>11.6</v>
      </c>
      <c r="Z171" s="4">
        <v>865</v>
      </c>
      <c r="AA171" s="4">
        <v>875</v>
      </c>
      <c r="AB171" s="4">
        <v>896</v>
      </c>
      <c r="AC171" s="4">
        <v>83</v>
      </c>
      <c r="AD171" s="4">
        <v>6.94</v>
      </c>
      <c r="AE171" s="4">
        <v>0.16</v>
      </c>
      <c r="AF171" s="4">
        <v>992</v>
      </c>
      <c r="AG171" s="4">
        <v>-15</v>
      </c>
      <c r="AH171" s="4">
        <v>-1.677</v>
      </c>
      <c r="AI171" s="4">
        <v>17</v>
      </c>
      <c r="AJ171" s="4">
        <v>135</v>
      </c>
      <c r="AK171" s="4">
        <v>135.30000000000001</v>
      </c>
      <c r="AL171" s="4">
        <v>5.8</v>
      </c>
      <c r="AM171" s="4">
        <v>142</v>
      </c>
      <c r="AN171" s="4" t="s">
        <v>155</v>
      </c>
      <c r="AO171" s="4">
        <v>2</v>
      </c>
      <c r="AP171" s="5">
        <v>0.60084490740740737</v>
      </c>
      <c r="AQ171" s="4">
        <v>47.163527000000002</v>
      </c>
      <c r="AR171" s="4">
        <v>-88.484522999999996</v>
      </c>
      <c r="AS171" s="4">
        <v>319.10000000000002</v>
      </c>
      <c r="AT171" s="4">
        <v>38.5</v>
      </c>
      <c r="AU171" s="4">
        <v>12</v>
      </c>
      <c r="AV171" s="4">
        <v>10</v>
      </c>
      <c r="AW171" s="4" t="s">
        <v>403</v>
      </c>
      <c r="AX171" s="4">
        <v>1.4261999999999999</v>
      </c>
      <c r="AY171" s="4">
        <v>1.1754</v>
      </c>
      <c r="AZ171" s="4">
        <v>2.0261999999999998</v>
      </c>
      <c r="BA171" s="4">
        <v>11.154</v>
      </c>
      <c r="BB171" s="4">
        <v>16.95</v>
      </c>
      <c r="BC171" s="4">
        <v>1.52</v>
      </c>
      <c r="BD171" s="4">
        <v>11.231</v>
      </c>
      <c r="BE171" s="4">
        <v>1995.87</v>
      </c>
      <c r="BF171" s="4">
        <v>75.561000000000007</v>
      </c>
      <c r="BG171" s="4">
        <v>1.2310000000000001</v>
      </c>
      <c r="BH171" s="4">
        <v>0.60599999999999998</v>
      </c>
      <c r="BI171" s="4">
        <v>1.8360000000000001</v>
      </c>
      <c r="BJ171" s="4">
        <v>0.93300000000000005</v>
      </c>
      <c r="BK171" s="4">
        <v>0.45900000000000002</v>
      </c>
      <c r="BL171" s="4">
        <v>1.391</v>
      </c>
      <c r="BM171" s="4">
        <v>127.59610000000001</v>
      </c>
      <c r="BQ171" s="4">
        <v>1848.654</v>
      </c>
      <c r="BR171" s="4">
        <v>0.36893599999999999</v>
      </c>
      <c r="BS171" s="4">
        <v>-5</v>
      </c>
      <c r="BT171" s="4">
        <v>5.0000000000000001E-3</v>
      </c>
      <c r="BU171" s="4">
        <v>9.0158729999999991</v>
      </c>
      <c r="BV171" s="4">
        <v>0.10100000000000001</v>
      </c>
    </row>
    <row r="172" spans="1:74" x14ac:dyDescent="0.25">
      <c r="A172" s="2">
        <v>42804</v>
      </c>
      <c r="B172" s="3">
        <v>0.39256085648148148</v>
      </c>
      <c r="C172" s="4">
        <v>8.7620000000000005</v>
      </c>
      <c r="D172" s="4">
        <v>0.48070000000000002</v>
      </c>
      <c r="E172" s="4">
        <v>4806.9827590000004</v>
      </c>
      <c r="F172" s="4">
        <v>45.5</v>
      </c>
      <c r="G172" s="4">
        <v>27</v>
      </c>
      <c r="H172" s="4">
        <v>11220.8</v>
      </c>
      <c r="J172" s="4">
        <v>10.35</v>
      </c>
      <c r="K172" s="4">
        <v>0.89129999999999998</v>
      </c>
      <c r="L172" s="4">
        <v>7.8091999999999997</v>
      </c>
      <c r="M172" s="4">
        <v>0.4284</v>
      </c>
      <c r="N172" s="4">
        <v>40.515599999999999</v>
      </c>
      <c r="O172" s="4">
        <v>24.065200000000001</v>
      </c>
      <c r="P172" s="4">
        <v>64.599999999999994</v>
      </c>
      <c r="Q172" s="4">
        <v>30.6965</v>
      </c>
      <c r="R172" s="4">
        <v>18.232900000000001</v>
      </c>
      <c r="S172" s="4">
        <v>48.9</v>
      </c>
      <c r="T172" s="4">
        <v>11220.761</v>
      </c>
      <c r="W172" s="4">
        <v>0</v>
      </c>
      <c r="X172" s="4">
        <v>9.2247000000000003</v>
      </c>
      <c r="Y172" s="4">
        <v>11.7</v>
      </c>
      <c r="Z172" s="4">
        <v>867</v>
      </c>
      <c r="AA172" s="4">
        <v>877</v>
      </c>
      <c r="AB172" s="4">
        <v>899</v>
      </c>
      <c r="AC172" s="4">
        <v>83</v>
      </c>
      <c r="AD172" s="4">
        <v>6.94</v>
      </c>
      <c r="AE172" s="4">
        <v>0.16</v>
      </c>
      <c r="AF172" s="4">
        <v>992</v>
      </c>
      <c r="AG172" s="4">
        <v>-15</v>
      </c>
      <c r="AH172" s="4">
        <v>-1</v>
      </c>
      <c r="AI172" s="4">
        <v>17</v>
      </c>
      <c r="AJ172" s="4">
        <v>135.30000000000001</v>
      </c>
      <c r="AK172" s="4">
        <v>136.6</v>
      </c>
      <c r="AL172" s="4">
        <v>5.6</v>
      </c>
      <c r="AM172" s="4">
        <v>142</v>
      </c>
      <c r="AN172" s="4" t="s">
        <v>155</v>
      </c>
      <c r="AO172" s="4">
        <v>2</v>
      </c>
      <c r="AP172" s="5">
        <v>0.60085648148148152</v>
      </c>
      <c r="AQ172" s="4">
        <v>47.163643999999998</v>
      </c>
      <c r="AR172" s="4">
        <v>-88.484643000000005</v>
      </c>
      <c r="AS172" s="4">
        <v>319.2</v>
      </c>
      <c r="AT172" s="4">
        <v>36.5</v>
      </c>
      <c r="AU172" s="4">
        <v>12</v>
      </c>
      <c r="AV172" s="4">
        <v>11</v>
      </c>
      <c r="AW172" s="4" t="s">
        <v>411</v>
      </c>
      <c r="AX172" s="4">
        <v>1.5</v>
      </c>
      <c r="AY172" s="4">
        <v>1.2754000000000001</v>
      </c>
      <c r="AZ172" s="4">
        <v>2.1</v>
      </c>
      <c r="BA172" s="4">
        <v>11.154</v>
      </c>
      <c r="BB172" s="4">
        <v>15.74</v>
      </c>
      <c r="BC172" s="4">
        <v>1.41</v>
      </c>
      <c r="BD172" s="4">
        <v>12.195</v>
      </c>
      <c r="BE172" s="4">
        <v>2020.4159999999999</v>
      </c>
      <c r="BF172" s="4">
        <v>70.552000000000007</v>
      </c>
      <c r="BG172" s="4">
        <v>1.0980000000000001</v>
      </c>
      <c r="BH172" s="4">
        <v>0.65200000000000002</v>
      </c>
      <c r="BI172" s="4">
        <v>1.75</v>
      </c>
      <c r="BJ172" s="4">
        <v>0.83199999999999996</v>
      </c>
      <c r="BK172" s="4">
        <v>0.49399999999999999</v>
      </c>
      <c r="BL172" s="4">
        <v>1.3260000000000001</v>
      </c>
      <c r="BM172" s="4">
        <v>120.375</v>
      </c>
      <c r="BQ172" s="4">
        <v>1735.346</v>
      </c>
      <c r="BR172" s="4">
        <v>0.64744800000000002</v>
      </c>
      <c r="BS172" s="4">
        <v>-5</v>
      </c>
      <c r="BT172" s="4">
        <v>5.3229999999999996E-3</v>
      </c>
      <c r="BU172" s="4">
        <v>15.822010000000001</v>
      </c>
      <c r="BV172" s="4">
        <v>0.107525</v>
      </c>
    </row>
    <row r="173" spans="1:74" x14ac:dyDescent="0.25">
      <c r="A173" s="2">
        <v>42804</v>
      </c>
      <c r="B173" s="3">
        <v>0.39257243055555557</v>
      </c>
      <c r="C173" s="4">
        <v>9.1530000000000005</v>
      </c>
      <c r="D173" s="4">
        <v>0.41049999999999998</v>
      </c>
      <c r="E173" s="4">
        <v>4104.6488289999998</v>
      </c>
      <c r="F173" s="4">
        <v>55.9</v>
      </c>
      <c r="G173" s="4">
        <v>25.6</v>
      </c>
      <c r="H173" s="4">
        <v>10758.4</v>
      </c>
      <c r="J173" s="4">
        <v>10.6</v>
      </c>
      <c r="K173" s="4">
        <v>0.88880000000000003</v>
      </c>
      <c r="L173" s="4">
        <v>8.1354000000000006</v>
      </c>
      <c r="M173" s="4">
        <v>0.36480000000000001</v>
      </c>
      <c r="N173" s="4">
        <v>49.6462</v>
      </c>
      <c r="O173" s="4">
        <v>22.712</v>
      </c>
      <c r="P173" s="4">
        <v>72.400000000000006</v>
      </c>
      <c r="Q173" s="4">
        <v>37.613999999999997</v>
      </c>
      <c r="R173" s="4">
        <v>17.207599999999999</v>
      </c>
      <c r="S173" s="4">
        <v>54.8</v>
      </c>
      <c r="T173" s="4">
        <v>10758.4274</v>
      </c>
      <c r="W173" s="4">
        <v>0</v>
      </c>
      <c r="X173" s="4">
        <v>9.4177999999999997</v>
      </c>
      <c r="Y173" s="4">
        <v>12</v>
      </c>
      <c r="Z173" s="4">
        <v>865</v>
      </c>
      <c r="AA173" s="4">
        <v>875</v>
      </c>
      <c r="AB173" s="4">
        <v>897</v>
      </c>
      <c r="AC173" s="4">
        <v>83</v>
      </c>
      <c r="AD173" s="4">
        <v>6.94</v>
      </c>
      <c r="AE173" s="4">
        <v>0.16</v>
      </c>
      <c r="AF173" s="4">
        <v>992</v>
      </c>
      <c r="AG173" s="4">
        <v>-15</v>
      </c>
      <c r="AH173" s="4">
        <v>-1</v>
      </c>
      <c r="AI173" s="4">
        <v>17</v>
      </c>
      <c r="AJ173" s="4">
        <v>136</v>
      </c>
      <c r="AK173" s="4">
        <v>137.69999999999999</v>
      </c>
      <c r="AL173" s="4">
        <v>5.7</v>
      </c>
      <c r="AM173" s="4">
        <v>142</v>
      </c>
      <c r="AN173" s="4" t="s">
        <v>155</v>
      </c>
      <c r="AO173" s="4">
        <v>2</v>
      </c>
      <c r="AP173" s="5">
        <v>0.60086805555555556</v>
      </c>
      <c r="AQ173" s="4">
        <v>47.163761999999998</v>
      </c>
      <c r="AR173" s="4">
        <v>-88.484767000000005</v>
      </c>
      <c r="AS173" s="4">
        <v>319.3</v>
      </c>
      <c r="AT173" s="4">
        <v>36.200000000000003</v>
      </c>
      <c r="AU173" s="4">
        <v>12</v>
      </c>
      <c r="AV173" s="4">
        <v>11</v>
      </c>
      <c r="AW173" s="4" t="s">
        <v>411</v>
      </c>
      <c r="AX173" s="4">
        <v>1.0476000000000001</v>
      </c>
      <c r="AY173" s="4">
        <v>1.3</v>
      </c>
      <c r="AZ173" s="4">
        <v>1.8737999999999999</v>
      </c>
      <c r="BA173" s="4">
        <v>11.154</v>
      </c>
      <c r="BB173" s="4">
        <v>15.37</v>
      </c>
      <c r="BC173" s="4">
        <v>1.38</v>
      </c>
      <c r="BD173" s="4">
        <v>12.512</v>
      </c>
      <c r="BE173" s="4">
        <v>2057.0680000000002</v>
      </c>
      <c r="BF173" s="4">
        <v>58.710999999999999</v>
      </c>
      <c r="BG173" s="4">
        <v>1.3149999999999999</v>
      </c>
      <c r="BH173" s="4">
        <v>0.60099999999999998</v>
      </c>
      <c r="BI173" s="4">
        <v>1.9159999999999999</v>
      </c>
      <c r="BJ173" s="4">
        <v>0.996</v>
      </c>
      <c r="BK173" s="4">
        <v>0.45600000000000002</v>
      </c>
      <c r="BL173" s="4">
        <v>1.452</v>
      </c>
      <c r="BM173" s="4">
        <v>112.79600000000001</v>
      </c>
      <c r="BQ173" s="4">
        <v>1731.4739999999999</v>
      </c>
      <c r="BR173" s="4">
        <v>0.942052</v>
      </c>
      <c r="BS173" s="4">
        <v>-5</v>
      </c>
      <c r="BT173" s="4">
        <v>6.0000000000000001E-3</v>
      </c>
      <c r="BU173" s="4">
        <v>23.021395999999999</v>
      </c>
      <c r="BV173" s="4">
        <v>0.1212</v>
      </c>
    </row>
    <row r="174" spans="1:74" x14ac:dyDescent="0.25">
      <c r="A174" s="2">
        <v>42804</v>
      </c>
      <c r="B174" s="3">
        <v>0.39258400462962961</v>
      </c>
      <c r="C174" s="4">
        <v>8.7270000000000003</v>
      </c>
      <c r="D174" s="4">
        <v>0.34320000000000001</v>
      </c>
      <c r="E174" s="4">
        <v>3432.4538889999999</v>
      </c>
      <c r="F174" s="4">
        <v>72.099999999999994</v>
      </c>
      <c r="G174" s="4">
        <v>19.8</v>
      </c>
      <c r="H174" s="4">
        <v>10056.6</v>
      </c>
      <c r="J174" s="4">
        <v>10.8</v>
      </c>
      <c r="K174" s="4">
        <v>0.89459999999999995</v>
      </c>
      <c r="L174" s="4">
        <v>7.8071999999999999</v>
      </c>
      <c r="M174" s="4">
        <v>0.30709999999999998</v>
      </c>
      <c r="N174" s="4">
        <v>64.520200000000003</v>
      </c>
      <c r="O174" s="4">
        <v>17.702100000000002</v>
      </c>
      <c r="P174" s="4">
        <v>82.2</v>
      </c>
      <c r="Q174" s="4">
        <v>48.882199999999997</v>
      </c>
      <c r="R174" s="4">
        <v>13.4116</v>
      </c>
      <c r="S174" s="4">
        <v>62.3</v>
      </c>
      <c r="T174" s="4">
        <v>10056.6463</v>
      </c>
      <c r="W174" s="4">
        <v>0</v>
      </c>
      <c r="X174" s="4">
        <v>9.6616</v>
      </c>
      <c r="Y174" s="4">
        <v>12</v>
      </c>
      <c r="Z174" s="4">
        <v>862</v>
      </c>
      <c r="AA174" s="4">
        <v>873</v>
      </c>
      <c r="AB174" s="4">
        <v>895</v>
      </c>
      <c r="AC174" s="4">
        <v>83</v>
      </c>
      <c r="AD174" s="4">
        <v>6.93</v>
      </c>
      <c r="AE174" s="4">
        <v>0.16</v>
      </c>
      <c r="AF174" s="4">
        <v>993</v>
      </c>
      <c r="AG174" s="4">
        <v>-15</v>
      </c>
      <c r="AH174" s="4">
        <v>-1</v>
      </c>
      <c r="AI174" s="4">
        <v>17</v>
      </c>
      <c r="AJ174" s="4">
        <v>136</v>
      </c>
      <c r="AK174" s="4">
        <v>137.30000000000001</v>
      </c>
      <c r="AL174" s="4">
        <v>6</v>
      </c>
      <c r="AM174" s="4">
        <v>142</v>
      </c>
      <c r="AN174" s="4" t="s">
        <v>155</v>
      </c>
      <c r="AO174" s="4">
        <v>2</v>
      </c>
      <c r="AP174" s="5">
        <v>0.6008796296296296</v>
      </c>
      <c r="AQ174" s="4">
        <v>47.163882999999998</v>
      </c>
      <c r="AR174" s="4">
        <v>-88.484938999999997</v>
      </c>
      <c r="AS174" s="4">
        <v>319.2</v>
      </c>
      <c r="AT174" s="4">
        <v>38.799999999999997</v>
      </c>
      <c r="AU174" s="4">
        <v>12</v>
      </c>
      <c r="AV174" s="4">
        <v>11</v>
      </c>
      <c r="AW174" s="4" t="s">
        <v>411</v>
      </c>
      <c r="AX174" s="4">
        <v>0.97540000000000004</v>
      </c>
      <c r="AY174" s="4">
        <v>1.3</v>
      </c>
      <c r="AZ174" s="4">
        <v>1.8</v>
      </c>
      <c r="BA174" s="4">
        <v>11.154</v>
      </c>
      <c r="BB174" s="4">
        <v>16.22</v>
      </c>
      <c r="BC174" s="4">
        <v>1.45</v>
      </c>
      <c r="BD174" s="4">
        <v>11.782</v>
      </c>
      <c r="BE174" s="4">
        <v>2073.2489999999998</v>
      </c>
      <c r="BF174" s="4">
        <v>51.9</v>
      </c>
      <c r="BG174" s="4">
        <v>1.794</v>
      </c>
      <c r="BH174" s="4">
        <v>0.49199999999999999</v>
      </c>
      <c r="BI174" s="4">
        <v>2.2869999999999999</v>
      </c>
      <c r="BJ174" s="4">
        <v>1.359</v>
      </c>
      <c r="BK174" s="4">
        <v>0.373</v>
      </c>
      <c r="BL174" s="4">
        <v>1.732</v>
      </c>
      <c r="BM174" s="4">
        <v>110.7355</v>
      </c>
      <c r="BQ174" s="4">
        <v>1865.5429999999999</v>
      </c>
      <c r="BR174" s="4">
        <v>0.98724000000000001</v>
      </c>
      <c r="BS174" s="4">
        <v>-5</v>
      </c>
      <c r="BT174" s="4">
        <v>6.3229999999999996E-3</v>
      </c>
      <c r="BU174" s="4">
        <v>24.125677</v>
      </c>
      <c r="BV174" s="4">
        <v>0.12772500000000001</v>
      </c>
    </row>
    <row r="175" spans="1:74" x14ac:dyDescent="0.25">
      <c r="A175" s="2">
        <v>42804</v>
      </c>
      <c r="B175" s="3">
        <v>0.39259557870370371</v>
      </c>
      <c r="C175" s="4">
        <v>7.8609999999999998</v>
      </c>
      <c r="D175" s="4">
        <v>0.33119999999999999</v>
      </c>
      <c r="E175" s="4">
        <v>3312.1651959999999</v>
      </c>
      <c r="F175" s="4">
        <v>76.3</v>
      </c>
      <c r="G175" s="4">
        <v>9.6</v>
      </c>
      <c r="H175" s="4">
        <v>9420.7999999999993</v>
      </c>
      <c r="J175" s="4">
        <v>10.8</v>
      </c>
      <c r="K175" s="4">
        <v>0.90400000000000003</v>
      </c>
      <c r="L175" s="4">
        <v>7.1067999999999998</v>
      </c>
      <c r="M175" s="4">
        <v>0.2994</v>
      </c>
      <c r="N175" s="4">
        <v>69.0137</v>
      </c>
      <c r="O175" s="4">
        <v>8.6785999999999994</v>
      </c>
      <c r="P175" s="4">
        <v>77.7</v>
      </c>
      <c r="Q175" s="4">
        <v>52.2866</v>
      </c>
      <c r="R175" s="4">
        <v>6.5751999999999997</v>
      </c>
      <c r="S175" s="4">
        <v>58.9</v>
      </c>
      <c r="T175" s="4">
        <v>9420.8184000000001</v>
      </c>
      <c r="W175" s="4">
        <v>0</v>
      </c>
      <c r="X175" s="4">
        <v>9.7634000000000007</v>
      </c>
      <c r="Y175" s="4">
        <v>12.1</v>
      </c>
      <c r="Z175" s="4">
        <v>859</v>
      </c>
      <c r="AA175" s="4">
        <v>870</v>
      </c>
      <c r="AB175" s="4">
        <v>892</v>
      </c>
      <c r="AC175" s="4">
        <v>83</v>
      </c>
      <c r="AD175" s="4">
        <v>6.93</v>
      </c>
      <c r="AE175" s="4">
        <v>0.16</v>
      </c>
      <c r="AF175" s="4">
        <v>993</v>
      </c>
      <c r="AG175" s="4">
        <v>-15</v>
      </c>
      <c r="AH175" s="4">
        <v>-1</v>
      </c>
      <c r="AI175" s="4">
        <v>17</v>
      </c>
      <c r="AJ175" s="4">
        <v>136</v>
      </c>
      <c r="AK175" s="4">
        <v>137.69999999999999</v>
      </c>
      <c r="AL175" s="4">
        <v>5.9</v>
      </c>
      <c r="AM175" s="4">
        <v>142</v>
      </c>
      <c r="AN175" s="4" t="s">
        <v>155</v>
      </c>
      <c r="AO175" s="4">
        <v>2</v>
      </c>
      <c r="AP175" s="5">
        <v>0.60089120370370364</v>
      </c>
      <c r="AQ175" s="4">
        <v>47.163998999999997</v>
      </c>
      <c r="AR175" s="4">
        <v>-88.485152999999997</v>
      </c>
      <c r="AS175" s="4">
        <v>319.3</v>
      </c>
      <c r="AT175" s="4">
        <v>42.2</v>
      </c>
      <c r="AU175" s="4">
        <v>12</v>
      </c>
      <c r="AV175" s="4">
        <v>11</v>
      </c>
      <c r="AW175" s="4" t="s">
        <v>411</v>
      </c>
      <c r="AX175" s="4">
        <v>1.0753999999999999</v>
      </c>
      <c r="AY175" s="4">
        <v>1.0738000000000001</v>
      </c>
      <c r="AZ175" s="4">
        <v>1.8754</v>
      </c>
      <c r="BA175" s="4">
        <v>11.154</v>
      </c>
      <c r="BB175" s="4">
        <v>17.829999999999998</v>
      </c>
      <c r="BC175" s="4">
        <v>1.6</v>
      </c>
      <c r="BD175" s="4">
        <v>10.617000000000001</v>
      </c>
      <c r="BE175" s="4">
        <v>2062.529</v>
      </c>
      <c r="BF175" s="4">
        <v>55.308999999999997</v>
      </c>
      <c r="BG175" s="4">
        <v>2.097</v>
      </c>
      <c r="BH175" s="4">
        <v>0.26400000000000001</v>
      </c>
      <c r="BI175" s="4">
        <v>2.3610000000000002</v>
      </c>
      <c r="BJ175" s="4">
        <v>1.589</v>
      </c>
      <c r="BK175" s="4">
        <v>0.2</v>
      </c>
      <c r="BL175" s="4">
        <v>1.7889999999999999</v>
      </c>
      <c r="BM175" s="4">
        <v>113.3677</v>
      </c>
      <c r="BQ175" s="4">
        <v>2060.2759999999998</v>
      </c>
      <c r="BR175" s="4">
        <v>0.84301499999999996</v>
      </c>
      <c r="BS175" s="4">
        <v>-5</v>
      </c>
      <c r="BT175" s="4">
        <v>6.6769999999999998E-3</v>
      </c>
      <c r="BU175" s="4">
        <v>20.601178999999998</v>
      </c>
      <c r="BV175" s="4">
        <v>0.13487499999999999</v>
      </c>
    </row>
    <row r="176" spans="1:74" x14ac:dyDescent="0.25">
      <c r="A176" s="2">
        <v>42804</v>
      </c>
      <c r="B176" s="3">
        <v>0.39260715277777775</v>
      </c>
      <c r="C176" s="4">
        <v>6.9420000000000002</v>
      </c>
      <c r="D176" s="4">
        <v>0.22450000000000001</v>
      </c>
      <c r="E176" s="4">
        <v>2244.9786509999999</v>
      </c>
      <c r="F176" s="4">
        <v>70.099999999999994</v>
      </c>
      <c r="G176" s="4">
        <v>18.399999999999999</v>
      </c>
      <c r="H176" s="4">
        <v>8729.4</v>
      </c>
      <c r="J176" s="4">
        <v>10.8</v>
      </c>
      <c r="K176" s="4">
        <v>0.91539999999999999</v>
      </c>
      <c r="L176" s="4">
        <v>6.3544</v>
      </c>
      <c r="M176" s="4">
        <v>0.20549999999999999</v>
      </c>
      <c r="N176" s="4">
        <v>64.209100000000007</v>
      </c>
      <c r="O176" s="4">
        <v>16.842500000000001</v>
      </c>
      <c r="P176" s="4">
        <v>81.099999999999994</v>
      </c>
      <c r="Q176" s="4">
        <v>48.646900000000002</v>
      </c>
      <c r="R176" s="4">
        <v>12.7605</v>
      </c>
      <c r="S176" s="4">
        <v>61.4</v>
      </c>
      <c r="T176" s="4">
        <v>8729.3672999999999</v>
      </c>
      <c r="W176" s="4">
        <v>0</v>
      </c>
      <c r="X176" s="4">
        <v>9.8857999999999997</v>
      </c>
      <c r="Y176" s="4">
        <v>12.2</v>
      </c>
      <c r="Z176" s="4">
        <v>857</v>
      </c>
      <c r="AA176" s="4">
        <v>869</v>
      </c>
      <c r="AB176" s="4">
        <v>889</v>
      </c>
      <c r="AC176" s="4">
        <v>83</v>
      </c>
      <c r="AD176" s="4">
        <v>6.94</v>
      </c>
      <c r="AE176" s="4">
        <v>0.16</v>
      </c>
      <c r="AF176" s="4">
        <v>993</v>
      </c>
      <c r="AG176" s="4">
        <v>-15</v>
      </c>
      <c r="AH176" s="4">
        <v>-1</v>
      </c>
      <c r="AI176" s="4">
        <v>17</v>
      </c>
      <c r="AJ176" s="4">
        <v>136</v>
      </c>
      <c r="AK176" s="4">
        <v>136.69999999999999</v>
      </c>
      <c r="AL176" s="4">
        <v>6</v>
      </c>
      <c r="AM176" s="4">
        <v>142</v>
      </c>
      <c r="AN176" s="4" t="s">
        <v>155</v>
      </c>
      <c r="AO176" s="4">
        <v>2</v>
      </c>
      <c r="AP176" s="5">
        <v>0.60090277777777779</v>
      </c>
      <c r="AQ176" s="4">
        <v>47.164102</v>
      </c>
      <c r="AR176" s="4">
        <v>-88.485384999999994</v>
      </c>
      <c r="AS176" s="4">
        <v>319.39999999999998</v>
      </c>
      <c r="AT176" s="4">
        <v>44.3</v>
      </c>
      <c r="AU176" s="4">
        <v>12</v>
      </c>
      <c r="AV176" s="4">
        <v>11</v>
      </c>
      <c r="AW176" s="4" t="s">
        <v>411</v>
      </c>
      <c r="AX176" s="4">
        <v>1.3262</v>
      </c>
      <c r="AY176" s="4">
        <v>1</v>
      </c>
      <c r="AZ176" s="4">
        <v>2.0508000000000002</v>
      </c>
      <c r="BA176" s="4">
        <v>11.154</v>
      </c>
      <c r="BB176" s="4">
        <v>20.2</v>
      </c>
      <c r="BC176" s="4">
        <v>1.81</v>
      </c>
      <c r="BD176" s="4">
        <v>9.2469999999999999</v>
      </c>
      <c r="BE176" s="4">
        <v>2072.5390000000002</v>
      </c>
      <c r="BF176" s="4">
        <v>42.658000000000001</v>
      </c>
      <c r="BG176" s="4">
        <v>2.1930000000000001</v>
      </c>
      <c r="BH176" s="4">
        <v>0.57499999999999996</v>
      </c>
      <c r="BI176" s="4">
        <v>2.7679999999999998</v>
      </c>
      <c r="BJ176" s="4">
        <v>1.6619999999999999</v>
      </c>
      <c r="BK176" s="4">
        <v>0.436</v>
      </c>
      <c r="BL176" s="4">
        <v>2.097</v>
      </c>
      <c r="BM176" s="4">
        <v>118.0551</v>
      </c>
      <c r="BQ176" s="4">
        <v>2344.4270000000001</v>
      </c>
      <c r="BR176" s="4">
        <v>0.62605100000000002</v>
      </c>
      <c r="BS176" s="4">
        <v>-5</v>
      </c>
      <c r="BT176" s="4">
        <v>6.0000000000000001E-3</v>
      </c>
      <c r="BU176" s="4">
        <v>15.299121</v>
      </c>
      <c r="BV176" s="4">
        <v>0.1212</v>
      </c>
    </row>
    <row r="177" spans="1:74" x14ac:dyDescent="0.25">
      <c r="A177" s="2">
        <v>42804</v>
      </c>
      <c r="B177" s="3">
        <v>0.3926187268518519</v>
      </c>
      <c r="C177" s="4">
        <v>6.42</v>
      </c>
      <c r="D177" s="4">
        <v>0.20399999999999999</v>
      </c>
      <c r="E177" s="4">
        <v>2040</v>
      </c>
      <c r="F177" s="4">
        <v>67.5</v>
      </c>
      <c r="G177" s="4">
        <v>18</v>
      </c>
      <c r="H177" s="4">
        <v>7765.8</v>
      </c>
      <c r="J177" s="4">
        <v>10.69</v>
      </c>
      <c r="K177" s="4">
        <v>0.92200000000000004</v>
      </c>
      <c r="L177" s="4">
        <v>5.9192999999999998</v>
      </c>
      <c r="M177" s="4">
        <v>0.18809999999999999</v>
      </c>
      <c r="N177" s="4">
        <v>62.256399999999999</v>
      </c>
      <c r="O177" s="4">
        <v>16.612400000000001</v>
      </c>
      <c r="P177" s="4">
        <v>78.900000000000006</v>
      </c>
      <c r="Q177" s="4">
        <v>47.167900000000003</v>
      </c>
      <c r="R177" s="4">
        <v>12.5862</v>
      </c>
      <c r="S177" s="4">
        <v>59.8</v>
      </c>
      <c r="T177" s="4">
        <v>7765.8064999999997</v>
      </c>
      <c r="W177" s="4">
        <v>0</v>
      </c>
      <c r="X177" s="4">
        <v>9.859</v>
      </c>
      <c r="Y177" s="4">
        <v>12.1</v>
      </c>
      <c r="Z177" s="4">
        <v>857</v>
      </c>
      <c r="AA177" s="4">
        <v>868</v>
      </c>
      <c r="AB177" s="4">
        <v>890</v>
      </c>
      <c r="AC177" s="4">
        <v>83</v>
      </c>
      <c r="AD177" s="4">
        <v>6.94</v>
      </c>
      <c r="AE177" s="4">
        <v>0.16</v>
      </c>
      <c r="AF177" s="4">
        <v>992</v>
      </c>
      <c r="AG177" s="4">
        <v>-15</v>
      </c>
      <c r="AH177" s="4">
        <v>-1</v>
      </c>
      <c r="AI177" s="4">
        <v>17</v>
      </c>
      <c r="AJ177" s="4">
        <v>136</v>
      </c>
      <c r="AK177" s="4">
        <v>136</v>
      </c>
      <c r="AL177" s="4">
        <v>5.8</v>
      </c>
      <c r="AM177" s="4">
        <v>142</v>
      </c>
      <c r="AN177" s="4" t="s">
        <v>155</v>
      </c>
      <c r="AO177" s="4">
        <v>2</v>
      </c>
      <c r="AP177" s="5">
        <v>0.60091435185185182</v>
      </c>
      <c r="AQ177" s="4">
        <v>47.164183999999999</v>
      </c>
      <c r="AR177" s="4">
        <v>-88.485619999999997</v>
      </c>
      <c r="AS177" s="4">
        <v>319.39999999999998</v>
      </c>
      <c r="AT177" s="4">
        <v>44.3</v>
      </c>
      <c r="AU177" s="4">
        <v>12</v>
      </c>
      <c r="AV177" s="4">
        <v>11</v>
      </c>
      <c r="AW177" s="4" t="s">
        <v>411</v>
      </c>
      <c r="AX177" s="4">
        <v>1.4</v>
      </c>
      <c r="AY177" s="4">
        <v>1</v>
      </c>
      <c r="AZ177" s="4">
        <v>2.1</v>
      </c>
      <c r="BA177" s="4">
        <v>11.154</v>
      </c>
      <c r="BB177" s="4">
        <v>21.91</v>
      </c>
      <c r="BC177" s="4">
        <v>1.96</v>
      </c>
      <c r="BD177" s="4">
        <v>8.4600000000000009</v>
      </c>
      <c r="BE177" s="4">
        <v>2085.451</v>
      </c>
      <c r="BF177" s="4">
        <v>42.177</v>
      </c>
      <c r="BG177" s="4">
        <v>2.2970000000000002</v>
      </c>
      <c r="BH177" s="4">
        <v>0.61299999999999999</v>
      </c>
      <c r="BI177" s="4">
        <v>2.91</v>
      </c>
      <c r="BJ177" s="4">
        <v>1.74</v>
      </c>
      <c r="BK177" s="4">
        <v>0.46400000000000002</v>
      </c>
      <c r="BL177" s="4">
        <v>2.2050000000000001</v>
      </c>
      <c r="BM177" s="4">
        <v>113.4481</v>
      </c>
      <c r="BQ177" s="4">
        <v>2525.6129999999998</v>
      </c>
      <c r="BR177" s="4">
        <v>0.41893000000000002</v>
      </c>
      <c r="BS177" s="4">
        <v>-5</v>
      </c>
      <c r="BT177" s="4">
        <v>6.0000000000000001E-3</v>
      </c>
      <c r="BU177" s="4">
        <v>10.237602000000001</v>
      </c>
      <c r="BV177" s="4">
        <v>0.1212</v>
      </c>
    </row>
    <row r="178" spans="1:74" x14ac:dyDescent="0.25">
      <c r="A178" s="2">
        <v>42804</v>
      </c>
      <c r="B178" s="3">
        <v>0.39263030092592593</v>
      </c>
      <c r="C178" s="4">
        <v>6.2859999999999996</v>
      </c>
      <c r="D178" s="4">
        <v>0.2014</v>
      </c>
      <c r="E178" s="4">
        <v>2014.0200170000001</v>
      </c>
      <c r="F178" s="4">
        <v>61.6</v>
      </c>
      <c r="G178" s="4">
        <v>17.2</v>
      </c>
      <c r="H178" s="4">
        <v>8040</v>
      </c>
      <c r="J178" s="4">
        <v>10.6</v>
      </c>
      <c r="K178" s="4">
        <v>0.92300000000000004</v>
      </c>
      <c r="L178" s="4">
        <v>5.8019999999999996</v>
      </c>
      <c r="M178" s="4">
        <v>0.18590000000000001</v>
      </c>
      <c r="N178" s="4">
        <v>56.822000000000003</v>
      </c>
      <c r="O178" s="4">
        <v>15.8527</v>
      </c>
      <c r="P178" s="4">
        <v>72.7</v>
      </c>
      <c r="Q178" s="4">
        <v>43.054000000000002</v>
      </c>
      <c r="R178" s="4">
        <v>12.0116</v>
      </c>
      <c r="S178" s="4">
        <v>55.1</v>
      </c>
      <c r="T178" s="4">
        <v>8040.0466999999999</v>
      </c>
      <c r="W178" s="4">
        <v>0</v>
      </c>
      <c r="X178" s="4">
        <v>9.7842000000000002</v>
      </c>
      <c r="Y178" s="4">
        <v>12.2</v>
      </c>
      <c r="Z178" s="4">
        <v>856</v>
      </c>
      <c r="AA178" s="4">
        <v>868</v>
      </c>
      <c r="AB178" s="4">
        <v>890</v>
      </c>
      <c r="AC178" s="4">
        <v>83.3</v>
      </c>
      <c r="AD178" s="4">
        <v>6.96</v>
      </c>
      <c r="AE178" s="4">
        <v>0.16</v>
      </c>
      <c r="AF178" s="4">
        <v>993</v>
      </c>
      <c r="AG178" s="4">
        <v>-15</v>
      </c>
      <c r="AH178" s="4">
        <v>-1</v>
      </c>
      <c r="AI178" s="4">
        <v>17</v>
      </c>
      <c r="AJ178" s="4">
        <v>136</v>
      </c>
      <c r="AK178" s="4">
        <v>136.6</v>
      </c>
      <c r="AL178" s="4">
        <v>5.6</v>
      </c>
      <c r="AM178" s="4">
        <v>142</v>
      </c>
      <c r="AN178" s="4" t="s">
        <v>155</v>
      </c>
      <c r="AO178" s="4">
        <v>2</v>
      </c>
      <c r="AP178" s="5">
        <v>0.60092592592592597</v>
      </c>
      <c r="AQ178" s="4">
        <v>47.164251999999998</v>
      </c>
      <c r="AR178" s="4">
        <v>-88.485850999999997</v>
      </c>
      <c r="AS178" s="4">
        <v>319.39999999999998</v>
      </c>
      <c r="AT178" s="4">
        <v>43.1</v>
      </c>
      <c r="AU178" s="4">
        <v>12</v>
      </c>
      <c r="AV178" s="4">
        <v>11</v>
      </c>
      <c r="AW178" s="4" t="s">
        <v>411</v>
      </c>
      <c r="AX178" s="4">
        <v>1.6262000000000001</v>
      </c>
      <c r="AY178" s="4">
        <v>1.0753999999999999</v>
      </c>
      <c r="AZ178" s="4">
        <v>2.3262</v>
      </c>
      <c r="BA178" s="4">
        <v>11.154</v>
      </c>
      <c r="BB178" s="4">
        <v>22.22</v>
      </c>
      <c r="BC178" s="4">
        <v>1.99</v>
      </c>
      <c r="BD178" s="4">
        <v>8.3379999999999992</v>
      </c>
      <c r="BE178" s="4">
        <v>2071.9969999999998</v>
      </c>
      <c r="BF178" s="4">
        <v>42.255000000000003</v>
      </c>
      <c r="BG178" s="4">
        <v>2.125</v>
      </c>
      <c r="BH178" s="4">
        <v>0.59299999999999997</v>
      </c>
      <c r="BI178" s="4">
        <v>2.718</v>
      </c>
      <c r="BJ178" s="4">
        <v>1.61</v>
      </c>
      <c r="BK178" s="4">
        <v>0.44900000000000001</v>
      </c>
      <c r="BL178" s="4">
        <v>2.0590000000000002</v>
      </c>
      <c r="BM178" s="4">
        <v>119.0557</v>
      </c>
      <c r="BQ178" s="4">
        <v>2540.6010000000001</v>
      </c>
      <c r="BR178" s="4">
        <v>0.343142</v>
      </c>
      <c r="BS178" s="4">
        <v>-5</v>
      </c>
      <c r="BT178" s="4">
        <v>6.0000000000000001E-3</v>
      </c>
      <c r="BU178" s="4">
        <v>8.3855330000000006</v>
      </c>
      <c r="BV178" s="4">
        <v>0.1212</v>
      </c>
    </row>
    <row r="179" spans="1:74" x14ac:dyDescent="0.25">
      <c r="A179" s="2">
        <v>42804</v>
      </c>
      <c r="B179" s="3">
        <v>0.39264187500000003</v>
      </c>
      <c r="C179" s="4">
        <v>5.6609999999999996</v>
      </c>
      <c r="D179" s="4">
        <v>0.21340000000000001</v>
      </c>
      <c r="E179" s="4">
        <v>2133.9072849999998</v>
      </c>
      <c r="F179" s="4">
        <v>44.5</v>
      </c>
      <c r="G179" s="4">
        <v>17.100000000000001</v>
      </c>
      <c r="H179" s="4">
        <v>8702.1</v>
      </c>
      <c r="J179" s="4">
        <v>10.5</v>
      </c>
      <c r="K179" s="4">
        <v>0.92869999999999997</v>
      </c>
      <c r="L179" s="4">
        <v>5.2569999999999997</v>
      </c>
      <c r="M179" s="4">
        <v>0.19819999999999999</v>
      </c>
      <c r="N179" s="4">
        <v>41.325299999999999</v>
      </c>
      <c r="O179" s="4">
        <v>15.880100000000001</v>
      </c>
      <c r="P179" s="4">
        <v>57.2</v>
      </c>
      <c r="Q179" s="4">
        <v>31.3185</v>
      </c>
      <c r="R179" s="4">
        <v>12.034800000000001</v>
      </c>
      <c r="S179" s="4">
        <v>43.4</v>
      </c>
      <c r="T179" s="4">
        <v>8702.1386000000002</v>
      </c>
      <c r="W179" s="4">
        <v>0</v>
      </c>
      <c r="X179" s="4">
        <v>9.7508999999999997</v>
      </c>
      <c r="Y179" s="4">
        <v>12.2</v>
      </c>
      <c r="Z179" s="4">
        <v>857</v>
      </c>
      <c r="AA179" s="4">
        <v>869</v>
      </c>
      <c r="AB179" s="4">
        <v>891</v>
      </c>
      <c r="AC179" s="4">
        <v>84</v>
      </c>
      <c r="AD179" s="4">
        <v>7.02</v>
      </c>
      <c r="AE179" s="4">
        <v>0.16</v>
      </c>
      <c r="AF179" s="4">
        <v>993</v>
      </c>
      <c r="AG179" s="4">
        <v>-15</v>
      </c>
      <c r="AH179" s="4">
        <v>-1</v>
      </c>
      <c r="AI179" s="4">
        <v>17</v>
      </c>
      <c r="AJ179" s="4">
        <v>136</v>
      </c>
      <c r="AK179" s="4">
        <v>137.69999999999999</v>
      </c>
      <c r="AL179" s="4">
        <v>5.7</v>
      </c>
      <c r="AM179" s="4">
        <v>142</v>
      </c>
      <c r="AN179" s="4" t="s">
        <v>155</v>
      </c>
      <c r="AO179" s="4">
        <v>2</v>
      </c>
      <c r="AP179" s="5">
        <v>0.60093750000000001</v>
      </c>
      <c r="AQ179" s="4">
        <v>47.164326000000003</v>
      </c>
      <c r="AR179" s="4">
        <v>-88.486076999999995</v>
      </c>
      <c r="AS179" s="4">
        <v>319.5</v>
      </c>
      <c r="AT179" s="4">
        <v>42.7</v>
      </c>
      <c r="AU179" s="4">
        <v>12</v>
      </c>
      <c r="AV179" s="4">
        <v>11</v>
      </c>
      <c r="AW179" s="4" t="s">
        <v>411</v>
      </c>
      <c r="AX179" s="4">
        <v>1.7</v>
      </c>
      <c r="AY179" s="4">
        <v>1.1000000000000001</v>
      </c>
      <c r="AZ179" s="4">
        <v>2.4</v>
      </c>
      <c r="BA179" s="4">
        <v>11.154</v>
      </c>
      <c r="BB179" s="4">
        <v>23.93</v>
      </c>
      <c r="BC179" s="4">
        <v>2.15</v>
      </c>
      <c r="BD179" s="4">
        <v>7.6820000000000004</v>
      </c>
      <c r="BE179" s="4">
        <v>2016.711</v>
      </c>
      <c r="BF179" s="4">
        <v>48.386000000000003</v>
      </c>
      <c r="BG179" s="4">
        <v>1.66</v>
      </c>
      <c r="BH179" s="4">
        <v>0.63800000000000001</v>
      </c>
      <c r="BI179" s="4">
        <v>2.298</v>
      </c>
      <c r="BJ179" s="4">
        <v>1.258</v>
      </c>
      <c r="BK179" s="4">
        <v>0.48299999999999998</v>
      </c>
      <c r="BL179" s="4">
        <v>1.742</v>
      </c>
      <c r="BM179" s="4">
        <v>138.42349999999999</v>
      </c>
      <c r="BQ179" s="4">
        <v>2719.8879999999999</v>
      </c>
      <c r="BR179" s="4">
        <v>0.29455799999999999</v>
      </c>
      <c r="BS179" s="4">
        <v>-5</v>
      </c>
      <c r="BT179" s="4">
        <v>6.0000000000000001E-3</v>
      </c>
      <c r="BU179" s="4">
        <v>7.1982609999999996</v>
      </c>
      <c r="BV179" s="4">
        <v>0.1212</v>
      </c>
    </row>
    <row r="180" spans="1:74" x14ac:dyDescent="0.25">
      <c r="A180" s="2">
        <v>42804</v>
      </c>
      <c r="B180" s="3">
        <v>0.39265344907407407</v>
      </c>
      <c r="C180" s="4">
        <v>6.383</v>
      </c>
      <c r="D180" s="4">
        <v>0.26960000000000001</v>
      </c>
      <c r="E180" s="4">
        <v>2695.8184769999998</v>
      </c>
      <c r="F180" s="4">
        <v>37</v>
      </c>
      <c r="G180" s="4">
        <v>11.7</v>
      </c>
      <c r="H180" s="4">
        <v>9569.9</v>
      </c>
      <c r="J180" s="4">
        <v>10.5</v>
      </c>
      <c r="K180" s="4">
        <v>0.91959999999999997</v>
      </c>
      <c r="L180" s="4">
        <v>5.8700999999999999</v>
      </c>
      <c r="M180" s="4">
        <v>0.24790000000000001</v>
      </c>
      <c r="N180" s="4">
        <v>34.067799999999998</v>
      </c>
      <c r="O180" s="4">
        <v>10.783200000000001</v>
      </c>
      <c r="P180" s="4">
        <v>44.9</v>
      </c>
      <c r="Q180" s="4">
        <v>25.8184</v>
      </c>
      <c r="R180" s="4">
        <v>8.1721000000000004</v>
      </c>
      <c r="S180" s="4">
        <v>34</v>
      </c>
      <c r="T180" s="4">
        <v>9569.8953000000001</v>
      </c>
      <c r="W180" s="4">
        <v>0</v>
      </c>
      <c r="X180" s="4">
        <v>9.6559000000000008</v>
      </c>
      <c r="Y180" s="4">
        <v>12.3</v>
      </c>
      <c r="Z180" s="4">
        <v>857</v>
      </c>
      <c r="AA180" s="4">
        <v>870</v>
      </c>
      <c r="AB180" s="4">
        <v>891</v>
      </c>
      <c r="AC180" s="4">
        <v>84</v>
      </c>
      <c r="AD180" s="4">
        <v>7.02</v>
      </c>
      <c r="AE180" s="4">
        <v>0.16</v>
      </c>
      <c r="AF180" s="4">
        <v>993</v>
      </c>
      <c r="AG180" s="4">
        <v>-15</v>
      </c>
      <c r="AH180" s="4">
        <v>-1</v>
      </c>
      <c r="AI180" s="4">
        <v>17</v>
      </c>
      <c r="AJ180" s="4">
        <v>136</v>
      </c>
      <c r="AK180" s="4">
        <v>136.69999999999999</v>
      </c>
      <c r="AL180" s="4">
        <v>6</v>
      </c>
      <c r="AM180" s="4">
        <v>142</v>
      </c>
      <c r="AN180" s="4" t="s">
        <v>155</v>
      </c>
      <c r="AO180" s="4">
        <v>2</v>
      </c>
      <c r="AP180" s="5">
        <v>0.60094907407407405</v>
      </c>
      <c r="AQ180" s="4">
        <v>47.164368000000003</v>
      </c>
      <c r="AR180" s="4">
        <v>-88.486279999999994</v>
      </c>
      <c r="AS180" s="4">
        <v>319.39999999999998</v>
      </c>
      <c r="AT180" s="4">
        <v>40.299999999999997</v>
      </c>
      <c r="AU180" s="4">
        <v>12</v>
      </c>
      <c r="AV180" s="4">
        <v>11</v>
      </c>
      <c r="AW180" s="4" t="s">
        <v>411</v>
      </c>
      <c r="AX180" s="4">
        <v>1.7</v>
      </c>
      <c r="AY180" s="4">
        <v>1.2506489999999999</v>
      </c>
      <c r="AZ180" s="4">
        <v>2.4</v>
      </c>
      <c r="BA180" s="4">
        <v>11.154</v>
      </c>
      <c r="BB180" s="4">
        <v>21.26</v>
      </c>
      <c r="BC180" s="4">
        <v>1.91</v>
      </c>
      <c r="BD180" s="4">
        <v>8.7420000000000009</v>
      </c>
      <c r="BE180" s="4">
        <v>2011.9570000000001</v>
      </c>
      <c r="BF180" s="4">
        <v>54.081000000000003</v>
      </c>
      <c r="BG180" s="4">
        <v>1.2230000000000001</v>
      </c>
      <c r="BH180" s="4">
        <v>0.38700000000000001</v>
      </c>
      <c r="BI180" s="4">
        <v>1.61</v>
      </c>
      <c r="BJ180" s="4">
        <v>0.92700000000000005</v>
      </c>
      <c r="BK180" s="4">
        <v>0.29299999999999998</v>
      </c>
      <c r="BL180" s="4">
        <v>1.22</v>
      </c>
      <c r="BM180" s="4">
        <v>136.00659999999999</v>
      </c>
      <c r="BQ180" s="4">
        <v>2406.3870000000002</v>
      </c>
      <c r="BR180" s="4">
        <v>0.28642400000000001</v>
      </c>
      <c r="BS180" s="4">
        <v>-5</v>
      </c>
      <c r="BT180" s="4">
        <v>6.0000000000000001E-3</v>
      </c>
      <c r="BU180" s="4">
        <v>6.9994860000000001</v>
      </c>
      <c r="BV180" s="4">
        <v>0.1212</v>
      </c>
    </row>
    <row r="181" spans="1:74" x14ac:dyDescent="0.25">
      <c r="A181" s="2">
        <v>42804</v>
      </c>
      <c r="B181" s="3">
        <v>0.39266502314814816</v>
      </c>
      <c r="C181" s="4">
        <v>6.7359999999999998</v>
      </c>
      <c r="D181" s="4">
        <v>0.40649999999999997</v>
      </c>
      <c r="E181" s="4">
        <v>4065.3484600000002</v>
      </c>
      <c r="F181" s="4">
        <v>30.2</v>
      </c>
      <c r="G181" s="4">
        <v>6.7</v>
      </c>
      <c r="H181" s="4">
        <v>10462.299999999999</v>
      </c>
      <c r="J181" s="4">
        <v>10.5</v>
      </c>
      <c r="K181" s="4">
        <v>0.91339999999999999</v>
      </c>
      <c r="L181" s="4">
        <v>6.1527000000000003</v>
      </c>
      <c r="M181" s="4">
        <v>0.37130000000000002</v>
      </c>
      <c r="N181" s="4">
        <v>27.5777</v>
      </c>
      <c r="O181" s="4">
        <v>6.1360000000000001</v>
      </c>
      <c r="P181" s="4">
        <v>33.700000000000003</v>
      </c>
      <c r="Q181" s="4">
        <v>20.899799999999999</v>
      </c>
      <c r="R181" s="4">
        <v>4.6501999999999999</v>
      </c>
      <c r="S181" s="4">
        <v>25.5</v>
      </c>
      <c r="T181" s="4">
        <v>10462.328100000001</v>
      </c>
      <c r="W181" s="4">
        <v>0</v>
      </c>
      <c r="X181" s="4">
        <v>9.5912000000000006</v>
      </c>
      <c r="Y181" s="4">
        <v>12.3</v>
      </c>
      <c r="Z181" s="4">
        <v>858</v>
      </c>
      <c r="AA181" s="4">
        <v>871</v>
      </c>
      <c r="AB181" s="4">
        <v>892</v>
      </c>
      <c r="AC181" s="4">
        <v>84</v>
      </c>
      <c r="AD181" s="4">
        <v>7.02</v>
      </c>
      <c r="AE181" s="4">
        <v>0.16</v>
      </c>
      <c r="AF181" s="4">
        <v>993</v>
      </c>
      <c r="AG181" s="4">
        <v>-15</v>
      </c>
      <c r="AH181" s="4">
        <v>-1</v>
      </c>
      <c r="AI181" s="4">
        <v>17</v>
      </c>
      <c r="AJ181" s="4">
        <v>136</v>
      </c>
      <c r="AK181" s="4">
        <v>136.6</v>
      </c>
      <c r="AL181" s="4">
        <v>6.1</v>
      </c>
      <c r="AM181" s="4">
        <v>142</v>
      </c>
      <c r="AN181" s="4" t="s">
        <v>155</v>
      </c>
      <c r="AO181" s="4">
        <v>2</v>
      </c>
      <c r="AP181" s="5">
        <v>0.60096064814814809</v>
      </c>
      <c r="AQ181" s="4">
        <v>47.16442</v>
      </c>
      <c r="AR181" s="4">
        <v>-88.486490000000003</v>
      </c>
      <c r="AS181" s="4">
        <v>319.39999999999998</v>
      </c>
      <c r="AT181" s="4">
        <v>39.5</v>
      </c>
      <c r="AU181" s="4">
        <v>12</v>
      </c>
      <c r="AV181" s="4">
        <v>11</v>
      </c>
      <c r="AW181" s="4" t="s">
        <v>411</v>
      </c>
      <c r="AX181" s="4">
        <v>1.7</v>
      </c>
      <c r="AY181" s="4">
        <v>1.073874</v>
      </c>
      <c r="AZ181" s="4">
        <v>2.0984980000000002</v>
      </c>
      <c r="BA181" s="4">
        <v>11.154</v>
      </c>
      <c r="BB181" s="4">
        <v>19.760000000000002</v>
      </c>
      <c r="BC181" s="4">
        <v>1.77</v>
      </c>
      <c r="BD181" s="4">
        <v>9.4760000000000009</v>
      </c>
      <c r="BE181" s="4">
        <v>1970.115</v>
      </c>
      <c r="BF181" s="4">
        <v>75.680000000000007</v>
      </c>
      <c r="BG181" s="4">
        <v>0.92500000000000004</v>
      </c>
      <c r="BH181" s="4">
        <v>0.20599999999999999</v>
      </c>
      <c r="BI181" s="4">
        <v>1.1299999999999999</v>
      </c>
      <c r="BJ181" s="4">
        <v>0.70099999999999996</v>
      </c>
      <c r="BK181" s="4">
        <v>0.156</v>
      </c>
      <c r="BL181" s="4">
        <v>0.85699999999999998</v>
      </c>
      <c r="BM181" s="4">
        <v>138.90880000000001</v>
      </c>
      <c r="BQ181" s="4">
        <v>2233.0250000000001</v>
      </c>
      <c r="BR181" s="4">
        <v>0.38665699999999997</v>
      </c>
      <c r="BS181" s="4">
        <v>-5</v>
      </c>
      <c r="BT181" s="4">
        <v>6.0000000000000001E-3</v>
      </c>
      <c r="BU181" s="4">
        <v>9.4489389999999993</v>
      </c>
      <c r="BV181" s="4">
        <v>0.1212</v>
      </c>
    </row>
    <row r="182" spans="1:74" x14ac:dyDescent="0.25">
      <c r="A182" s="2">
        <v>42804</v>
      </c>
      <c r="B182" s="3">
        <v>0.3926765972222222</v>
      </c>
      <c r="C182" s="4">
        <v>7.6230000000000002</v>
      </c>
      <c r="D182" s="4">
        <v>0.40820000000000001</v>
      </c>
      <c r="E182" s="4">
        <v>4081.570815</v>
      </c>
      <c r="F182" s="4">
        <v>29.1</v>
      </c>
      <c r="G182" s="4">
        <v>5</v>
      </c>
      <c r="H182" s="4">
        <v>9928.1</v>
      </c>
      <c r="J182" s="4">
        <v>10.45</v>
      </c>
      <c r="K182" s="4">
        <v>0.90510000000000002</v>
      </c>
      <c r="L182" s="4">
        <v>6.8994</v>
      </c>
      <c r="M182" s="4">
        <v>0.36940000000000001</v>
      </c>
      <c r="N182" s="4">
        <v>26.364000000000001</v>
      </c>
      <c r="O182" s="4">
        <v>4.5490000000000004</v>
      </c>
      <c r="P182" s="4">
        <v>30.9</v>
      </c>
      <c r="Q182" s="4">
        <v>19.98</v>
      </c>
      <c r="R182" s="4">
        <v>3.4474999999999998</v>
      </c>
      <c r="S182" s="4">
        <v>23.4</v>
      </c>
      <c r="T182" s="4">
        <v>9928.14</v>
      </c>
      <c r="W182" s="4">
        <v>0</v>
      </c>
      <c r="X182" s="4">
        <v>9.4608000000000008</v>
      </c>
      <c r="Y182" s="4">
        <v>12.2</v>
      </c>
      <c r="Z182" s="4">
        <v>859</v>
      </c>
      <c r="AA182" s="4">
        <v>872</v>
      </c>
      <c r="AB182" s="4">
        <v>892</v>
      </c>
      <c r="AC182" s="4">
        <v>84</v>
      </c>
      <c r="AD182" s="4">
        <v>7.02</v>
      </c>
      <c r="AE182" s="4">
        <v>0.16</v>
      </c>
      <c r="AF182" s="4">
        <v>993</v>
      </c>
      <c r="AG182" s="4">
        <v>-15</v>
      </c>
      <c r="AH182" s="4">
        <v>-1</v>
      </c>
      <c r="AI182" s="4">
        <v>17</v>
      </c>
      <c r="AJ182" s="4">
        <v>136</v>
      </c>
      <c r="AK182" s="4">
        <v>137.4</v>
      </c>
      <c r="AL182" s="4">
        <v>6.2</v>
      </c>
      <c r="AM182" s="4">
        <v>142</v>
      </c>
      <c r="AN182" s="4" t="s">
        <v>155</v>
      </c>
      <c r="AO182" s="4">
        <v>2</v>
      </c>
      <c r="AP182" s="5">
        <v>0.60097222222222224</v>
      </c>
      <c r="AQ182" s="4">
        <v>47.164433000000002</v>
      </c>
      <c r="AR182" s="4">
        <v>-88.486649999999997</v>
      </c>
      <c r="AS182" s="4">
        <v>319.39999999999998</v>
      </c>
      <c r="AT182" s="4">
        <v>36.200000000000003</v>
      </c>
      <c r="AU182" s="4">
        <v>12</v>
      </c>
      <c r="AV182" s="4">
        <v>11</v>
      </c>
      <c r="AW182" s="4" t="s">
        <v>411</v>
      </c>
      <c r="AX182" s="4">
        <v>1.7</v>
      </c>
      <c r="AY182" s="4">
        <v>1</v>
      </c>
      <c r="AZ182" s="4">
        <v>2</v>
      </c>
      <c r="BA182" s="4">
        <v>11.154</v>
      </c>
      <c r="BB182" s="4">
        <v>18.010000000000002</v>
      </c>
      <c r="BC182" s="4">
        <v>1.61</v>
      </c>
      <c r="BD182" s="4">
        <v>10.49</v>
      </c>
      <c r="BE182" s="4">
        <v>2023.4459999999999</v>
      </c>
      <c r="BF182" s="4">
        <v>68.953999999999994</v>
      </c>
      <c r="BG182" s="4">
        <v>0.81</v>
      </c>
      <c r="BH182" s="4">
        <v>0.14000000000000001</v>
      </c>
      <c r="BI182" s="4">
        <v>0.94899999999999995</v>
      </c>
      <c r="BJ182" s="4">
        <v>0.61399999999999999</v>
      </c>
      <c r="BK182" s="4">
        <v>0.106</v>
      </c>
      <c r="BL182" s="4">
        <v>0.72</v>
      </c>
      <c r="BM182" s="4">
        <v>120.73220000000001</v>
      </c>
      <c r="BQ182" s="4">
        <v>2017.451</v>
      </c>
      <c r="BR182" s="4">
        <v>0.45459500000000003</v>
      </c>
      <c r="BS182" s="4">
        <v>-5</v>
      </c>
      <c r="BT182" s="4">
        <v>6.0000000000000001E-3</v>
      </c>
      <c r="BU182" s="4">
        <v>11.109154999999999</v>
      </c>
      <c r="BV182" s="4">
        <v>0.1212</v>
      </c>
    </row>
    <row r="183" spans="1:74" x14ac:dyDescent="0.25">
      <c r="A183" s="2">
        <v>42804</v>
      </c>
      <c r="B183" s="3">
        <v>0.39268817129629624</v>
      </c>
      <c r="C183" s="4">
        <v>7.9279999999999999</v>
      </c>
      <c r="D183" s="4">
        <v>0.48870000000000002</v>
      </c>
      <c r="E183" s="4">
        <v>4887.4204360000003</v>
      </c>
      <c r="F183" s="4">
        <v>37.200000000000003</v>
      </c>
      <c r="G183" s="4">
        <v>5.2</v>
      </c>
      <c r="H183" s="4">
        <v>9362.2000000000007</v>
      </c>
      <c r="J183" s="4">
        <v>10.7</v>
      </c>
      <c r="K183" s="4">
        <v>0.90169999999999995</v>
      </c>
      <c r="L183" s="4">
        <v>7.149</v>
      </c>
      <c r="M183" s="4">
        <v>0.44069999999999998</v>
      </c>
      <c r="N183" s="4">
        <v>33.515999999999998</v>
      </c>
      <c r="O183" s="4">
        <v>4.6887999999999996</v>
      </c>
      <c r="P183" s="4">
        <v>38.200000000000003</v>
      </c>
      <c r="Q183" s="4">
        <v>25.400200000000002</v>
      </c>
      <c r="R183" s="4">
        <v>3.5533999999999999</v>
      </c>
      <c r="S183" s="4">
        <v>29</v>
      </c>
      <c r="T183" s="4">
        <v>9362.2000000000007</v>
      </c>
      <c r="W183" s="4">
        <v>0</v>
      </c>
      <c r="X183" s="4">
        <v>9.6480999999999995</v>
      </c>
      <c r="Y183" s="4">
        <v>12.3</v>
      </c>
      <c r="Z183" s="4">
        <v>859</v>
      </c>
      <c r="AA183" s="4">
        <v>871</v>
      </c>
      <c r="AB183" s="4">
        <v>893</v>
      </c>
      <c r="AC183" s="4">
        <v>84</v>
      </c>
      <c r="AD183" s="4">
        <v>7.02</v>
      </c>
      <c r="AE183" s="4">
        <v>0.16</v>
      </c>
      <c r="AF183" s="4">
        <v>993</v>
      </c>
      <c r="AG183" s="4">
        <v>-15</v>
      </c>
      <c r="AH183" s="4">
        <v>-1</v>
      </c>
      <c r="AI183" s="4">
        <v>17</v>
      </c>
      <c r="AJ183" s="4">
        <v>136.30000000000001</v>
      </c>
      <c r="AK183" s="4">
        <v>136.6</v>
      </c>
      <c r="AL183" s="4">
        <v>6</v>
      </c>
      <c r="AM183" s="4">
        <v>142</v>
      </c>
      <c r="AN183" s="4" t="s">
        <v>155</v>
      </c>
      <c r="AO183" s="4">
        <v>2</v>
      </c>
      <c r="AP183" s="5">
        <v>0.60098379629629628</v>
      </c>
      <c r="AQ183" s="4">
        <v>47.164399000000003</v>
      </c>
      <c r="AR183" s="4">
        <v>-88.486811000000003</v>
      </c>
      <c r="AS183" s="4">
        <v>319.39999999999998</v>
      </c>
      <c r="AT183" s="4">
        <v>32.6</v>
      </c>
      <c r="AU183" s="4">
        <v>12</v>
      </c>
      <c r="AV183" s="4">
        <v>11</v>
      </c>
      <c r="AW183" s="4" t="s">
        <v>411</v>
      </c>
      <c r="AX183" s="4">
        <v>1.7754000000000001</v>
      </c>
      <c r="AY183" s="4">
        <v>1</v>
      </c>
      <c r="AZ183" s="4">
        <v>2.0754000000000001</v>
      </c>
      <c r="BA183" s="4">
        <v>11.154</v>
      </c>
      <c r="BB183" s="4">
        <v>17.399999999999999</v>
      </c>
      <c r="BC183" s="4">
        <v>1.56</v>
      </c>
      <c r="BD183" s="4">
        <v>10.903</v>
      </c>
      <c r="BE183" s="4">
        <v>2031.3440000000001</v>
      </c>
      <c r="BF183" s="4">
        <v>79.698999999999998</v>
      </c>
      <c r="BG183" s="4">
        <v>0.997</v>
      </c>
      <c r="BH183" s="4">
        <v>0.14000000000000001</v>
      </c>
      <c r="BI183" s="4">
        <v>1.137</v>
      </c>
      <c r="BJ183" s="4">
        <v>0.75600000000000001</v>
      </c>
      <c r="BK183" s="4">
        <v>0.106</v>
      </c>
      <c r="BL183" s="4">
        <v>0.86199999999999999</v>
      </c>
      <c r="BM183" s="4">
        <v>110.3045</v>
      </c>
      <c r="BQ183" s="4">
        <v>1993.327</v>
      </c>
      <c r="BR183" s="4">
        <v>0.46903400000000001</v>
      </c>
      <c r="BS183" s="4">
        <v>-5</v>
      </c>
      <c r="BT183" s="4">
        <v>6.0000000000000001E-3</v>
      </c>
      <c r="BU183" s="4">
        <v>11.462018</v>
      </c>
      <c r="BV183" s="4">
        <v>0.1212</v>
      </c>
    </row>
    <row r="184" spans="1:74" x14ac:dyDescent="0.25">
      <c r="A184" s="2">
        <v>42804</v>
      </c>
      <c r="B184" s="3">
        <v>0.39269974537037039</v>
      </c>
      <c r="C184" s="4">
        <v>6.8789999999999996</v>
      </c>
      <c r="D184" s="4">
        <v>0.38429999999999997</v>
      </c>
      <c r="E184" s="4">
        <v>3842.9197680000002</v>
      </c>
      <c r="F184" s="4">
        <v>55.4</v>
      </c>
      <c r="G184" s="4">
        <v>5.2</v>
      </c>
      <c r="H184" s="4">
        <v>9125.7999999999993</v>
      </c>
      <c r="J184" s="4">
        <v>10.85</v>
      </c>
      <c r="K184" s="4">
        <v>0.91369999999999996</v>
      </c>
      <c r="L184" s="4">
        <v>6.2853000000000003</v>
      </c>
      <c r="M184" s="4">
        <v>0.35110000000000002</v>
      </c>
      <c r="N184" s="4">
        <v>50.619</v>
      </c>
      <c r="O184" s="4">
        <v>4.7271999999999998</v>
      </c>
      <c r="P184" s="4">
        <v>55.3</v>
      </c>
      <c r="Q184" s="4">
        <v>38.361800000000002</v>
      </c>
      <c r="R184" s="4">
        <v>3.5825</v>
      </c>
      <c r="S184" s="4">
        <v>41.9</v>
      </c>
      <c r="T184" s="4">
        <v>9125.8490999999995</v>
      </c>
      <c r="W184" s="4">
        <v>0</v>
      </c>
      <c r="X184" s="4">
        <v>9.9129000000000005</v>
      </c>
      <c r="Y184" s="4">
        <v>12.2</v>
      </c>
      <c r="Z184" s="4">
        <v>860</v>
      </c>
      <c r="AA184" s="4">
        <v>872</v>
      </c>
      <c r="AB184" s="4">
        <v>892</v>
      </c>
      <c r="AC184" s="4">
        <v>84</v>
      </c>
      <c r="AD184" s="4">
        <v>7.02</v>
      </c>
      <c r="AE184" s="4">
        <v>0.16</v>
      </c>
      <c r="AF184" s="4">
        <v>993</v>
      </c>
      <c r="AG184" s="4">
        <v>-15</v>
      </c>
      <c r="AH184" s="4">
        <v>-1</v>
      </c>
      <c r="AI184" s="4">
        <v>17</v>
      </c>
      <c r="AJ184" s="4">
        <v>136.69999999999999</v>
      </c>
      <c r="AK184" s="4">
        <v>137.69999999999999</v>
      </c>
      <c r="AL184" s="4">
        <v>5.8</v>
      </c>
      <c r="AM184" s="4">
        <v>142</v>
      </c>
      <c r="AN184" s="4" t="s">
        <v>155</v>
      </c>
      <c r="AO184" s="4">
        <v>2</v>
      </c>
      <c r="AP184" s="5">
        <v>0.60099537037037043</v>
      </c>
      <c r="AQ184" s="4">
        <v>47.164361</v>
      </c>
      <c r="AR184" s="4">
        <v>-88.486999999999995</v>
      </c>
      <c r="AS184" s="4">
        <v>319.10000000000002</v>
      </c>
      <c r="AT184" s="4">
        <v>32.299999999999997</v>
      </c>
      <c r="AU184" s="4">
        <v>12</v>
      </c>
      <c r="AV184" s="4">
        <v>11</v>
      </c>
      <c r="AW184" s="4" t="s">
        <v>411</v>
      </c>
      <c r="AX184" s="4">
        <v>1.8</v>
      </c>
      <c r="AY184" s="4">
        <v>1.1508</v>
      </c>
      <c r="AZ184" s="4">
        <v>2.1753999999999998</v>
      </c>
      <c r="BA184" s="4">
        <v>11.154</v>
      </c>
      <c r="BB184" s="4">
        <v>19.829999999999998</v>
      </c>
      <c r="BC184" s="4">
        <v>1.78</v>
      </c>
      <c r="BD184" s="4">
        <v>9.4469999999999992</v>
      </c>
      <c r="BE184" s="4">
        <v>2018.277</v>
      </c>
      <c r="BF184" s="4">
        <v>71.760999999999996</v>
      </c>
      <c r="BG184" s="4">
        <v>1.702</v>
      </c>
      <c r="BH184" s="4">
        <v>0.159</v>
      </c>
      <c r="BI184" s="4">
        <v>1.861</v>
      </c>
      <c r="BJ184" s="4">
        <v>1.29</v>
      </c>
      <c r="BK184" s="4">
        <v>0.12</v>
      </c>
      <c r="BL184" s="4">
        <v>1.41</v>
      </c>
      <c r="BM184" s="4">
        <v>121.5076</v>
      </c>
      <c r="BQ184" s="4">
        <v>2314.48</v>
      </c>
      <c r="BR184" s="4">
        <v>0.52432000000000001</v>
      </c>
      <c r="BS184" s="4">
        <v>-5</v>
      </c>
      <c r="BT184" s="4">
        <v>6.0000000000000001E-3</v>
      </c>
      <c r="BU184" s="4">
        <v>12.81307</v>
      </c>
      <c r="BV184" s="4">
        <v>0.1212</v>
      </c>
    </row>
    <row r="185" spans="1:74" x14ac:dyDescent="0.25">
      <c r="A185" s="2">
        <v>42804</v>
      </c>
      <c r="B185" s="3">
        <v>0.39271131944444443</v>
      </c>
      <c r="C185" s="4">
        <v>6.6340000000000003</v>
      </c>
      <c r="D185" s="4">
        <v>0.23350000000000001</v>
      </c>
      <c r="E185" s="4">
        <v>2334.925373</v>
      </c>
      <c r="F185" s="4">
        <v>64.400000000000006</v>
      </c>
      <c r="G185" s="4">
        <v>0.3</v>
      </c>
      <c r="H185" s="4">
        <v>9357.7000000000007</v>
      </c>
      <c r="J185" s="4">
        <v>11</v>
      </c>
      <c r="K185" s="4">
        <v>0.91769999999999996</v>
      </c>
      <c r="L185" s="4">
        <v>6.0885999999999996</v>
      </c>
      <c r="M185" s="4">
        <v>0.21429999999999999</v>
      </c>
      <c r="N185" s="4">
        <v>59.108800000000002</v>
      </c>
      <c r="O185" s="4">
        <v>0.27529999999999999</v>
      </c>
      <c r="P185" s="4">
        <v>59.4</v>
      </c>
      <c r="Q185" s="4">
        <v>44.7958</v>
      </c>
      <c r="R185" s="4">
        <v>0.2087</v>
      </c>
      <c r="S185" s="4">
        <v>45</v>
      </c>
      <c r="T185" s="4">
        <v>9357.6694000000007</v>
      </c>
      <c r="W185" s="4">
        <v>0</v>
      </c>
      <c r="X185" s="4">
        <v>10.091200000000001</v>
      </c>
      <c r="Y185" s="4">
        <v>12.2</v>
      </c>
      <c r="Z185" s="4">
        <v>859</v>
      </c>
      <c r="AA185" s="4">
        <v>871</v>
      </c>
      <c r="AB185" s="4">
        <v>891</v>
      </c>
      <c r="AC185" s="4">
        <v>84</v>
      </c>
      <c r="AD185" s="4">
        <v>7.02</v>
      </c>
      <c r="AE185" s="4">
        <v>0.16</v>
      </c>
      <c r="AF185" s="4">
        <v>993</v>
      </c>
      <c r="AG185" s="4">
        <v>-15</v>
      </c>
      <c r="AH185" s="4">
        <v>-1</v>
      </c>
      <c r="AI185" s="4">
        <v>17</v>
      </c>
      <c r="AJ185" s="4">
        <v>136</v>
      </c>
      <c r="AK185" s="4">
        <v>137</v>
      </c>
      <c r="AL185" s="4">
        <v>6.2</v>
      </c>
      <c r="AM185" s="4">
        <v>142</v>
      </c>
      <c r="AN185" s="4" t="s">
        <v>155</v>
      </c>
      <c r="AO185" s="4">
        <v>2</v>
      </c>
      <c r="AP185" s="5">
        <v>0.60100694444444447</v>
      </c>
      <c r="AQ185" s="4">
        <v>47.164318999999999</v>
      </c>
      <c r="AR185" s="4">
        <v>-88.487196999999995</v>
      </c>
      <c r="AS185" s="4">
        <v>319.10000000000002</v>
      </c>
      <c r="AT185" s="4">
        <v>33.299999999999997</v>
      </c>
      <c r="AU185" s="4">
        <v>12</v>
      </c>
      <c r="AV185" s="4">
        <v>11</v>
      </c>
      <c r="AW185" s="4" t="s">
        <v>411</v>
      </c>
      <c r="AX185" s="4">
        <v>1.9508000000000001</v>
      </c>
      <c r="AY185" s="4">
        <v>1.5016</v>
      </c>
      <c r="AZ185" s="4">
        <v>2.5015999999999998</v>
      </c>
      <c r="BA185" s="4">
        <v>11.154</v>
      </c>
      <c r="BB185" s="4">
        <v>20.76</v>
      </c>
      <c r="BC185" s="4">
        <v>1.86</v>
      </c>
      <c r="BD185" s="4">
        <v>8.9649999999999999</v>
      </c>
      <c r="BE185" s="4">
        <v>2039.4090000000001</v>
      </c>
      <c r="BF185" s="4">
        <v>45.683</v>
      </c>
      <c r="BG185" s="4">
        <v>2.073</v>
      </c>
      <c r="BH185" s="4">
        <v>0.01</v>
      </c>
      <c r="BI185" s="4">
        <v>2.0830000000000002</v>
      </c>
      <c r="BJ185" s="4">
        <v>1.571</v>
      </c>
      <c r="BK185" s="4">
        <v>7.0000000000000001E-3</v>
      </c>
      <c r="BL185" s="4">
        <v>1.579</v>
      </c>
      <c r="BM185" s="4">
        <v>129.96729999999999</v>
      </c>
      <c r="BQ185" s="4">
        <v>2457.701</v>
      </c>
      <c r="BR185" s="4">
        <v>0.37724000000000002</v>
      </c>
      <c r="BS185" s="4">
        <v>-5</v>
      </c>
      <c r="BT185" s="4">
        <v>6.0000000000000001E-3</v>
      </c>
      <c r="BU185" s="4">
        <v>9.2188029999999994</v>
      </c>
      <c r="BV185" s="4">
        <v>0.1212</v>
      </c>
    </row>
    <row r="186" spans="1:74" x14ac:dyDescent="0.25">
      <c r="A186" s="2">
        <v>42804</v>
      </c>
      <c r="B186" s="3">
        <v>0.39272289351851852</v>
      </c>
      <c r="C186" s="4">
        <v>6.867</v>
      </c>
      <c r="D186" s="4">
        <v>0.19950000000000001</v>
      </c>
      <c r="E186" s="4">
        <v>1994.9144249999999</v>
      </c>
      <c r="F186" s="4">
        <v>63.7</v>
      </c>
      <c r="G186" s="4">
        <v>7.2</v>
      </c>
      <c r="H186" s="4">
        <v>9952.7999999999993</v>
      </c>
      <c r="J186" s="4">
        <v>11</v>
      </c>
      <c r="K186" s="4">
        <v>0.91510000000000002</v>
      </c>
      <c r="L186" s="4">
        <v>6.2839</v>
      </c>
      <c r="M186" s="4">
        <v>0.18260000000000001</v>
      </c>
      <c r="N186" s="4">
        <v>58.3127</v>
      </c>
      <c r="O186" s="4">
        <v>6.5948000000000002</v>
      </c>
      <c r="P186" s="4">
        <v>64.900000000000006</v>
      </c>
      <c r="Q186" s="4">
        <v>44.192500000000003</v>
      </c>
      <c r="R186" s="4">
        <v>4.9978999999999996</v>
      </c>
      <c r="S186" s="4">
        <v>49.2</v>
      </c>
      <c r="T186" s="4">
        <v>9952.8042999999998</v>
      </c>
      <c r="W186" s="4">
        <v>0</v>
      </c>
      <c r="X186" s="4">
        <v>10.0661</v>
      </c>
      <c r="Y186" s="4">
        <v>12.3</v>
      </c>
      <c r="Z186" s="4">
        <v>858</v>
      </c>
      <c r="AA186" s="4">
        <v>870</v>
      </c>
      <c r="AB186" s="4">
        <v>891</v>
      </c>
      <c r="AC186" s="4">
        <v>84</v>
      </c>
      <c r="AD186" s="4">
        <v>7.02</v>
      </c>
      <c r="AE186" s="4">
        <v>0.16</v>
      </c>
      <c r="AF186" s="4">
        <v>993</v>
      </c>
      <c r="AG186" s="4">
        <v>-15</v>
      </c>
      <c r="AH186" s="4">
        <v>-1</v>
      </c>
      <c r="AI186" s="4">
        <v>17</v>
      </c>
      <c r="AJ186" s="4">
        <v>136.30000000000001</v>
      </c>
      <c r="AK186" s="4">
        <v>136.69999999999999</v>
      </c>
      <c r="AL186" s="4">
        <v>6.4</v>
      </c>
      <c r="AM186" s="4">
        <v>142</v>
      </c>
      <c r="AN186" s="4" t="s">
        <v>155</v>
      </c>
      <c r="AO186" s="4">
        <v>2</v>
      </c>
      <c r="AP186" s="5">
        <v>0.60101851851851851</v>
      </c>
      <c r="AQ186" s="4">
        <v>47.164273999999999</v>
      </c>
      <c r="AR186" s="4">
        <v>-88.487386000000001</v>
      </c>
      <c r="AS186" s="4">
        <v>319.10000000000002</v>
      </c>
      <c r="AT186" s="4">
        <v>33.299999999999997</v>
      </c>
      <c r="AU186" s="4">
        <v>12</v>
      </c>
      <c r="AV186" s="4">
        <v>11</v>
      </c>
      <c r="AW186" s="4" t="s">
        <v>411</v>
      </c>
      <c r="AX186" s="4">
        <v>1.8492</v>
      </c>
      <c r="AY186" s="4">
        <v>1.6754</v>
      </c>
      <c r="AZ186" s="4">
        <v>2.6753999999999998</v>
      </c>
      <c r="BA186" s="4">
        <v>11.154</v>
      </c>
      <c r="BB186" s="4">
        <v>20.11</v>
      </c>
      <c r="BC186" s="4">
        <v>1.8</v>
      </c>
      <c r="BD186" s="4">
        <v>9.2780000000000005</v>
      </c>
      <c r="BE186" s="4">
        <v>2041.5630000000001</v>
      </c>
      <c r="BF186" s="4">
        <v>37.749000000000002</v>
      </c>
      <c r="BG186" s="4">
        <v>1.984</v>
      </c>
      <c r="BH186" s="4">
        <v>0.224</v>
      </c>
      <c r="BI186" s="4">
        <v>2.2080000000000002</v>
      </c>
      <c r="BJ186" s="4">
        <v>1.504</v>
      </c>
      <c r="BK186" s="4">
        <v>0.17</v>
      </c>
      <c r="BL186" s="4">
        <v>1.6739999999999999</v>
      </c>
      <c r="BM186" s="4">
        <v>134.07730000000001</v>
      </c>
      <c r="BQ186" s="4">
        <v>2377.8910000000001</v>
      </c>
      <c r="BR186" s="4">
        <v>0.28146500000000002</v>
      </c>
      <c r="BS186" s="4">
        <v>-5</v>
      </c>
      <c r="BT186" s="4">
        <v>6.0000000000000001E-3</v>
      </c>
      <c r="BU186" s="4">
        <v>6.8783010000000004</v>
      </c>
      <c r="BV186" s="4">
        <v>0.1212</v>
      </c>
    </row>
    <row r="187" spans="1:74" x14ac:dyDescent="0.25">
      <c r="A187" s="2">
        <v>42804</v>
      </c>
      <c r="B187" s="3">
        <v>0.39273446759259256</v>
      </c>
      <c r="C187" s="4">
        <v>6.7649999999999997</v>
      </c>
      <c r="D187" s="4">
        <v>0.19700000000000001</v>
      </c>
      <c r="E187" s="4">
        <v>1970.4645479999999</v>
      </c>
      <c r="F187" s="4">
        <v>45.1</v>
      </c>
      <c r="G187" s="4">
        <v>9.9</v>
      </c>
      <c r="H187" s="4">
        <v>10283.5</v>
      </c>
      <c r="J187" s="4">
        <v>11.1</v>
      </c>
      <c r="K187" s="4">
        <v>0.91579999999999995</v>
      </c>
      <c r="L187" s="4">
        <v>6.1951999999999998</v>
      </c>
      <c r="M187" s="4">
        <v>0.18049999999999999</v>
      </c>
      <c r="N187" s="4">
        <v>41.326599999999999</v>
      </c>
      <c r="O187" s="4">
        <v>9.0897000000000006</v>
      </c>
      <c r="P187" s="4">
        <v>50.4</v>
      </c>
      <c r="Q187" s="4">
        <v>31.319400000000002</v>
      </c>
      <c r="R187" s="4">
        <v>6.8887</v>
      </c>
      <c r="S187" s="4">
        <v>38.200000000000003</v>
      </c>
      <c r="T187" s="4">
        <v>10283.4859</v>
      </c>
      <c r="W187" s="4">
        <v>0</v>
      </c>
      <c r="X187" s="4">
        <v>10.1652</v>
      </c>
      <c r="Y187" s="4">
        <v>12.2</v>
      </c>
      <c r="Z187" s="4">
        <v>859</v>
      </c>
      <c r="AA187" s="4">
        <v>870</v>
      </c>
      <c r="AB187" s="4">
        <v>892</v>
      </c>
      <c r="AC187" s="4">
        <v>84</v>
      </c>
      <c r="AD187" s="4">
        <v>7.02</v>
      </c>
      <c r="AE187" s="4">
        <v>0.16</v>
      </c>
      <c r="AF187" s="4">
        <v>993</v>
      </c>
      <c r="AG187" s="4">
        <v>-15</v>
      </c>
      <c r="AH187" s="4">
        <v>-1</v>
      </c>
      <c r="AI187" s="4">
        <v>17</v>
      </c>
      <c r="AJ187" s="4">
        <v>136.69999999999999</v>
      </c>
      <c r="AK187" s="4">
        <v>136.30000000000001</v>
      </c>
      <c r="AL187" s="4">
        <v>6.4</v>
      </c>
      <c r="AM187" s="4">
        <v>142</v>
      </c>
      <c r="AN187" s="4" t="s">
        <v>155</v>
      </c>
      <c r="AO187" s="4">
        <v>2</v>
      </c>
      <c r="AP187" s="5">
        <v>0.60103009259259255</v>
      </c>
      <c r="AQ187" s="4">
        <v>47.164233000000003</v>
      </c>
      <c r="AR187" s="4">
        <v>-88.487553000000005</v>
      </c>
      <c r="AS187" s="4">
        <v>319</v>
      </c>
      <c r="AT187" s="4">
        <v>31.6</v>
      </c>
      <c r="AU187" s="4">
        <v>12</v>
      </c>
      <c r="AV187" s="4">
        <v>10</v>
      </c>
      <c r="AW187" s="4" t="s">
        <v>412</v>
      </c>
      <c r="AX187" s="4">
        <v>1.8</v>
      </c>
      <c r="AY187" s="4">
        <v>1.7754000000000001</v>
      </c>
      <c r="AZ187" s="4">
        <v>2.7753999999999999</v>
      </c>
      <c r="BA187" s="4">
        <v>11.154</v>
      </c>
      <c r="BB187" s="4">
        <v>20.28</v>
      </c>
      <c r="BC187" s="4">
        <v>1.82</v>
      </c>
      <c r="BD187" s="4">
        <v>9.1959999999999997</v>
      </c>
      <c r="BE187" s="4">
        <v>2028.5250000000001</v>
      </c>
      <c r="BF187" s="4">
        <v>37.606000000000002</v>
      </c>
      <c r="BG187" s="4">
        <v>1.417</v>
      </c>
      <c r="BH187" s="4">
        <v>0.312</v>
      </c>
      <c r="BI187" s="4">
        <v>1.7290000000000001</v>
      </c>
      <c r="BJ187" s="4">
        <v>1.0740000000000001</v>
      </c>
      <c r="BK187" s="4">
        <v>0.23599999999999999</v>
      </c>
      <c r="BL187" s="4">
        <v>1.31</v>
      </c>
      <c r="BM187" s="4">
        <v>139.6181</v>
      </c>
      <c r="BQ187" s="4">
        <v>2420.125</v>
      </c>
      <c r="BR187" s="4">
        <v>0.26424300000000001</v>
      </c>
      <c r="BS187" s="4">
        <v>-5</v>
      </c>
      <c r="BT187" s="4">
        <v>5.6769999999999998E-3</v>
      </c>
      <c r="BU187" s="4">
        <v>6.4574389999999999</v>
      </c>
      <c r="BV187" s="4">
        <v>0.114675</v>
      </c>
    </row>
    <row r="188" spans="1:74" x14ac:dyDescent="0.25">
      <c r="A188" s="2">
        <v>42804</v>
      </c>
      <c r="B188" s="3">
        <v>0.39274604166666666</v>
      </c>
      <c r="C188" s="4">
        <v>6.4640000000000004</v>
      </c>
      <c r="D188" s="4">
        <v>0.20610000000000001</v>
      </c>
      <c r="E188" s="4">
        <v>2061.0632909999999</v>
      </c>
      <c r="F188" s="4">
        <v>33.4</v>
      </c>
      <c r="G188" s="4">
        <v>10</v>
      </c>
      <c r="H188" s="4">
        <v>10247.5</v>
      </c>
      <c r="J188" s="4">
        <v>11.3</v>
      </c>
      <c r="K188" s="4">
        <v>0.91879999999999995</v>
      </c>
      <c r="L188" s="4">
        <v>5.9393000000000002</v>
      </c>
      <c r="M188" s="4">
        <v>0.18940000000000001</v>
      </c>
      <c r="N188" s="4">
        <v>30.6694</v>
      </c>
      <c r="O188" s="4">
        <v>9.1646000000000001</v>
      </c>
      <c r="P188" s="4">
        <v>39.799999999999997</v>
      </c>
      <c r="Q188" s="4">
        <v>23.242899999999999</v>
      </c>
      <c r="R188" s="4">
        <v>6.9454000000000002</v>
      </c>
      <c r="S188" s="4">
        <v>30.2</v>
      </c>
      <c r="T188" s="4">
        <v>10247.530199999999</v>
      </c>
      <c r="W188" s="4">
        <v>0</v>
      </c>
      <c r="X188" s="4">
        <v>10.382400000000001</v>
      </c>
      <c r="Y188" s="4">
        <v>12.3</v>
      </c>
      <c r="Z188" s="4">
        <v>859</v>
      </c>
      <c r="AA188" s="4">
        <v>870</v>
      </c>
      <c r="AB188" s="4">
        <v>892</v>
      </c>
      <c r="AC188" s="4">
        <v>84</v>
      </c>
      <c r="AD188" s="4">
        <v>7.02</v>
      </c>
      <c r="AE188" s="4">
        <v>0.16</v>
      </c>
      <c r="AF188" s="4">
        <v>993</v>
      </c>
      <c r="AG188" s="4">
        <v>-15</v>
      </c>
      <c r="AH188" s="4">
        <v>-1</v>
      </c>
      <c r="AI188" s="4">
        <v>17</v>
      </c>
      <c r="AJ188" s="4">
        <v>136</v>
      </c>
      <c r="AK188" s="4">
        <v>137.30000000000001</v>
      </c>
      <c r="AL188" s="4">
        <v>6.3</v>
      </c>
      <c r="AM188" s="4">
        <v>142</v>
      </c>
      <c r="AN188" s="4" t="s">
        <v>155</v>
      </c>
      <c r="AO188" s="4">
        <v>2</v>
      </c>
      <c r="AP188" s="5">
        <v>0.6010416666666667</v>
      </c>
      <c r="AQ188" s="4">
        <v>47.164195999999997</v>
      </c>
      <c r="AR188" s="4">
        <v>-88.487706000000003</v>
      </c>
      <c r="AS188" s="4">
        <v>318.8</v>
      </c>
      <c r="AT188" s="4">
        <v>29.5</v>
      </c>
      <c r="AU188" s="4">
        <v>12</v>
      </c>
      <c r="AV188" s="4">
        <v>10</v>
      </c>
      <c r="AW188" s="4" t="s">
        <v>412</v>
      </c>
      <c r="AX188" s="4">
        <v>1.8</v>
      </c>
      <c r="AY188" s="4">
        <v>1.8</v>
      </c>
      <c r="AZ188" s="4">
        <v>2.8</v>
      </c>
      <c r="BA188" s="4">
        <v>11.154</v>
      </c>
      <c r="BB188" s="4">
        <v>21.03</v>
      </c>
      <c r="BC188" s="4">
        <v>1.89</v>
      </c>
      <c r="BD188" s="4">
        <v>8.8379999999999992</v>
      </c>
      <c r="BE188" s="4">
        <v>2013.241</v>
      </c>
      <c r="BF188" s="4">
        <v>40.854999999999997</v>
      </c>
      <c r="BG188" s="4">
        <v>1.089</v>
      </c>
      <c r="BH188" s="4">
        <v>0.32500000000000001</v>
      </c>
      <c r="BI188" s="4">
        <v>1.4139999999999999</v>
      </c>
      <c r="BJ188" s="4">
        <v>0.82499999999999996</v>
      </c>
      <c r="BK188" s="4">
        <v>0.247</v>
      </c>
      <c r="BL188" s="4">
        <v>1.0720000000000001</v>
      </c>
      <c r="BM188" s="4">
        <v>144.0301</v>
      </c>
      <c r="BQ188" s="4">
        <v>2558.8969999999999</v>
      </c>
      <c r="BR188" s="4">
        <v>0.284248</v>
      </c>
      <c r="BS188" s="4">
        <v>-5</v>
      </c>
      <c r="BT188" s="4">
        <v>5.3229999999999996E-3</v>
      </c>
      <c r="BU188" s="4">
        <v>6.9463109999999997</v>
      </c>
      <c r="BV188" s="4">
        <v>0.107525</v>
      </c>
    </row>
    <row r="189" spans="1:74" x14ac:dyDescent="0.25">
      <c r="A189" s="2">
        <v>42804</v>
      </c>
      <c r="B189" s="3">
        <v>0.3927576157407407</v>
      </c>
      <c r="C189" s="4">
        <v>6.282</v>
      </c>
      <c r="D189" s="4">
        <v>0.22489999999999999</v>
      </c>
      <c r="E189" s="4">
        <v>2249.3617020000002</v>
      </c>
      <c r="F189" s="4">
        <v>28.7</v>
      </c>
      <c r="G189" s="4">
        <v>10</v>
      </c>
      <c r="H189" s="4">
        <v>10437.4</v>
      </c>
      <c r="J189" s="4">
        <v>11.4</v>
      </c>
      <c r="K189" s="4">
        <v>0.92030000000000001</v>
      </c>
      <c r="L189" s="4">
        <v>5.7812999999999999</v>
      </c>
      <c r="M189" s="4">
        <v>0.20699999999999999</v>
      </c>
      <c r="N189" s="4">
        <v>26.4068</v>
      </c>
      <c r="O189" s="4">
        <v>9.2257999999999996</v>
      </c>
      <c r="P189" s="4">
        <v>35.6</v>
      </c>
      <c r="Q189" s="4">
        <v>20.012499999999999</v>
      </c>
      <c r="R189" s="4">
        <v>6.9917999999999996</v>
      </c>
      <c r="S189" s="4">
        <v>27</v>
      </c>
      <c r="T189" s="4">
        <v>10437.408600000001</v>
      </c>
      <c r="W189" s="4">
        <v>0</v>
      </c>
      <c r="X189" s="4">
        <v>10.491</v>
      </c>
      <c r="Y189" s="4">
        <v>12.2</v>
      </c>
      <c r="Z189" s="4">
        <v>859</v>
      </c>
      <c r="AA189" s="4">
        <v>871</v>
      </c>
      <c r="AB189" s="4">
        <v>892</v>
      </c>
      <c r="AC189" s="4">
        <v>84</v>
      </c>
      <c r="AD189" s="4">
        <v>7.02</v>
      </c>
      <c r="AE189" s="4">
        <v>0.16</v>
      </c>
      <c r="AF189" s="4">
        <v>993</v>
      </c>
      <c r="AG189" s="4">
        <v>-15</v>
      </c>
      <c r="AH189" s="4">
        <v>-1</v>
      </c>
      <c r="AI189" s="4">
        <v>17</v>
      </c>
      <c r="AJ189" s="4">
        <v>136</v>
      </c>
      <c r="AK189" s="4">
        <v>137.4</v>
      </c>
      <c r="AL189" s="4">
        <v>6.3</v>
      </c>
      <c r="AM189" s="4">
        <v>142</v>
      </c>
      <c r="AN189" s="4" t="s">
        <v>155</v>
      </c>
      <c r="AO189" s="4">
        <v>2</v>
      </c>
      <c r="AP189" s="5">
        <v>0.60105324074074074</v>
      </c>
      <c r="AQ189" s="4">
        <v>47.164172000000001</v>
      </c>
      <c r="AR189" s="4">
        <v>-88.487859</v>
      </c>
      <c r="AS189" s="4">
        <v>318.8</v>
      </c>
      <c r="AT189" s="4">
        <v>27.9</v>
      </c>
      <c r="AU189" s="4">
        <v>12</v>
      </c>
      <c r="AV189" s="4">
        <v>10</v>
      </c>
      <c r="AW189" s="4" t="s">
        <v>412</v>
      </c>
      <c r="AX189" s="4">
        <v>1.8</v>
      </c>
      <c r="AY189" s="4">
        <v>1.8</v>
      </c>
      <c r="AZ189" s="4">
        <v>2.8</v>
      </c>
      <c r="BA189" s="4">
        <v>11.154</v>
      </c>
      <c r="BB189" s="4">
        <v>21.4</v>
      </c>
      <c r="BC189" s="4">
        <v>1.92</v>
      </c>
      <c r="BD189" s="4">
        <v>8.6649999999999991</v>
      </c>
      <c r="BE189" s="4">
        <v>1993.6980000000001</v>
      </c>
      <c r="BF189" s="4">
        <v>45.433999999999997</v>
      </c>
      <c r="BG189" s="4">
        <v>0.95399999999999996</v>
      </c>
      <c r="BH189" s="4">
        <v>0.33300000000000002</v>
      </c>
      <c r="BI189" s="4">
        <v>1.2869999999999999</v>
      </c>
      <c r="BJ189" s="4">
        <v>0.72299999999999998</v>
      </c>
      <c r="BK189" s="4">
        <v>0.253</v>
      </c>
      <c r="BL189" s="4">
        <v>0.97499999999999998</v>
      </c>
      <c r="BM189" s="4">
        <v>149.24680000000001</v>
      </c>
      <c r="BQ189" s="4">
        <v>2630.567</v>
      </c>
      <c r="BR189" s="4">
        <v>0.28092</v>
      </c>
      <c r="BS189" s="4">
        <v>-5</v>
      </c>
      <c r="BT189" s="4">
        <v>6.0000000000000001E-3</v>
      </c>
      <c r="BU189" s="4">
        <v>6.8649829999999996</v>
      </c>
      <c r="BV189" s="4">
        <v>0.1212</v>
      </c>
    </row>
    <row r="190" spans="1:74" x14ac:dyDescent="0.25">
      <c r="A190" s="2">
        <v>42804</v>
      </c>
      <c r="B190" s="3">
        <v>0.39276918981481485</v>
      </c>
      <c r="C190" s="4">
        <v>6.4610000000000003</v>
      </c>
      <c r="D190" s="4">
        <v>0.24349999999999999</v>
      </c>
      <c r="E190" s="4">
        <v>2435.169355</v>
      </c>
      <c r="F190" s="4">
        <v>25.1</v>
      </c>
      <c r="G190" s="4">
        <v>10.1</v>
      </c>
      <c r="H190" s="4">
        <v>10717</v>
      </c>
      <c r="J190" s="4">
        <v>11.4</v>
      </c>
      <c r="K190" s="4">
        <v>0.91790000000000005</v>
      </c>
      <c r="L190" s="4">
        <v>5.9307999999999996</v>
      </c>
      <c r="M190" s="4">
        <v>0.2235</v>
      </c>
      <c r="N190" s="4">
        <v>23.050599999999999</v>
      </c>
      <c r="O190" s="4">
        <v>9.2705000000000002</v>
      </c>
      <c r="P190" s="4">
        <v>32.299999999999997</v>
      </c>
      <c r="Q190" s="4">
        <v>17.469000000000001</v>
      </c>
      <c r="R190" s="4">
        <v>7.0255999999999998</v>
      </c>
      <c r="S190" s="4">
        <v>24.5</v>
      </c>
      <c r="T190" s="4">
        <v>10716.956899999999</v>
      </c>
      <c r="W190" s="4">
        <v>0</v>
      </c>
      <c r="X190" s="4">
        <v>10.463699999999999</v>
      </c>
      <c r="Y190" s="4">
        <v>12.3</v>
      </c>
      <c r="Z190" s="4">
        <v>859</v>
      </c>
      <c r="AA190" s="4">
        <v>871</v>
      </c>
      <c r="AB190" s="4">
        <v>892</v>
      </c>
      <c r="AC190" s="4">
        <v>84</v>
      </c>
      <c r="AD190" s="4">
        <v>7.02</v>
      </c>
      <c r="AE190" s="4">
        <v>0.16</v>
      </c>
      <c r="AF190" s="4">
        <v>993</v>
      </c>
      <c r="AG190" s="4">
        <v>-15</v>
      </c>
      <c r="AH190" s="4">
        <v>-1</v>
      </c>
      <c r="AI190" s="4">
        <v>17</v>
      </c>
      <c r="AJ190" s="4">
        <v>136</v>
      </c>
      <c r="AK190" s="4">
        <v>136.30000000000001</v>
      </c>
      <c r="AL190" s="4">
        <v>6.3</v>
      </c>
      <c r="AM190" s="4">
        <v>142</v>
      </c>
      <c r="AN190" s="4" t="s">
        <v>155</v>
      </c>
      <c r="AO190" s="4">
        <v>2</v>
      </c>
      <c r="AP190" s="5">
        <v>0.60106481481481489</v>
      </c>
      <c r="AQ190" s="4">
        <v>47.164144</v>
      </c>
      <c r="AR190" s="4">
        <v>-88.488015000000004</v>
      </c>
      <c r="AS190" s="4">
        <v>318.8</v>
      </c>
      <c r="AT190" s="4">
        <v>27.6</v>
      </c>
      <c r="AU190" s="4">
        <v>12</v>
      </c>
      <c r="AV190" s="4">
        <v>10</v>
      </c>
      <c r="AW190" s="4" t="s">
        <v>412</v>
      </c>
      <c r="AX190" s="4">
        <v>1.8754</v>
      </c>
      <c r="AY190" s="4">
        <v>1.1968000000000001</v>
      </c>
      <c r="AZ190" s="4">
        <v>2.423</v>
      </c>
      <c r="BA190" s="4">
        <v>11.154</v>
      </c>
      <c r="BB190" s="4">
        <v>20.79</v>
      </c>
      <c r="BC190" s="4">
        <v>1.86</v>
      </c>
      <c r="BD190" s="4">
        <v>8.9480000000000004</v>
      </c>
      <c r="BE190" s="4">
        <v>1990.046</v>
      </c>
      <c r="BF190" s="4">
        <v>47.734999999999999</v>
      </c>
      <c r="BG190" s="4">
        <v>0.81</v>
      </c>
      <c r="BH190" s="4">
        <v>0.32600000000000001</v>
      </c>
      <c r="BI190" s="4">
        <v>1.1359999999999999</v>
      </c>
      <c r="BJ190" s="4">
        <v>0.61399999999999999</v>
      </c>
      <c r="BK190" s="4">
        <v>0.247</v>
      </c>
      <c r="BL190" s="4">
        <v>0.86099999999999999</v>
      </c>
      <c r="BM190" s="4">
        <v>149.108</v>
      </c>
      <c r="BQ190" s="4">
        <v>2552.91</v>
      </c>
      <c r="BR190" s="4">
        <v>0.32059700000000002</v>
      </c>
      <c r="BS190" s="4">
        <v>-5</v>
      </c>
      <c r="BT190" s="4">
        <v>6.0000000000000001E-3</v>
      </c>
      <c r="BU190" s="4">
        <v>7.8345890000000002</v>
      </c>
      <c r="BV190" s="4">
        <v>0.1212</v>
      </c>
    </row>
    <row r="191" spans="1:74" x14ac:dyDescent="0.25">
      <c r="A191" s="2">
        <v>42804</v>
      </c>
      <c r="B191" s="3">
        <v>0.39278076388888888</v>
      </c>
      <c r="C191" s="4">
        <v>6.9009999999999998</v>
      </c>
      <c r="D191" s="4">
        <v>0.254</v>
      </c>
      <c r="E191" s="4">
        <v>2540</v>
      </c>
      <c r="F191" s="4">
        <v>24.6</v>
      </c>
      <c r="G191" s="4">
        <v>10.1</v>
      </c>
      <c r="H191" s="4">
        <v>10214.299999999999</v>
      </c>
      <c r="J191" s="4">
        <v>11.3</v>
      </c>
      <c r="K191" s="4">
        <v>0.91379999999999995</v>
      </c>
      <c r="L191" s="4">
        <v>6.3061999999999996</v>
      </c>
      <c r="M191" s="4">
        <v>0.2321</v>
      </c>
      <c r="N191" s="4">
        <v>22.479099999999999</v>
      </c>
      <c r="O191" s="4">
        <v>9.2292000000000005</v>
      </c>
      <c r="P191" s="4">
        <v>31.7</v>
      </c>
      <c r="Q191" s="4">
        <v>17.035900000000002</v>
      </c>
      <c r="R191" s="4">
        <v>6.9943999999999997</v>
      </c>
      <c r="S191" s="4">
        <v>24</v>
      </c>
      <c r="T191" s="4">
        <v>10214.262500000001</v>
      </c>
      <c r="W191" s="4">
        <v>0</v>
      </c>
      <c r="X191" s="4">
        <v>10.330299999999999</v>
      </c>
      <c r="Y191" s="4">
        <v>12.3</v>
      </c>
      <c r="Z191" s="4">
        <v>859</v>
      </c>
      <c r="AA191" s="4">
        <v>871</v>
      </c>
      <c r="AB191" s="4">
        <v>892</v>
      </c>
      <c r="AC191" s="4">
        <v>84</v>
      </c>
      <c r="AD191" s="4">
        <v>7.02</v>
      </c>
      <c r="AE191" s="4">
        <v>0.16</v>
      </c>
      <c r="AF191" s="4">
        <v>993</v>
      </c>
      <c r="AG191" s="4">
        <v>-15</v>
      </c>
      <c r="AH191" s="4">
        <v>-1</v>
      </c>
      <c r="AI191" s="4">
        <v>17</v>
      </c>
      <c r="AJ191" s="4">
        <v>136</v>
      </c>
      <c r="AK191" s="4">
        <v>136.69999999999999</v>
      </c>
      <c r="AL191" s="4">
        <v>6.2</v>
      </c>
      <c r="AM191" s="4">
        <v>142</v>
      </c>
      <c r="AN191" s="4" t="s">
        <v>155</v>
      </c>
      <c r="AO191" s="4">
        <v>2</v>
      </c>
      <c r="AP191" s="5">
        <v>0.60107638888888892</v>
      </c>
      <c r="AQ191" s="4">
        <v>47.164133999999997</v>
      </c>
      <c r="AR191" s="4">
        <v>-88.488169999999997</v>
      </c>
      <c r="AS191" s="4">
        <v>318.8</v>
      </c>
      <c r="AT191" s="4">
        <v>26.9</v>
      </c>
      <c r="AU191" s="4">
        <v>12</v>
      </c>
      <c r="AV191" s="4">
        <v>10</v>
      </c>
      <c r="AW191" s="4" t="s">
        <v>412</v>
      </c>
      <c r="AX191" s="4">
        <v>1.1459999999999999</v>
      </c>
      <c r="AY191" s="4">
        <v>1</v>
      </c>
      <c r="AZ191" s="4">
        <v>1.923</v>
      </c>
      <c r="BA191" s="4">
        <v>11.154</v>
      </c>
      <c r="BB191" s="4">
        <v>19.82</v>
      </c>
      <c r="BC191" s="4">
        <v>1.78</v>
      </c>
      <c r="BD191" s="4">
        <v>9.4350000000000005</v>
      </c>
      <c r="BE191" s="4">
        <v>2022.107</v>
      </c>
      <c r="BF191" s="4">
        <v>47.369</v>
      </c>
      <c r="BG191" s="4">
        <v>0.755</v>
      </c>
      <c r="BH191" s="4">
        <v>0.31</v>
      </c>
      <c r="BI191" s="4">
        <v>1.0649999999999999</v>
      </c>
      <c r="BJ191" s="4">
        <v>0.57199999999999995</v>
      </c>
      <c r="BK191" s="4">
        <v>0.23499999999999999</v>
      </c>
      <c r="BL191" s="4">
        <v>0.80700000000000005</v>
      </c>
      <c r="BM191" s="4">
        <v>135.80600000000001</v>
      </c>
      <c r="BQ191" s="4">
        <v>2408.5070000000001</v>
      </c>
      <c r="BR191" s="4">
        <v>0.34086300000000003</v>
      </c>
      <c r="BS191" s="4">
        <v>-5</v>
      </c>
      <c r="BT191" s="4">
        <v>6.3229999999999996E-3</v>
      </c>
      <c r="BU191" s="4">
        <v>8.3298389999999998</v>
      </c>
      <c r="BV191" s="4">
        <v>0.12772500000000001</v>
      </c>
    </row>
    <row r="192" spans="1:74" x14ac:dyDescent="0.25">
      <c r="A192" s="2">
        <v>42804</v>
      </c>
      <c r="B192" s="3">
        <v>0.39279233796296298</v>
      </c>
      <c r="C192" s="4">
        <v>7.2690000000000001</v>
      </c>
      <c r="D192" s="4">
        <v>0.24579999999999999</v>
      </c>
      <c r="E192" s="4">
        <v>2457.7104380000001</v>
      </c>
      <c r="F192" s="4">
        <v>25.7</v>
      </c>
      <c r="G192" s="4">
        <v>8.8000000000000007</v>
      </c>
      <c r="H192" s="4">
        <v>9807.6</v>
      </c>
      <c r="J192" s="4">
        <v>11.3</v>
      </c>
      <c r="K192" s="4">
        <v>0.91059999999999997</v>
      </c>
      <c r="L192" s="4">
        <v>6.6197999999999997</v>
      </c>
      <c r="M192" s="4">
        <v>0.2238</v>
      </c>
      <c r="N192" s="4">
        <v>23.3781</v>
      </c>
      <c r="O192" s="4">
        <v>7.9721000000000002</v>
      </c>
      <c r="P192" s="4">
        <v>31.4</v>
      </c>
      <c r="Q192" s="4">
        <v>17.717199999999998</v>
      </c>
      <c r="R192" s="4">
        <v>6.0416999999999996</v>
      </c>
      <c r="S192" s="4">
        <v>23.8</v>
      </c>
      <c r="T192" s="4">
        <v>9807.5560999999998</v>
      </c>
      <c r="W192" s="4">
        <v>0</v>
      </c>
      <c r="X192" s="4">
        <v>10.2903</v>
      </c>
      <c r="Y192" s="4">
        <v>12.1</v>
      </c>
      <c r="Z192" s="4">
        <v>861</v>
      </c>
      <c r="AA192" s="4">
        <v>872</v>
      </c>
      <c r="AB192" s="4">
        <v>894</v>
      </c>
      <c r="AC192" s="4">
        <v>84</v>
      </c>
      <c r="AD192" s="4">
        <v>7.02</v>
      </c>
      <c r="AE192" s="4">
        <v>0.16</v>
      </c>
      <c r="AF192" s="4">
        <v>993</v>
      </c>
      <c r="AG192" s="4">
        <v>-15</v>
      </c>
      <c r="AH192" s="4">
        <v>-1</v>
      </c>
      <c r="AI192" s="4">
        <v>17</v>
      </c>
      <c r="AJ192" s="4">
        <v>136</v>
      </c>
      <c r="AK192" s="4">
        <v>136</v>
      </c>
      <c r="AL192" s="4">
        <v>6.4</v>
      </c>
      <c r="AM192" s="4">
        <v>142</v>
      </c>
      <c r="AN192" s="4" t="s">
        <v>155</v>
      </c>
      <c r="AO192" s="4">
        <v>2</v>
      </c>
      <c r="AP192" s="5">
        <v>0.60108796296296296</v>
      </c>
      <c r="AQ192" s="4">
        <v>47.164121000000002</v>
      </c>
      <c r="AR192" s="4">
        <v>-88.488325000000003</v>
      </c>
      <c r="AS192" s="4">
        <v>318.7</v>
      </c>
      <c r="AT192" s="4">
        <v>26.7</v>
      </c>
      <c r="AU192" s="4">
        <v>12</v>
      </c>
      <c r="AV192" s="4">
        <v>10</v>
      </c>
      <c r="AW192" s="4" t="s">
        <v>412</v>
      </c>
      <c r="AX192" s="4">
        <v>0.9</v>
      </c>
      <c r="AY192" s="4">
        <v>1</v>
      </c>
      <c r="AZ192" s="4">
        <v>1.8</v>
      </c>
      <c r="BA192" s="4">
        <v>11.154</v>
      </c>
      <c r="BB192" s="4">
        <v>19.12</v>
      </c>
      <c r="BC192" s="4">
        <v>1.71</v>
      </c>
      <c r="BD192" s="4">
        <v>9.8119999999999994</v>
      </c>
      <c r="BE192" s="4">
        <v>2050.502</v>
      </c>
      <c r="BF192" s="4">
        <v>44.124000000000002</v>
      </c>
      <c r="BG192" s="4">
        <v>0.75800000000000001</v>
      </c>
      <c r="BH192" s="4">
        <v>0.25900000000000001</v>
      </c>
      <c r="BI192" s="4">
        <v>1.0169999999999999</v>
      </c>
      <c r="BJ192" s="4">
        <v>0.57499999999999996</v>
      </c>
      <c r="BK192" s="4">
        <v>0.19600000000000001</v>
      </c>
      <c r="BL192" s="4">
        <v>0.77100000000000002</v>
      </c>
      <c r="BM192" s="4">
        <v>125.96599999999999</v>
      </c>
      <c r="BQ192" s="4">
        <v>2317.6219999999998</v>
      </c>
      <c r="BR192" s="4">
        <v>0.33510600000000001</v>
      </c>
      <c r="BS192" s="4">
        <v>-5</v>
      </c>
      <c r="BT192" s="4">
        <v>6.6769999999999998E-3</v>
      </c>
      <c r="BU192" s="4">
        <v>8.1891529999999992</v>
      </c>
      <c r="BV192" s="4">
        <v>0.13487499999999999</v>
      </c>
    </row>
    <row r="193" spans="1:74" x14ac:dyDescent="0.25">
      <c r="A193" s="2">
        <v>42804</v>
      </c>
      <c r="B193" s="3">
        <v>0.39280391203703702</v>
      </c>
      <c r="C193" s="4">
        <v>7.0839999999999996</v>
      </c>
      <c r="D193" s="4">
        <v>0.2064</v>
      </c>
      <c r="E193" s="4">
        <v>2063.7147460000001</v>
      </c>
      <c r="F193" s="4">
        <v>32.1</v>
      </c>
      <c r="G193" s="4">
        <v>4.5999999999999996</v>
      </c>
      <c r="H193" s="4">
        <v>9344.6</v>
      </c>
      <c r="J193" s="4">
        <v>11.4</v>
      </c>
      <c r="K193" s="4">
        <v>0.91339999999999999</v>
      </c>
      <c r="L193" s="4">
        <v>6.4705000000000004</v>
      </c>
      <c r="M193" s="4">
        <v>0.1885</v>
      </c>
      <c r="N193" s="4">
        <v>29.3568</v>
      </c>
      <c r="O193" s="4">
        <v>4.2018000000000004</v>
      </c>
      <c r="P193" s="4">
        <v>33.6</v>
      </c>
      <c r="Q193" s="4">
        <v>22.248100000000001</v>
      </c>
      <c r="R193" s="4">
        <v>3.1842999999999999</v>
      </c>
      <c r="S193" s="4">
        <v>25.4</v>
      </c>
      <c r="T193" s="4">
        <v>9344.5501999999997</v>
      </c>
      <c r="W193" s="4">
        <v>0</v>
      </c>
      <c r="X193" s="4">
        <v>10.417199999999999</v>
      </c>
      <c r="Y193" s="4">
        <v>12</v>
      </c>
      <c r="Z193" s="4">
        <v>862</v>
      </c>
      <c r="AA193" s="4">
        <v>874</v>
      </c>
      <c r="AB193" s="4">
        <v>896</v>
      </c>
      <c r="AC193" s="4">
        <v>84</v>
      </c>
      <c r="AD193" s="4">
        <v>7.02</v>
      </c>
      <c r="AE193" s="4">
        <v>0.16</v>
      </c>
      <c r="AF193" s="4">
        <v>993</v>
      </c>
      <c r="AG193" s="4">
        <v>-15</v>
      </c>
      <c r="AH193" s="4">
        <v>-1</v>
      </c>
      <c r="AI193" s="4">
        <v>17</v>
      </c>
      <c r="AJ193" s="4">
        <v>136</v>
      </c>
      <c r="AK193" s="4">
        <v>135.4</v>
      </c>
      <c r="AL193" s="4">
        <v>6.2</v>
      </c>
      <c r="AM193" s="4">
        <v>142</v>
      </c>
      <c r="AN193" s="4" t="s">
        <v>155</v>
      </c>
      <c r="AO193" s="4">
        <v>2</v>
      </c>
      <c r="AP193" s="5">
        <v>0.601099537037037</v>
      </c>
      <c r="AQ193" s="4">
        <v>47.164141999999998</v>
      </c>
      <c r="AR193" s="4">
        <v>-88.488480999999993</v>
      </c>
      <c r="AS193" s="4">
        <v>318.7</v>
      </c>
      <c r="AT193" s="4">
        <v>26.9</v>
      </c>
      <c r="AU193" s="4">
        <v>12</v>
      </c>
      <c r="AV193" s="4">
        <v>10</v>
      </c>
      <c r="AW193" s="4" t="s">
        <v>412</v>
      </c>
      <c r="AX193" s="4">
        <v>0.97540000000000004</v>
      </c>
      <c r="AY193" s="4">
        <v>1.1508</v>
      </c>
      <c r="AZ193" s="4">
        <v>1.8754</v>
      </c>
      <c r="BA193" s="4">
        <v>11.154</v>
      </c>
      <c r="BB193" s="4">
        <v>19.75</v>
      </c>
      <c r="BC193" s="4">
        <v>1.77</v>
      </c>
      <c r="BD193" s="4">
        <v>9.4779999999999998</v>
      </c>
      <c r="BE193" s="4">
        <v>2065.5250000000001</v>
      </c>
      <c r="BF193" s="4">
        <v>38.299999999999997</v>
      </c>
      <c r="BG193" s="4">
        <v>0.98099999999999998</v>
      </c>
      <c r="BH193" s="4">
        <v>0.14000000000000001</v>
      </c>
      <c r="BI193" s="4">
        <v>1.1220000000000001</v>
      </c>
      <c r="BJ193" s="4">
        <v>0.74399999999999999</v>
      </c>
      <c r="BK193" s="4">
        <v>0.106</v>
      </c>
      <c r="BL193" s="4">
        <v>0.85</v>
      </c>
      <c r="BM193" s="4">
        <v>123.6888</v>
      </c>
      <c r="BQ193" s="4">
        <v>2417.9369999999999</v>
      </c>
      <c r="BR193" s="4">
        <v>0.33869500000000002</v>
      </c>
      <c r="BS193" s="4">
        <v>-5</v>
      </c>
      <c r="BT193" s="4">
        <v>6.0000000000000001E-3</v>
      </c>
      <c r="BU193" s="4">
        <v>8.276859</v>
      </c>
      <c r="BV193" s="4">
        <v>0.1212</v>
      </c>
    </row>
    <row r="194" spans="1:74" x14ac:dyDescent="0.25">
      <c r="A194" s="2">
        <v>42804</v>
      </c>
      <c r="B194" s="3">
        <v>0.39281548611111111</v>
      </c>
      <c r="C194" s="4">
        <v>6.41</v>
      </c>
      <c r="D194" s="4">
        <v>0.1749</v>
      </c>
      <c r="E194" s="4">
        <v>1749.452055</v>
      </c>
      <c r="F194" s="4">
        <v>33.200000000000003</v>
      </c>
      <c r="G194" s="4">
        <v>11.5</v>
      </c>
      <c r="H194" s="4">
        <v>8975.7999999999993</v>
      </c>
      <c r="J194" s="4">
        <v>11.5</v>
      </c>
      <c r="K194" s="4">
        <v>0.92110000000000003</v>
      </c>
      <c r="L194" s="4">
        <v>5.9044999999999996</v>
      </c>
      <c r="M194" s="4">
        <v>0.16109999999999999</v>
      </c>
      <c r="N194" s="4">
        <v>30.6052</v>
      </c>
      <c r="O194" s="4">
        <v>10.580399999999999</v>
      </c>
      <c r="P194" s="4">
        <v>41.2</v>
      </c>
      <c r="Q194" s="4">
        <v>23.194199999999999</v>
      </c>
      <c r="R194" s="4">
        <v>8.0183999999999997</v>
      </c>
      <c r="S194" s="4">
        <v>31.2</v>
      </c>
      <c r="T194" s="4">
        <v>8975.7500999999993</v>
      </c>
      <c r="W194" s="4">
        <v>0</v>
      </c>
      <c r="X194" s="4">
        <v>10.5929</v>
      </c>
      <c r="Y194" s="4">
        <v>12</v>
      </c>
      <c r="Z194" s="4">
        <v>862</v>
      </c>
      <c r="AA194" s="4">
        <v>873</v>
      </c>
      <c r="AB194" s="4">
        <v>896</v>
      </c>
      <c r="AC194" s="4">
        <v>84</v>
      </c>
      <c r="AD194" s="4">
        <v>7.02</v>
      </c>
      <c r="AE194" s="4">
        <v>0.16</v>
      </c>
      <c r="AF194" s="4">
        <v>993</v>
      </c>
      <c r="AG194" s="4">
        <v>-15</v>
      </c>
      <c r="AH194" s="4">
        <v>-1</v>
      </c>
      <c r="AI194" s="4">
        <v>17</v>
      </c>
      <c r="AJ194" s="4">
        <v>135.69999999999999</v>
      </c>
      <c r="AK194" s="4">
        <v>134.30000000000001</v>
      </c>
      <c r="AL194" s="4">
        <v>6.2</v>
      </c>
      <c r="AM194" s="4">
        <v>142</v>
      </c>
      <c r="AN194" s="4" t="s">
        <v>155</v>
      </c>
      <c r="AO194" s="4">
        <v>2</v>
      </c>
      <c r="AP194" s="5">
        <v>0.60111111111111104</v>
      </c>
      <c r="AQ194" s="4">
        <v>47.164169999999999</v>
      </c>
      <c r="AR194" s="4">
        <v>-88.488635000000002</v>
      </c>
      <c r="AS194" s="4">
        <v>318.7</v>
      </c>
      <c r="AT194" s="4">
        <v>27</v>
      </c>
      <c r="AU194" s="4">
        <v>12</v>
      </c>
      <c r="AV194" s="4">
        <v>10</v>
      </c>
      <c r="AW194" s="4" t="s">
        <v>412</v>
      </c>
      <c r="AX194" s="4">
        <v>1</v>
      </c>
      <c r="AY194" s="4">
        <v>1.2</v>
      </c>
      <c r="AZ194" s="4">
        <v>1.9</v>
      </c>
      <c r="BA194" s="4">
        <v>11.154</v>
      </c>
      <c r="BB194" s="4">
        <v>21.65</v>
      </c>
      <c r="BC194" s="4">
        <v>1.94</v>
      </c>
      <c r="BD194" s="4">
        <v>8.5630000000000006</v>
      </c>
      <c r="BE194" s="4">
        <v>2056.4259999999999</v>
      </c>
      <c r="BF194" s="4">
        <v>35.722000000000001</v>
      </c>
      <c r="BG194" s="4">
        <v>1.1160000000000001</v>
      </c>
      <c r="BH194" s="4">
        <v>0.38600000000000001</v>
      </c>
      <c r="BI194" s="4">
        <v>1.502</v>
      </c>
      <c r="BJ194" s="4">
        <v>0.84599999999999997</v>
      </c>
      <c r="BK194" s="4">
        <v>0.29199999999999998</v>
      </c>
      <c r="BL194" s="4">
        <v>1.1379999999999999</v>
      </c>
      <c r="BM194" s="4">
        <v>129.6225</v>
      </c>
      <c r="BQ194" s="4">
        <v>2682.5450000000001</v>
      </c>
      <c r="BR194" s="4">
        <v>0.31564599999999998</v>
      </c>
      <c r="BS194" s="4">
        <v>-5</v>
      </c>
      <c r="BT194" s="4">
        <v>6.0000000000000001E-3</v>
      </c>
      <c r="BU194" s="4">
        <v>7.7135999999999996</v>
      </c>
      <c r="BV194" s="4">
        <v>0.1212</v>
      </c>
    </row>
    <row r="195" spans="1:74" x14ac:dyDescent="0.25">
      <c r="A195" s="2">
        <v>42804</v>
      </c>
      <c r="B195" s="3">
        <v>0.39282706018518515</v>
      </c>
      <c r="C195" s="4">
        <v>5.9980000000000002</v>
      </c>
      <c r="D195" s="4">
        <v>0.19500000000000001</v>
      </c>
      <c r="E195" s="4">
        <v>1950.017331</v>
      </c>
      <c r="F195" s="4">
        <v>33.1</v>
      </c>
      <c r="G195" s="4">
        <v>16.600000000000001</v>
      </c>
      <c r="H195" s="4">
        <v>8883.4</v>
      </c>
      <c r="J195" s="4">
        <v>11.5</v>
      </c>
      <c r="K195" s="4">
        <v>0.92530000000000001</v>
      </c>
      <c r="L195" s="4">
        <v>5.5499000000000001</v>
      </c>
      <c r="M195" s="4">
        <v>0.1804</v>
      </c>
      <c r="N195" s="4">
        <v>30.667999999999999</v>
      </c>
      <c r="O195" s="4">
        <v>15.3363</v>
      </c>
      <c r="P195" s="4">
        <v>46</v>
      </c>
      <c r="Q195" s="4">
        <v>23.242000000000001</v>
      </c>
      <c r="R195" s="4">
        <v>11.6228</v>
      </c>
      <c r="S195" s="4">
        <v>34.9</v>
      </c>
      <c r="T195" s="4">
        <v>8883.4012000000002</v>
      </c>
      <c r="W195" s="4">
        <v>0</v>
      </c>
      <c r="X195" s="4">
        <v>10.641400000000001</v>
      </c>
      <c r="Y195" s="4">
        <v>11.8</v>
      </c>
      <c r="Z195" s="4">
        <v>864</v>
      </c>
      <c r="AA195" s="4">
        <v>874</v>
      </c>
      <c r="AB195" s="4">
        <v>898</v>
      </c>
      <c r="AC195" s="4">
        <v>84</v>
      </c>
      <c r="AD195" s="4">
        <v>7.02</v>
      </c>
      <c r="AE195" s="4">
        <v>0.16</v>
      </c>
      <c r="AF195" s="4">
        <v>993</v>
      </c>
      <c r="AG195" s="4">
        <v>-15</v>
      </c>
      <c r="AH195" s="4">
        <v>-1</v>
      </c>
      <c r="AI195" s="4">
        <v>17</v>
      </c>
      <c r="AJ195" s="4">
        <v>135.30000000000001</v>
      </c>
      <c r="AK195" s="4">
        <v>134.69999999999999</v>
      </c>
      <c r="AL195" s="4">
        <v>6.3</v>
      </c>
      <c r="AM195" s="4">
        <v>142</v>
      </c>
      <c r="AN195" s="4" t="s">
        <v>155</v>
      </c>
      <c r="AO195" s="4">
        <v>2</v>
      </c>
      <c r="AP195" s="5">
        <v>0.60112268518518519</v>
      </c>
      <c r="AQ195" s="4">
        <v>47.164197999999999</v>
      </c>
      <c r="AR195" s="4">
        <v>-88.488799999999998</v>
      </c>
      <c r="AS195" s="4">
        <v>318.60000000000002</v>
      </c>
      <c r="AT195" s="4">
        <v>27.8</v>
      </c>
      <c r="AU195" s="4">
        <v>12</v>
      </c>
      <c r="AV195" s="4">
        <v>10</v>
      </c>
      <c r="AW195" s="4" t="s">
        <v>412</v>
      </c>
      <c r="AX195" s="4">
        <v>1</v>
      </c>
      <c r="AY195" s="4">
        <v>1.2</v>
      </c>
      <c r="AZ195" s="4">
        <v>1.6738</v>
      </c>
      <c r="BA195" s="4">
        <v>11.154</v>
      </c>
      <c r="BB195" s="4">
        <v>22.83</v>
      </c>
      <c r="BC195" s="4">
        <v>2.0499999999999998</v>
      </c>
      <c r="BD195" s="4">
        <v>8.0679999999999996</v>
      </c>
      <c r="BE195" s="4">
        <v>2034.1569999999999</v>
      </c>
      <c r="BF195" s="4">
        <v>42.094000000000001</v>
      </c>
      <c r="BG195" s="4">
        <v>1.177</v>
      </c>
      <c r="BH195" s="4">
        <v>0.58899999999999997</v>
      </c>
      <c r="BI195" s="4">
        <v>1.766</v>
      </c>
      <c r="BJ195" s="4">
        <v>0.89200000000000002</v>
      </c>
      <c r="BK195" s="4">
        <v>0.44600000000000001</v>
      </c>
      <c r="BL195" s="4">
        <v>1.3380000000000001</v>
      </c>
      <c r="BM195" s="4">
        <v>135.00659999999999</v>
      </c>
      <c r="BQ195" s="4">
        <v>2835.933</v>
      </c>
      <c r="BR195" s="4">
        <v>0.301819</v>
      </c>
      <c r="BS195" s="4">
        <v>-5</v>
      </c>
      <c r="BT195" s="4">
        <v>6.0000000000000001E-3</v>
      </c>
      <c r="BU195" s="4">
        <v>7.3757020000000004</v>
      </c>
      <c r="BV195" s="4">
        <v>0.1212</v>
      </c>
    </row>
    <row r="196" spans="1:74" x14ac:dyDescent="0.25">
      <c r="A196" s="2">
        <v>42804</v>
      </c>
      <c r="B196" s="3">
        <v>0.3928386342592593</v>
      </c>
      <c r="C196" s="4">
        <v>6.09</v>
      </c>
      <c r="D196" s="4">
        <v>0.18990000000000001</v>
      </c>
      <c r="E196" s="4">
        <v>1899.1318329999999</v>
      </c>
      <c r="F196" s="4">
        <v>29.2</v>
      </c>
      <c r="G196" s="4">
        <v>14.5</v>
      </c>
      <c r="H196" s="4">
        <v>8574.5</v>
      </c>
      <c r="J196" s="4">
        <v>11.5</v>
      </c>
      <c r="K196" s="4">
        <v>0.92479999999999996</v>
      </c>
      <c r="L196" s="4">
        <v>5.6317000000000004</v>
      </c>
      <c r="M196" s="4">
        <v>0.17560000000000001</v>
      </c>
      <c r="N196" s="4">
        <v>27.000399999999999</v>
      </c>
      <c r="O196" s="4">
        <v>13.455299999999999</v>
      </c>
      <c r="P196" s="4">
        <v>40.5</v>
      </c>
      <c r="Q196" s="4">
        <v>20.462800000000001</v>
      </c>
      <c r="R196" s="4">
        <v>10.1974</v>
      </c>
      <c r="S196" s="4">
        <v>30.7</v>
      </c>
      <c r="T196" s="4">
        <v>8574.5136000000002</v>
      </c>
      <c r="W196" s="4">
        <v>0</v>
      </c>
      <c r="X196" s="4">
        <v>10.635</v>
      </c>
      <c r="Y196" s="4">
        <v>11.7</v>
      </c>
      <c r="Z196" s="4">
        <v>866</v>
      </c>
      <c r="AA196" s="4">
        <v>876</v>
      </c>
      <c r="AB196" s="4">
        <v>898</v>
      </c>
      <c r="AC196" s="4">
        <v>84</v>
      </c>
      <c r="AD196" s="4">
        <v>7.02</v>
      </c>
      <c r="AE196" s="4">
        <v>0.16</v>
      </c>
      <c r="AF196" s="4">
        <v>992</v>
      </c>
      <c r="AG196" s="4">
        <v>-15</v>
      </c>
      <c r="AH196" s="4">
        <v>-1</v>
      </c>
      <c r="AI196" s="4">
        <v>17</v>
      </c>
      <c r="AJ196" s="4">
        <v>136</v>
      </c>
      <c r="AK196" s="4">
        <v>134.30000000000001</v>
      </c>
      <c r="AL196" s="4">
        <v>6.3</v>
      </c>
      <c r="AM196" s="4">
        <v>142</v>
      </c>
      <c r="AN196" s="4" t="s">
        <v>155</v>
      </c>
      <c r="AO196" s="4">
        <v>2</v>
      </c>
      <c r="AP196" s="5">
        <v>0.60113425925925923</v>
      </c>
      <c r="AQ196" s="4">
        <v>47.164203000000001</v>
      </c>
      <c r="AR196" s="4">
        <v>-88.488972000000004</v>
      </c>
      <c r="AS196" s="4">
        <v>318.5</v>
      </c>
      <c r="AT196" s="4">
        <v>28.8</v>
      </c>
      <c r="AU196" s="4">
        <v>12</v>
      </c>
      <c r="AV196" s="4">
        <v>11</v>
      </c>
      <c r="AW196" s="4" t="s">
        <v>411</v>
      </c>
      <c r="AX196" s="4">
        <v>1</v>
      </c>
      <c r="AY196" s="4">
        <v>1.2</v>
      </c>
      <c r="AZ196" s="4">
        <v>1.6</v>
      </c>
      <c r="BA196" s="4">
        <v>11.154</v>
      </c>
      <c r="BB196" s="4">
        <v>22.67</v>
      </c>
      <c r="BC196" s="4">
        <v>2.0299999999999998</v>
      </c>
      <c r="BD196" s="4">
        <v>8.1329999999999991</v>
      </c>
      <c r="BE196" s="4">
        <v>2049.7750000000001</v>
      </c>
      <c r="BF196" s="4">
        <v>40.686</v>
      </c>
      <c r="BG196" s="4">
        <v>1.0289999999999999</v>
      </c>
      <c r="BH196" s="4">
        <v>0.51300000000000001</v>
      </c>
      <c r="BI196" s="4">
        <v>1.542</v>
      </c>
      <c r="BJ196" s="4">
        <v>0.78</v>
      </c>
      <c r="BK196" s="4">
        <v>0.38900000000000001</v>
      </c>
      <c r="BL196" s="4">
        <v>1.169</v>
      </c>
      <c r="BM196" s="4">
        <v>129.4058</v>
      </c>
      <c r="BQ196" s="4">
        <v>2814.5210000000002</v>
      </c>
      <c r="BR196" s="4">
        <v>0.28744199999999998</v>
      </c>
      <c r="BS196" s="4">
        <v>-5</v>
      </c>
      <c r="BT196" s="4">
        <v>5.6769999999999998E-3</v>
      </c>
      <c r="BU196" s="4">
        <v>7.0243640000000003</v>
      </c>
      <c r="BV196" s="4">
        <v>0.114675</v>
      </c>
    </row>
    <row r="197" spans="1:74" x14ac:dyDescent="0.25">
      <c r="A197" s="2">
        <v>42804</v>
      </c>
      <c r="B197" s="3">
        <v>0.39285020833333334</v>
      </c>
      <c r="C197" s="4">
        <v>5.2350000000000003</v>
      </c>
      <c r="D197" s="4">
        <v>0.18629999999999999</v>
      </c>
      <c r="E197" s="4">
        <v>1862.9156009999999</v>
      </c>
      <c r="F197" s="4">
        <v>24.9</v>
      </c>
      <c r="G197" s="4">
        <v>9.1999999999999993</v>
      </c>
      <c r="H197" s="4">
        <v>8932.6</v>
      </c>
      <c r="J197" s="4">
        <v>11.6</v>
      </c>
      <c r="K197" s="4">
        <v>0.93330000000000002</v>
      </c>
      <c r="L197" s="4">
        <v>4.8864000000000001</v>
      </c>
      <c r="M197" s="4">
        <v>0.1739</v>
      </c>
      <c r="N197" s="4">
        <v>23.240100000000002</v>
      </c>
      <c r="O197" s="4">
        <v>8.5867000000000004</v>
      </c>
      <c r="P197" s="4">
        <v>31.8</v>
      </c>
      <c r="Q197" s="4">
        <v>17.6129</v>
      </c>
      <c r="R197" s="4">
        <v>6.5076000000000001</v>
      </c>
      <c r="S197" s="4">
        <v>24.1</v>
      </c>
      <c r="T197" s="4">
        <v>8932.6239999999998</v>
      </c>
      <c r="W197" s="4">
        <v>0</v>
      </c>
      <c r="X197" s="4">
        <v>10.826700000000001</v>
      </c>
      <c r="Y197" s="4">
        <v>11.6</v>
      </c>
      <c r="Z197" s="4">
        <v>868</v>
      </c>
      <c r="AA197" s="4">
        <v>877</v>
      </c>
      <c r="AB197" s="4">
        <v>899</v>
      </c>
      <c r="AC197" s="4">
        <v>84</v>
      </c>
      <c r="AD197" s="4">
        <v>7.02</v>
      </c>
      <c r="AE197" s="4">
        <v>0.16</v>
      </c>
      <c r="AF197" s="4">
        <v>992</v>
      </c>
      <c r="AG197" s="4">
        <v>-15</v>
      </c>
      <c r="AH197" s="4">
        <v>-1</v>
      </c>
      <c r="AI197" s="4">
        <v>17</v>
      </c>
      <c r="AJ197" s="4">
        <v>135.69999999999999</v>
      </c>
      <c r="AK197" s="4">
        <v>135.30000000000001</v>
      </c>
      <c r="AL197" s="4">
        <v>6.1</v>
      </c>
      <c r="AM197" s="4">
        <v>142</v>
      </c>
      <c r="AN197" s="4" t="s">
        <v>155</v>
      </c>
      <c r="AO197" s="4">
        <v>2</v>
      </c>
      <c r="AP197" s="5">
        <v>0.60114583333333338</v>
      </c>
      <c r="AQ197" s="4">
        <v>47.164188000000003</v>
      </c>
      <c r="AR197" s="4">
        <v>-88.489138999999994</v>
      </c>
      <c r="AS197" s="4">
        <v>318.7</v>
      </c>
      <c r="AT197" s="4">
        <v>28.4</v>
      </c>
      <c r="AU197" s="4">
        <v>12</v>
      </c>
      <c r="AV197" s="4">
        <v>11</v>
      </c>
      <c r="AW197" s="4" t="s">
        <v>411</v>
      </c>
      <c r="AX197" s="4">
        <v>0.84924900000000003</v>
      </c>
      <c r="AY197" s="4">
        <v>1.350751</v>
      </c>
      <c r="AZ197" s="4">
        <v>1.6753750000000001</v>
      </c>
      <c r="BA197" s="4">
        <v>11.154</v>
      </c>
      <c r="BB197" s="4">
        <v>25.51</v>
      </c>
      <c r="BC197" s="4">
        <v>2.29</v>
      </c>
      <c r="BD197" s="4">
        <v>7.1420000000000003</v>
      </c>
      <c r="BE197" s="4">
        <v>1992.41</v>
      </c>
      <c r="BF197" s="4">
        <v>45.122999999999998</v>
      </c>
      <c r="BG197" s="4">
        <v>0.99199999999999999</v>
      </c>
      <c r="BH197" s="4">
        <v>0.36699999999999999</v>
      </c>
      <c r="BI197" s="4">
        <v>1.359</v>
      </c>
      <c r="BJ197" s="4">
        <v>0.752</v>
      </c>
      <c r="BK197" s="4">
        <v>0.27800000000000002</v>
      </c>
      <c r="BL197" s="4">
        <v>1.03</v>
      </c>
      <c r="BM197" s="4">
        <v>151.0249</v>
      </c>
      <c r="BQ197" s="4">
        <v>3209.8690000000001</v>
      </c>
      <c r="BR197" s="4">
        <v>0.30592999999999998</v>
      </c>
      <c r="BS197" s="4">
        <v>-5</v>
      </c>
      <c r="BT197" s="4">
        <v>5.3229999999999996E-3</v>
      </c>
      <c r="BU197" s="4">
        <v>7.4761660000000001</v>
      </c>
      <c r="BV197" s="4">
        <v>0.107518</v>
      </c>
    </row>
    <row r="198" spans="1:74" x14ac:dyDescent="0.25">
      <c r="A198" s="2">
        <v>42804</v>
      </c>
      <c r="B198" s="3">
        <v>0.39286178240740743</v>
      </c>
      <c r="C198" s="4">
        <v>6.4850000000000003</v>
      </c>
      <c r="D198" s="4">
        <v>0.2306</v>
      </c>
      <c r="E198" s="4">
        <v>2305.5649239999998</v>
      </c>
      <c r="F198" s="4">
        <v>24.4</v>
      </c>
      <c r="G198" s="4">
        <v>9.1</v>
      </c>
      <c r="H198" s="4">
        <v>9054</v>
      </c>
      <c r="J198" s="4">
        <v>11.7</v>
      </c>
      <c r="K198" s="4">
        <v>0.91959999999999997</v>
      </c>
      <c r="L198" s="4">
        <v>5.9635999999999996</v>
      </c>
      <c r="M198" s="4">
        <v>0.21199999999999999</v>
      </c>
      <c r="N198" s="4">
        <v>22.4587</v>
      </c>
      <c r="O198" s="4">
        <v>8.3681000000000001</v>
      </c>
      <c r="P198" s="4">
        <v>30.8</v>
      </c>
      <c r="Q198" s="4">
        <v>17.020399999999999</v>
      </c>
      <c r="R198" s="4">
        <v>6.3418000000000001</v>
      </c>
      <c r="S198" s="4">
        <v>23.4</v>
      </c>
      <c r="T198" s="4">
        <v>9053.9675999999999</v>
      </c>
      <c r="W198" s="4">
        <v>0</v>
      </c>
      <c r="X198" s="4">
        <v>10.759</v>
      </c>
      <c r="Y198" s="4">
        <v>11.7</v>
      </c>
      <c r="Z198" s="4">
        <v>867</v>
      </c>
      <c r="AA198" s="4">
        <v>878</v>
      </c>
      <c r="AB198" s="4">
        <v>900</v>
      </c>
      <c r="AC198" s="4">
        <v>84</v>
      </c>
      <c r="AD198" s="4">
        <v>7.02</v>
      </c>
      <c r="AE198" s="4">
        <v>0.16</v>
      </c>
      <c r="AF198" s="4">
        <v>993</v>
      </c>
      <c r="AG198" s="4">
        <v>-15</v>
      </c>
      <c r="AH198" s="4">
        <v>-1</v>
      </c>
      <c r="AI198" s="4">
        <v>17</v>
      </c>
      <c r="AJ198" s="4">
        <v>135</v>
      </c>
      <c r="AK198" s="4">
        <v>136</v>
      </c>
      <c r="AL198" s="4">
        <v>6</v>
      </c>
      <c r="AM198" s="4">
        <v>142</v>
      </c>
      <c r="AN198" s="4" t="s">
        <v>155</v>
      </c>
      <c r="AO198" s="4">
        <v>2</v>
      </c>
      <c r="AP198" s="5">
        <v>0.60115740740740742</v>
      </c>
      <c r="AQ198" s="4">
        <v>47.164169000000001</v>
      </c>
      <c r="AR198" s="4">
        <v>-88.489304000000004</v>
      </c>
      <c r="AS198" s="4">
        <v>318.60000000000002</v>
      </c>
      <c r="AT198" s="4">
        <v>28.2</v>
      </c>
      <c r="AU198" s="4">
        <v>12</v>
      </c>
      <c r="AV198" s="4">
        <v>11</v>
      </c>
      <c r="AW198" s="4" t="s">
        <v>411</v>
      </c>
      <c r="AX198" s="4">
        <v>0.8</v>
      </c>
      <c r="AY198" s="4">
        <v>1.4</v>
      </c>
      <c r="AZ198" s="4">
        <v>1.7</v>
      </c>
      <c r="BA198" s="4">
        <v>11.154</v>
      </c>
      <c r="BB198" s="4">
        <v>21.25</v>
      </c>
      <c r="BC198" s="4">
        <v>1.91</v>
      </c>
      <c r="BD198" s="4">
        <v>8.7460000000000004</v>
      </c>
      <c r="BE198" s="4">
        <v>2042.2629999999999</v>
      </c>
      <c r="BF198" s="4">
        <v>46.210999999999999</v>
      </c>
      <c r="BG198" s="4">
        <v>0.80500000000000005</v>
      </c>
      <c r="BH198" s="4">
        <v>0.3</v>
      </c>
      <c r="BI198" s="4">
        <v>1.1060000000000001</v>
      </c>
      <c r="BJ198" s="4">
        <v>0.61</v>
      </c>
      <c r="BK198" s="4">
        <v>0.22700000000000001</v>
      </c>
      <c r="BL198" s="4">
        <v>0.83799999999999997</v>
      </c>
      <c r="BM198" s="4">
        <v>128.56389999999999</v>
      </c>
      <c r="BQ198" s="4">
        <v>2678.9989999999998</v>
      </c>
      <c r="BR198" s="4">
        <v>0.26058700000000001</v>
      </c>
      <c r="BS198" s="4">
        <v>-5</v>
      </c>
      <c r="BT198" s="4">
        <v>5.6779999999999999E-3</v>
      </c>
      <c r="BU198" s="4">
        <v>6.3680849999999998</v>
      </c>
      <c r="BV198" s="4">
        <v>0.114689</v>
      </c>
    </row>
    <row r="199" spans="1:74" x14ac:dyDescent="0.25">
      <c r="A199" s="2">
        <v>42804</v>
      </c>
      <c r="B199" s="3">
        <v>0.39287335648148147</v>
      </c>
      <c r="C199" s="4">
        <v>7.2549999999999999</v>
      </c>
      <c r="D199" s="4">
        <v>0.2994</v>
      </c>
      <c r="E199" s="4">
        <v>2994.036697</v>
      </c>
      <c r="F199" s="4">
        <v>23.8</v>
      </c>
      <c r="G199" s="4">
        <v>3</v>
      </c>
      <c r="H199" s="4">
        <v>8872.6</v>
      </c>
      <c r="J199" s="4">
        <v>11.7</v>
      </c>
      <c r="K199" s="4">
        <v>0.91120000000000001</v>
      </c>
      <c r="L199" s="4">
        <v>6.6105</v>
      </c>
      <c r="M199" s="4">
        <v>0.27279999999999999</v>
      </c>
      <c r="N199" s="4">
        <v>21.6859</v>
      </c>
      <c r="O199" s="4">
        <v>2.7435</v>
      </c>
      <c r="P199" s="4">
        <v>24.4</v>
      </c>
      <c r="Q199" s="4">
        <v>16.434699999999999</v>
      </c>
      <c r="R199" s="4">
        <v>2.0790999999999999</v>
      </c>
      <c r="S199" s="4">
        <v>18.5</v>
      </c>
      <c r="T199" s="4">
        <v>8872.6417000000001</v>
      </c>
      <c r="W199" s="4">
        <v>0</v>
      </c>
      <c r="X199" s="4">
        <v>10.6607</v>
      </c>
      <c r="Y199" s="4">
        <v>11.7</v>
      </c>
      <c r="Z199" s="4">
        <v>867</v>
      </c>
      <c r="AA199" s="4">
        <v>878</v>
      </c>
      <c r="AB199" s="4">
        <v>899</v>
      </c>
      <c r="AC199" s="4">
        <v>84</v>
      </c>
      <c r="AD199" s="4">
        <v>7.02</v>
      </c>
      <c r="AE199" s="4">
        <v>0.16</v>
      </c>
      <c r="AF199" s="4">
        <v>993</v>
      </c>
      <c r="AG199" s="4">
        <v>-15</v>
      </c>
      <c r="AH199" s="4">
        <v>-1</v>
      </c>
      <c r="AI199" s="4">
        <v>17</v>
      </c>
      <c r="AJ199" s="4">
        <v>135</v>
      </c>
      <c r="AK199" s="4">
        <v>136.6</v>
      </c>
      <c r="AL199" s="4">
        <v>6.1</v>
      </c>
      <c r="AM199" s="4">
        <v>142</v>
      </c>
      <c r="AN199" s="4" t="s">
        <v>155</v>
      </c>
      <c r="AO199" s="4">
        <v>2</v>
      </c>
      <c r="AP199" s="5">
        <v>0.60116898148148146</v>
      </c>
      <c r="AQ199" s="4">
        <v>47.164133</v>
      </c>
      <c r="AR199" s="4">
        <v>-88.489462000000003</v>
      </c>
      <c r="AS199" s="4">
        <v>318.5</v>
      </c>
      <c r="AT199" s="4">
        <v>28.2</v>
      </c>
      <c r="AU199" s="4">
        <v>12</v>
      </c>
      <c r="AV199" s="4">
        <v>11</v>
      </c>
      <c r="AW199" s="4" t="s">
        <v>411</v>
      </c>
      <c r="AX199" s="4">
        <v>0.87539999999999996</v>
      </c>
      <c r="AY199" s="4">
        <v>1.4754</v>
      </c>
      <c r="AZ199" s="4">
        <v>1.7754000000000001</v>
      </c>
      <c r="BA199" s="4">
        <v>11.154</v>
      </c>
      <c r="BB199" s="4">
        <v>19.25</v>
      </c>
      <c r="BC199" s="4">
        <v>1.73</v>
      </c>
      <c r="BD199" s="4">
        <v>9.7490000000000006</v>
      </c>
      <c r="BE199" s="4">
        <v>2061.8690000000001</v>
      </c>
      <c r="BF199" s="4">
        <v>54.156999999999996</v>
      </c>
      <c r="BG199" s="4">
        <v>0.70799999999999996</v>
      </c>
      <c r="BH199" s="4">
        <v>0.09</v>
      </c>
      <c r="BI199" s="4">
        <v>0.79800000000000004</v>
      </c>
      <c r="BJ199" s="4">
        <v>0.53700000000000003</v>
      </c>
      <c r="BK199" s="4">
        <v>6.8000000000000005E-2</v>
      </c>
      <c r="BL199" s="4">
        <v>0.60499999999999998</v>
      </c>
      <c r="BM199" s="4">
        <v>114.7503</v>
      </c>
      <c r="BQ199" s="4">
        <v>2417.732</v>
      </c>
      <c r="BR199" s="4">
        <v>0.30604700000000001</v>
      </c>
      <c r="BS199" s="4">
        <v>-5</v>
      </c>
      <c r="BT199" s="4">
        <v>5.3229999999999996E-3</v>
      </c>
      <c r="BU199" s="4">
        <v>7.4790239999999999</v>
      </c>
      <c r="BV199" s="4">
        <v>0.107525</v>
      </c>
    </row>
    <row r="200" spans="1:74" x14ac:dyDescent="0.25">
      <c r="A200" s="2">
        <v>42804</v>
      </c>
      <c r="B200" s="3">
        <v>0.39288493055555557</v>
      </c>
      <c r="C200" s="4">
        <v>7.4349999999999996</v>
      </c>
      <c r="D200" s="4">
        <v>0.31780000000000003</v>
      </c>
      <c r="E200" s="4">
        <v>3177.5229359999998</v>
      </c>
      <c r="F200" s="4">
        <v>24</v>
      </c>
      <c r="G200" s="4">
        <v>14.3</v>
      </c>
      <c r="H200" s="4">
        <v>8975.2999999999993</v>
      </c>
      <c r="J200" s="4">
        <v>11.8</v>
      </c>
      <c r="K200" s="4">
        <v>0.90910000000000002</v>
      </c>
      <c r="L200" s="4">
        <v>6.7587999999999999</v>
      </c>
      <c r="M200" s="4">
        <v>0.28889999999999999</v>
      </c>
      <c r="N200" s="4">
        <v>21.773099999999999</v>
      </c>
      <c r="O200" s="4">
        <v>12.9618</v>
      </c>
      <c r="P200" s="4">
        <v>34.700000000000003</v>
      </c>
      <c r="Q200" s="4">
        <v>16.502400000000002</v>
      </c>
      <c r="R200" s="4">
        <v>9.8240999999999996</v>
      </c>
      <c r="S200" s="4">
        <v>26.3</v>
      </c>
      <c r="T200" s="4">
        <v>8975.2538000000004</v>
      </c>
      <c r="W200" s="4">
        <v>0</v>
      </c>
      <c r="X200" s="4">
        <v>10.726800000000001</v>
      </c>
      <c r="Y200" s="4">
        <v>12</v>
      </c>
      <c r="Z200" s="4">
        <v>865</v>
      </c>
      <c r="AA200" s="4">
        <v>875</v>
      </c>
      <c r="AB200" s="4">
        <v>897</v>
      </c>
      <c r="AC200" s="4">
        <v>84.3</v>
      </c>
      <c r="AD200" s="4">
        <v>7.04</v>
      </c>
      <c r="AE200" s="4">
        <v>0.16</v>
      </c>
      <c r="AF200" s="4">
        <v>993</v>
      </c>
      <c r="AG200" s="4">
        <v>-15</v>
      </c>
      <c r="AH200" s="4">
        <v>-1</v>
      </c>
      <c r="AI200" s="4">
        <v>17</v>
      </c>
      <c r="AJ200" s="4">
        <v>135.30000000000001</v>
      </c>
      <c r="AK200" s="4">
        <v>137.4</v>
      </c>
      <c r="AL200" s="4">
        <v>6.2</v>
      </c>
      <c r="AM200" s="4">
        <v>142</v>
      </c>
      <c r="AN200" s="4" t="s">
        <v>155</v>
      </c>
      <c r="AO200" s="4">
        <v>2</v>
      </c>
      <c r="AP200" s="5">
        <v>0.6011805555555555</v>
      </c>
      <c r="AQ200" s="4">
        <v>47.164088999999997</v>
      </c>
      <c r="AR200" s="4">
        <v>-88.489615000000001</v>
      </c>
      <c r="AS200" s="4">
        <v>318.39999999999998</v>
      </c>
      <c r="AT200" s="4">
        <v>28.2</v>
      </c>
      <c r="AU200" s="4">
        <v>12</v>
      </c>
      <c r="AV200" s="4">
        <v>11</v>
      </c>
      <c r="AW200" s="4" t="s">
        <v>411</v>
      </c>
      <c r="AX200" s="4">
        <v>0.9</v>
      </c>
      <c r="AY200" s="4">
        <v>1.5</v>
      </c>
      <c r="AZ200" s="4">
        <v>1.8</v>
      </c>
      <c r="BA200" s="4">
        <v>11.154</v>
      </c>
      <c r="BB200" s="4">
        <v>18.8</v>
      </c>
      <c r="BC200" s="4">
        <v>1.69</v>
      </c>
      <c r="BD200" s="4">
        <v>10.005000000000001</v>
      </c>
      <c r="BE200" s="4">
        <v>2061.5610000000001</v>
      </c>
      <c r="BF200" s="4">
        <v>56.076000000000001</v>
      </c>
      <c r="BG200" s="4">
        <v>0.69499999999999995</v>
      </c>
      <c r="BH200" s="4">
        <v>0.41399999999999998</v>
      </c>
      <c r="BI200" s="4">
        <v>1.109</v>
      </c>
      <c r="BJ200" s="4">
        <v>0.52700000000000002</v>
      </c>
      <c r="BK200" s="4">
        <v>0.314</v>
      </c>
      <c r="BL200" s="4">
        <v>0.84099999999999997</v>
      </c>
      <c r="BM200" s="4">
        <v>113.5136</v>
      </c>
      <c r="BQ200" s="4">
        <v>2378.991</v>
      </c>
      <c r="BR200" s="4">
        <v>0.44142900000000002</v>
      </c>
      <c r="BS200" s="4">
        <v>-5</v>
      </c>
      <c r="BT200" s="4">
        <v>6.0000000000000001E-3</v>
      </c>
      <c r="BU200" s="4">
        <v>10.787421</v>
      </c>
      <c r="BV200" s="4">
        <v>0.1212</v>
      </c>
    </row>
    <row r="201" spans="1:74" x14ac:dyDescent="0.25">
      <c r="A201" s="2">
        <v>42804</v>
      </c>
      <c r="B201" s="3">
        <v>0.39289650462962961</v>
      </c>
      <c r="C201" s="4">
        <v>7.4729999999999999</v>
      </c>
      <c r="D201" s="4">
        <v>0.31359999999999999</v>
      </c>
      <c r="E201" s="4">
        <v>3135.6732350000002</v>
      </c>
      <c r="F201" s="4">
        <v>29.9</v>
      </c>
      <c r="G201" s="4">
        <v>58.7</v>
      </c>
      <c r="H201" s="4">
        <v>8921.2000000000007</v>
      </c>
      <c r="J201" s="4">
        <v>11.9</v>
      </c>
      <c r="K201" s="4">
        <v>0.90880000000000005</v>
      </c>
      <c r="L201" s="4">
        <v>6.7915000000000001</v>
      </c>
      <c r="M201" s="4">
        <v>0.28499999999999998</v>
      </c>
      <c r="N201" s="4">
        <v>27.198</v>
      </c>
      <c r="O201" s="4">
        <v>53.372799999999998</v>
      </c>
      <c r="P201" s="4">
        <v>80.599999999999994</v>
      </c>
      <c r="Q201" s="4">
        <v>20.618200000000002</v>
      </c>
      <c r="R201" s="4">
        <v>40.460799999999999</v>
      </c>
      <c r="S201" s="4">
        <v>61.1</v>
      </c>
      <c r="T201" s="4">
        <v>8921.2183999999997</v>
      </c>
      <c r="W201" s="4">
        <v>0</v>
      </c>
      <c r="X201" s="4">
        <v>10.8146</v>
      </c>
      <c r="Y201" s="4">
        <v>12</v>
      </c>
      <c r="Z201" s="4">
        <v>864</v>
      </c>
      <c r="AA201" s="4">
        <v>876</v>
      </c>
      <c r="AB201" s="4">
        <v>896</v>
      </c>
      <c r="AC201" s="4">
        <v>85</v>
      </c>
      <c r="AD201" s="4">
        <v>7.1</v>
      </c>
      <c r="AE201" s="4">
        <v>0.16</v>
      </c>
      <c r="AF201" s="4">
        <v>993</v>
      </c>
      <c r="AG201" s="4">
        <v>-15</v>
      </c>
      <c r="AH201" s="4">
        <v>-1</v>
      </c>
      <c r="AI201" s="4">
        <v>17</v>
      </c>
      <c r="AJ201" s="4">
        <v>136</v>
      </c>
      <c r="AK201" s="4">
        <v>136</v>
      </c>
      <c r="AL201" s="4">
        <v>6.3</v>
      </c>
      <c r="AM201" s="4">
        <v>142</v>
      </c>
      <c r="AN201" s="4" t="s">
        <v>155</v>
      </c>
      <c r="AO201" s="4">
        <v>2</v>
      </c>
      <c r="AP201" s="5">
        <v>0.60119212962962965</v>
      </c>
      <c r="AQ201" s="4">
        <v>47.164025000000002</v>
      </c>
      <c r="AR201" s="4">
        <v>-88.489757999999995</v>
      </c>
      <c r="AS201" s="4">
        <v>318.39999999999998</v>
      </c>
      <c r="AT201" s="4">
        <v>28.9</v>
      </c>
      <c r="AU201" s="4">
        <v>12</v>
      </c>
      <c r="AV201" s="4">
        <v>11</v>
      </c>
      <c r="AW201" s="4" t="s">
        <v>411</v>
      </c>
      <c r="AX201" s="4">
        <v>0.97540000000000004</v>
      </c>
      <c r="AY201" s="4">
        <v>1.5753999999999999</v>
      </c>
      <c r="AZ201" s="4">
        <v>1.8754</v>
      </c>
      <c r="BA201" s="4">
        <v>11.154</v>
      </c>
      <c r="BB201" s="4">
        <v>18.739999999999998</v>
      </c>
      <c r="BC201" s="4">
        <v>1.68</v>
      </c>
      <c r="BD201" s="4">
        <v>10.037000000000001</v>
      </c>
      <c r="BE201" s="4">
        <v>2065.4189999999999</v>
      </c>
      <c r="BF201" s="4">
        <v>55.158000000000001</v>
      </c>
      <c r="BG201" s="4">
        <v>0.86599999999999999</v>
      </c>
      <c r="BH201" s="4">
        <v>1.7</v>
      </c>
      <c r="BI201" s="4">
        <v>2.5659999999999998</v>
      </c>
      <c r="BJ201" s="4">
        <v>0.65700000000000003</v>
      </c>
      <c r="BK201" s="4">
        <v>1.2889999999999999</v>
      </c>
      <c r="BL201" s="4">
        <v>1.9450000000000001</v>
      </c>
      <c r="BM201" s="4">
        <v>112.49720000000001</v>
      </c>
      <c r="BQ201" s="4">
        <v>2391.3719999999998</v>
      </c>
      <c r="BR201" s="4">
        <v>0.47928700000000002</v>
      </c>
      <c r="BS201" s="4">
        <v>-5</v>
      </c>
      <c r="BT201" s="4">
        <v>6.0000000000000001E-3</v>
      </c>
      <c r="BU201" s="4">
        <v>11.712576</v>
      </c>
      <c r="BV201" s="4">
        <v>0.1212</v>
      </c>
    </row>
    <row r="202" spans="1:74" x14ac:dyDescent="0.25">
      <c r="A202" s="2">
        <v>42804</v>
      </c>
      <c r="B202" s="3">
        <v>0.39290807870370376</v>
      </c>
      <c r="C202" s="4">
        <v>7.7629999999999999</v>
      </c>
      <c r="D202" s="4">
        <v>0.30109999999999998</v>
      </c>
      <c r="E202" s="4">
        <v>3011.3192180000001</v>
      </c>
      <c r="F202" s="4">
        <v>41.1</v>
      </c>
      <c r="G202" s="4">
        <v>77.2</v>
      </c>
      <c r="H202" s="4">
        <v>8715.2999999999993</v>
      </c>
      <c r="J202" s="4">
        <v>11.95</v>
      </c>
      <c r="K202" s="4">
        <v>0.90610000000000002</v>
      </c>
      <c r="L202" s="4">
        <v>7.0345000000000004</v>
      </c>
      <c r="M202" s="4">
        <v>0.27289999999999998</v>
      </c>
      <c r="N202" s="4">
        <v>37.234699999999997</v>
      </c>
      <c r="O202" s="4">
        <v>69.978800000000007</v>
      </c>
      <c r="P202" s="4">
        <v>107.2</v>
      </c>
      <c r="Q202" s="4">
        <v>28.226900000000001</v>
      </c>
      <c r="R202" s="4">
        <v>53.049500000000002</v>
      </c>
      <c r="S202" s="4">
        <v>81.3</v>
      </c>
      <c r="T202" s="4">
        <v>8715.2656999999999</v>
      </c>
      <c r="W202" s="4">
        <v>0</v>
      </c>
      <c r="X202" s="4">
        <v>10.827500000000001</v>
      </c>
      <c r="Y202" s="4">
        <v>11.8</v>
      </c>
      <c r="Z202" s="4">
        <v>866</v>
      </c>
      <c r="AA202" s="4">
        <v>878</v>
      </c>
      <c r="AB202" s="4">
        <v>898</v>
      </c>
      <c r="AC202" s="4">
        <v>85</v>
      </c>
      <c r="AD202" s="4">
        <v>7.1</v>
      </c>
      <c r="AE202" s="4">
        <v>0.16</v>
      </c>
      <c r="AF202" s="4">
        <v>993</v>
      </c>
      <c r="AG202" s="4">
        <v>-15</v>
      </c>
      <c r="AH202" s="4">
        <v>-1</v>
      </c>
      <c r="AI202" s="4">
        <v>17</v>
      </c>
      <c r="AJ202" s="4">
        <v>136</v>
      </c>
      <c r="AK202" s="4">
        <v>135.69999999999999</v>
      </c>
      <c r="AL202" s="4">
        <v>6</v>
      </c>
      <c r="AM202" s="4">
        <v>142</v>
      </c>
      <c r="AN202" s="4" t="s">
        <v>155</v>
      </c>
      <c r="AO202" s="4">
        <v>2</v>
      </c>
      <c r="AP202" s="5">
        <v>0.60120370370370368</v>
      </c>
      <c r="AQ202" s="4">
        <v>47.163955000000001</v>
      </c>
      <c r="AR202" s="4">
        <v>-88.489896000000002</v>
      </c>
      <c r="AS202" s="4">
        <v>318.3</v>
      </c>
      <c r="AT202" s="4">
        <v>29.1</v>
      </c>
      <c r="AU202" s="4">
        <v>12</v>
      </c>
      <c r="AV202" s="4">
        <v>11</v>
      </c>
      <c r="AW202" s="4" t="s">
        <v>411</v>
      </c>
      <c r="AX202" s="4">
        <v>1</v>
      </c>
      <c r="AY202" s="4">
        <v>1.6</v>
      </c>
      <c r="AZ202" s="4">
        <v>1.9</v>
      </c>
      <c r="BA202" s="4">
        <v>11.154</v>
      </c>
      <c r="BB202" s="4">
        <v>18.23</v>
      </c>
      <c r="BC202" s="4">
        <v>1.63</v>
      </c>
      <c r="BD202" s="4">
        <v>10.356999999999999</v>
      </c>
      <c r="BE202" s="4">
        <v>2084.0390000000002</v>
      </c>
      <c r="BF202" s="4">
        <v>51.451999999999998</v>
      </c>
      <c r="BG202" s="4">
        <v>1.155</v>
      </c>
      <c r="BH202" s="4">
        <v>2.1709999999999998</v>
      </c>
      <c r="BI202" s="4">
        <v>3.3260000000000001</v>
      </c>
      <c r="BJ202" s="4">
        <v>0.876</v>
      </c>
      <c r="BK202" s="4">
        <v>1.6459999999999999</v>
      </c>
      <c r="BL202" s="4">
        <v>2.5219999999999998</v>
      </c>
      <c r="BM202" s="4">
        <v>107.0611</v>
      </c>
      <c r="BQ202" s="4">
        <v>2332.3850000000002</v>
      </c>
      <c r="BR202" s="4">
        <v>0.55733100000000002</v>
      </c>
      <c r="BS202" s="4">
        <v>-5</v>
      </c>
      <c r="BT202" s="4">
        <v>5.6769999999999998E-3</v>
      </c>
      <c r="BU202" s="4">
        <v>13.619776</v>
      </c>
      <c r="BV202" s="4">
        <v>0.114675</v>
      </c>
    </row>
    <row r="203" spans="1:74" x14ac:dyDescent="0.25">
      <c r="A203" s="2">
        <v>42804</v>
      </c>
      <c r="B203" s="3">
        <v>0.39291965277777779</v>
      </c>
      <c r="C203" s="4">
        <v>8.1140000000000008</v>
      </c>
      <c r="D203" s="4">
        <v>0.29749999999999999</v>
      </c>
      <c r="E203" s="4">
        <v>2974.8246359999998</v>
      </c>
      <c r="F203" s="4">
        <v>42.2</v>
      </c>
      <c r="G203" s="4">
        <v>85.8</v>
      </c>
      <c r="H203" s="4">
        <v>8028</v>
      </c>
      <c r="J203" s="4">
        <v>12</v>
      </c>
      <c r="K203" s="4">
        <v>0.90339999999999998</v>
      </c>
      <c r="L203" s="4">
        <v>7.3307000000000002</v>
      </c>
      <c r="M203" s="4">
        <v>0.26879999999999998</v>
      </c>
      <c r="N203" s="4">
        <v>38.085999999999999</v>
      </c>
      <c r="O203" s="4">
        <v>77.493499999999997</v>
      </c>
      <c r="P203" s="4">
        <v>115.6</v>
      </c>
      <c r="Q203" s="4">
        <v>28.872399999999999</v>
      </c>
      <c r="R203" s="4">
        <v>58.746699999999997</v>
      </c>
      <c r="S203" s="4">
        <v>87.6</v>
      </c>
      <c r="T203" s="4">
        <v>8027.9773999999998</v>
      </c>
      <c r="W203" s="4">
        <v>0</v>
      </c>
      <c r="X203" s="4">
        <v>10.840999999999999</v>
      </c>
      <c r="Y203" s="4">
        <v>11.7</v>
      </c>
      <c r="Z203" s="4">
        <v>866</v>
      </c>
      <c r="AA203" s="4">
        <v>877</v>
      </c>
      <c r="AB203" s="4">
        <v>899</v>
      </c>
      <c r="AC203" s="4">
        <v>85</v>
      </c>
      <c r="AD203" s="4">
        <v>7.1</v>
      </c>
      <c r="AE203" s="4">
        <v>0.16</v>
      </c>
      <c r="AF203" s="4">
        <v>993</v>
      </c>
      <c r="AG203" s="4">
        <v>-15</v>
      </c>
      <c r="AH203" s="4">
        <v>-1</v>
      </c>
      <c r="AI203" s="4">
        <v>17</v>
      </c>
      <c r="AJ203" s="4">
        <v>135.69999999999999</v>
      </c>
      <c r="AK203" s="4">
        <v>134.4</v>
      </c>
      <c r="AL203" s="4">
        <v>5.9</v>
      </c>
      <c r="AM203" s="4">
        <v>142</v>
      </c>
      <c r="AN203" s="4" t="s">
        <v>155</v>
      </c>
      <c r="AO203" s="4">
        <v>2</v>
      </c>
      <c r="AP203" s="5">
        <v>0.60121527777777783</v>
      </c>
      <c r="AQ203" s="4">
        <v>47.163887000000003</v>
      </c>
      <c r="AR203" s="4">
        <v>-88.490033999999994</v>
      </c>
      <c r="AS203" s="4">
        <v>318.3</v>
      </c>
      <c r="AT203" s="4">
        <v>29.1</v>
      </c>
      <c r="AU203" s="4">
        <v>12</v>
      </c>
      <c r="AV203" s="4">
        <v>11</v>
      </c>
      <c r="AW203" s="4" t="s">
        <v>411</v>
      </c>
      <c r="AX203" s="4">
        <v>1</v>
      </c>
      <c r="AY203" s="4">
        <v>1.6</v>
      </c>
      <c r="AZ203" s="4">
        <v>1.9</v>
      </c>
      <c r="BA203" s="4">
        <v>11.154</v>
      </c>
      <c r="BB203" s="4">
        <v>17.72</v>
      </c>
      <c r="BC203" s="4">
        <v>1.59</v>
      </c>
      <c r="BD203" s="4">
        <v>10.691000000000001</v>
      </c>
      <c r="BE203" s="4">
        <v>2113.7840000000001</v>
      </c>
      <c r="BF203" s="4">
        <v>49.322000000000003</v>
      </c>
      <c r="BG203" s="4">
        <v>1.1499999999999999</v>
      </c>
      <c r="BH203" s="4">
        <v>2.34</v>
      </c>
      <c r="BI203" s="4">
        <v>3.49</v>
      </c>
      <c r="BJ203" s="4">
        <v>0.872</v>
      </c>
      <c r="BK203" s="4">
        <v>1.774</v>
      </c>
      <c r="BL203" s="4">
        <v>2.6459999999999999</v>
      </c>
      <c r="BM203" s="4">
        <v>95.984399999999994</v>
      </c>
      <c r="BQ203" s="4">
        <v>2272.9259999999999</v>
      </c>
      <c r="BR203" s="4">
        <v>0.56938200000000005</v>
      </c>
      <c r="BS203" s="4">
        <v>-5</v>
      </c>
      <c r="BT203" s="4">
        <v>5.0000000000000001E-3</v>
      </c>
      <c r="BU203" s="4">
        <v>13.914272</v>
      </c>
      <c r="BV203" s="4">
        <v>0.10100000000000001</v>
      </c>
    </row>
    <row r="204" spans="1:74" x14ac:dyDescent="0.25">
      <c r="A204" s="2">
        <v>42804</v>
      </c>
      <c r="B204" s="3">
        <v>0.39293122685185189</v>
      </c>
      <c r="C204" s="4">
        <v>8.1280000000000001</v>
      </c>
      <c r="D204" s="4">
        <v>0.31569999999999998</v>
      </c>
      <c r="E204" s="4">
        <v>3156.7567570000001</v>
      </c>
      <c r="F204" s="4">
        <v>50.2</v>
      </c>
      <c r="G204" s="4">
        <v>68.400000000000006</v>
      </c>
      <c r="H204" s="4">
        <v>7214.9</v>
      </c>
      <c r="J204" s="4">
        <v>12</v>
      </c>
      <c r="K204" s="4">
        <v>0.90390000000000004</v>
      </c>
      <c r="L204" s="4">
        <v>7.3474000000000004</v>
      </c>
      <c r="M204" s="4">
        <v>0.2853</v>
      </c>
      <c r="N204" s="4">
        <v>45.357100000000003</v>
      </c>
      <c r="O204" s="4">
        <v>61.808500000000002</v>
      </c>
      <c r="P204" s="4">
        <v>107.2</v>
      </c>
      <c r="Q204" s="4">
        <v>34.385199999999998</v>
      </c>
      <c r="R204" s="4">
        <v>46.856900000000003</v>
      </c>
      <c r="S204" s="4">
        <v>81.2</v>
      </c>
      <c r="T204" s="4">
        <v>7214.8559999999998</v>
      </c>
      <c r="W204" s="4">
        <v>0</v>
      </c>
      <c r="X204" s="4">
        <v>10.847</v>
      </c>
      <c r="Y204" s="4">
        <v>11.6</v>
      </c>
      <c r="Z204" s="4">
        <v>867</v>
      </c>
      <c r="AA204" s="4">
        <v>876</v>
      </c>
      <c r="AB204" s="4">
        <v>900</v>
      </c>
      <c r="AC204" s="4">
        <v>85</v>
      </c>
      <c r="AD204" s="4">
        <v>7.11</v>
      </c>
      <c r="AE204" s="4">
        <v>0.16</v>
      </c>
      <c r="AF204" s="4">
        <v>992</v>
      </c>
      <c r="AG204" s="4">
        <v>-15</v>
      </c>
      <c r="AH204" s="4">
        <v>-1.323</v>
      </c>
      <c r="AI204" s="4">
        <v>17</v>
      </c>
      <c r="AJ204" s="4">
        <v>135</v>
      </c>
      <c r="AK204" s="4">
        <v>133.30000000000001</v>
      </c>
      <c r="AL204" s="4">
        <v>5.6</v>
      </c>
      <c r="AM204" s="4">
        <v>142</v>
      </c>
      <c r="AN204" s="4" t="s">
        <v>155</v>
      </c>
      <c r="AO204" s="4">
        <v>2</v>
      </c>
      <c r="AP204" s="5">
        <v>0.60122685185185187</v>
      </c>
      <c r="AQ204" s="4">
        <v>47.163795999999998</v>
      </c>
      <c r="AR204" s="4">
        <v>-88.490185999999994</v>
      </c>
      <c r="AS204" s="4">
        <v>318.3</v>
      </c>
      <c r="AT204" s="4">
        <v>31.7</v>
      </c>
      <c r="AU204" s="4">
        <v>12</v>
      </c>
      <c r="AV204" s="4">
        <v>10</v>
      </c>
      <c r="AW204" s="4" t="s">
        <v>412</v>
      </c>
      <c r="AX204" s="4">
        <v>1</v>
      </c>
      <c r="AY204" s="4">
        <v>1.6</v>
      </c>
      <c r="AZ204" s="4">
        <v>1.9754</v>
      </c>
      <c r="BA204" s="4">
        <v>11.154</v>
      </c>
      <c r="BB204" s="4">
        <v>17.829999999999998</v>
      </c>
      <c r="BC204" s="4">
        <v>1.6</v>
      </c>
      <c r="BD204" s="4">
        <v>10.629</v>
      </c>
      <c r="BE204" s="4">
        <v>2130.8359999999998</v>
      </c>
      <c r="BF204" s="4">
        <v>52.67</v>
      </c>
      <c r="BG204" s="4">
        <v>1.3779999999999999</v>
      </c>
      <c r="BH204" s="4">
        <v>1.877</v>
      </c>
      <c r="BI204" s="4">
        <v>3.2549999999999999</v>
      </c>
      <c r="BJ204" s="4">
        <v>1.044</v>
      </c>
      <c r="BK204" s="4">
        <v>1.423</v>
      </c>
      <c r="BL204" s="4">
        <v>2.4670000000000001</v>
      </c>
      <c r="BM204" s="4">
        <v>86.76</v>
      </c>
      <c r="BQ204" s="4">
        <v>2287.306</v>
      </c>
      <c r="BR204" s="4">
        <v>0.45312400000000003</v>
      </c>
      <c r="BS204" s="4">
        <v>-5</v>
      </c>
      <c r="BT204" s="4">
        <v>5.0000000000000001E-3</v>
      </c>
      <c r="BU204" s="4">
        <v>11.073218000000001</v>
      </c>
      <c r="BV204" s="4">
        <v>0.10100000000000001</v>
      </c>
    </row>
    <row r="205" spans="1:74" x14ac:dyDescent="0.25">
      <c r="A205" s="2">
        <v>42804</v>
      </c>
      <c r="B205" s="3">
        <v>0.39294280092592593</v>
      </c>
      <c r="C205" s="4">
        <v>7.8769999999999998</v>
      </c>
      <c r="D205" s="4">
        <v>0.34549999999999997</v>
      </c>
      <c r="E205" s="4">
        <v>3454.8076919999999</v>
      </c>
      <c r="F205" s="4">
        <v>50</v>
      </c>
      <c r="G205" s="4">
        <v>56.6</v>
      </c>
      <c r="H205" s="4">
        <v>7362.6</v>
      </c>
      <c r="J205" s="4">
        <v>11.9</v>
      </c>
      <c r="K205" s="4">
        <v>0.90590000000000004</v>
      </c>
      <c r="L205" s="4">
        <v>7.1360999999999999</v>
      </c>
      <c r="M205" s="4">
        <v>0.313</v>
      </c>
      <c r="N205" s="4">
        <v>45.3123</v>
      </c>
      <c r="O205" s="4">
        <v>51.250799999999998</v>
      </c>
      <c r="P205" s="4">
        <v>96.6</v>
      </c>
      <c r="Q205" s="4">
        <v>34.350900000000003</v>
      </c>
      <c r="R205" s="4">
        <v>38.852800000000002</v>
      </c>
      <c r="S205" s="4">
        <v>73.2</v>
      </c>
      <c r="T205" s="4">
        <v>7362.6490999999996</v>
      </c>
      <c r="W205" s="4">
        <v>0</v>
      </c>
      <c r="X205" s="4">
        <v>10.7803</v>
      </c>
      <c r="Y205" s="4">
        <v>11.6</v>
      </c>
      <c r="Z205" s="4">
        <v>866</v>
      </c>
      <c r="AA205" s="4">
        <v>877</v>
      </c>
      <c r="AB205" s="4">
        <v>900</v>
      </c>
      <c r="AC205" s="4">
        <v>85</v>
      </c>
      <c r="AD205" s="4">
        <v>7.11</v>
      </c>
      <c r="AE205" s="4">
        <v>0.16</v>
      </c>
      <c r="AF205" s="4">
        <v>992</v>
      </c>
      <c r="AG205" s="4">
        <v>-15</v>
      </c>
      <c r="AH205" s="4">
        <v>-2</v>
      </c>
      <c r="AI205" s="4">
        <v>17</v>
      </c>
      <c r="AJ205" s="4">
        <v>135</v>
      </c>
      <c r="AK205" s="4">
        <v>133.69999999999999</v>
      </c>
      <c r="AL205" s="4">
        <v>5.5</v>
      </c>
      <c r="AM205" s="4">
        <v>142</v>
      </c>
      <c r="AN205" s="4" t="s">
        <v>155</v>
      </c>
      <c r="AO205" s="4">
        <v>2</v>
      </c>
      <c r="AP205" s="5">
        <v>0.60123842592592591</v>
      </c>
      <c r="AQ205" s="4">
        <v>47.163715000000003</v>
      </c>
      <c r="AR205" s="4">
        <v>-88.490352999999999</v>
      </c>
      <c r="AS205" s="4">
        <v>318.3</v>
      </c>
      <c r="AT205" s="4">
        <v>33.4</v>
      </c>
      <c r="AU205" s="4">
        <v>12</v>
      </c>
      <c r="AV205" s="4">
        <v>10</v>
      </c>
      <c r="AW205" s="4" t="s">
        <v>412</v>
      </c>
      <c r="AX205" s="4">
        <v>1.0753999999999999</v>
      </c>
      <c r="AY205" s="4">
        <v>1.6754</v>
      </c>
      <c r="AZ205" s="4">
        <v>2.0754000000000001</v>
      </c>
      <c r="BA205" s="4">
        <v>11.154</v>
      </c>
      <c r="BB205" s="4">
        <v>18.22</v>
      </c>
      <c r="BC205" s="4">
        <v>1.63</v>
      </c>
      <c r="BD205" s="4">
        <v>10.387</v>
      </c>
      <c r="BE205" s="4">
        <v>2112.4670000000001</v>
      </c>
      <c r="BF205" s="4">
        <v>58.966999999999999</v>
      </c>
      <c r="BG205" s="4">
        <v>1.405</v>
      </c>
      <c r="BH205" s="4">
        <v>1.589</v>
      </c>
      <c r="BI205" s="4">
        <v>2.9929999999999999</v>
      </c>
      <c r="BJ205" s="4">
        <v>1.0649999999999999</v>
      </c>
      <c r="BK205" s="4">
        <v>1.204</v>
      </c>
      <c r="BL205" s="4">
        <v>2.2690000000000001</v>
      </c>
      <c r="BM205" s="4">
        <v>90.373000000000005</v>
      </c>
      <c r="BQ205" s="4">
        <v>2320.3649999999998</v>
      </c>
      <c r="BR205" s="4">
        <v>0.45178299999999999</v>
      </c>
      <c r="BS205" s="4">
        <v>-5</v>
      </c>
      <c r="BT205" s="4">
        <v>5.0000000000000001E-3</v>
      </c>
      <c r="BU205" s="4">
        <v>11.040447</v>
      </c>
      <c r="BV205" s="4">
        <v>0.10100000000000001</v>
      </c>
    </row>
    <row r="206" spans="1:74" x14ac:dyDescent="0.25">
      <c r="A206" s="2">
        <v>42804</v>
      </c>
      <c r="B206" s="3">
        <v>0.39295437499999997</v>
      </c>
      <c r="C206" s="4">
        <v>7.3129999999999997</v>
      </c>
      <c r="D206" s="4">
        <v>0.28220000000000001</v>
      </c>
      <c r="E206" s="4">
        <v>2821.7948719999999</v>
      </c>
      <c r="F206" s="4">
        <v>50.6</v>
      </c>
      <c r="G206" s="4">
        <v>56.6</v>
      </c>
      <c r="H206" s="4">
        <v>7169.3</v>
      </c>
      <c r="J206" s="4">
        <v>11.75</v>
      </c>
      <c r="K206" s="4">
        <v>0.91249999999999998</v>
      </c>
      <c r="L206" s="4">
        <v>6.6737000000000002</v>
      </c>
      <c r="M206" s="4">
        <v>0.25750000000000001</v>
      </c>
      <c r="N206" s="4">
        <v>46.215899999999998</v>
      </c>
      <c r="O206" s="4">
        <v>51.672600000000003</v>
      </c>
      <c r="P206" s="4">
        <v>97.9</v>
      </c>
      <c r="Q206" s="4">
        <v>35.035600000000002</v>
      </c>
      <c r="R206" s="4">
        <v>39.172199999999997</v>
      </c>
      <c r="S206" s="4">
        <v>74.2</v>
      </c>
      <c r="T206" s="4">
        <v>7169.3464999999997</v>
      </c>
      <c r="W206" s="4">
        <v>0</v>
      </c>
      <c r="X206" s="4">
        <v>10.723800000000001</v>
      </c>
      <c r="Y206" s="4">
        <v>11.6</v>
      </c>
      <c r="Z206" s="4">
        <v>867</v>
      </c>
      <c r="AA206" s="4">
        <v>877</v>
      </c>
      <c r="AB206" s="4">
        <v>899</v>
      </c>
      <c r="AC206" s="4">
        <v>85</v>
      </c>
      <c r="AD206" s="4">
        <v>7.1</v>
      </c>
      <c r="AE206" s="4">
        <v>0.16</v>
      </c>
      <c r="AF206" s="4">
        <v>993</v>
      </c>
      <c r="AG206" s="4">
        <v>-15</v>
      </c>
      <c r="AH206" s="4">
        <v>-2</v>
      </c>
      <c r="AI206" s="4">
        <v>17</v>
      </c>
      <c r="AJ206" s="4">
        <v>135</v>
      </c>
      <c r="AK206" s="4">
        <v>133.30000000000001</v>
      </c>
      <c r="AL206" s="4">
        <v>5.5</v>
      </c>
      <c r="AM206" s="4">
        <v>142</v>
      </c>
      <c r="AN206" s="4" t="s">
        <v>155</v>
      </c>
      <c r="AO206" s="4">
        <v>2</v>
      </c>
      <c r="AP206" s="5">
        <v>0.60124999999999995</v>
      </c>
      <c r="AQ206" s="4">
        <v>47.163640999999998</v>
      </c>
      <c r="AR206" s="4">
        <v>-88.490521000000001</v>
      </c>
      <c r="AS206" s="4">
        <v>318.3</v>
      </c>
      <c r="AT206" s="4">
        <v>33.700000000000003</v>
      </c>
      <c r="AU206" s="4">
        <v>12</v>
      </c>
      <c r="AV206" s="4">
        <v>10</v>
      </c>
      <c r="AW206" s="4" t="s">
        <v>412</v>
      </c>
      <c r="AX206" s="4">
        <v>1.1000000000000001</v>
      </c>
      <c r="AY206" s="4">
        <v>1.7</v>
      </c>
      <c r="AZ206" s="4">
        <v>2.1</v>
      </c>
      <c r="BA206" s="4">
        <v>11.154</v>
      </c>
      <c r="BB206" s="4">
        <v>19.59</v>
      </c>
      <c r="BC206" s="4">
        <v>1.76</v>
      </c>
      <c r="BD206" s="4">
        <v>9.5869999999999997</v>
      </c>
      <c r="BE206" s="4">
        <v>2115.08</v>
      </c>
      <c r="BF206" s="4">
        <v>51.94</v>
      </c>
      <c r="BG206" s="4">
        <v>1.534</v>
      </c>
      <c r="BH206" s="4">
        <v>1.7150000000000001</v>
      </c>
      <c r="BI206" s="4">
        <v>3.2490000000000001</v>
      </c>
      <c r="BJ206" s="4">
        <v>1.163</v>
      </c>
      <c r="BK206" s="4">
        <v>1.3</v>
      </c>
      <c r="BL206" s="4">
        <v>2.4630000000000001</v>
      </c>
      <c r="BM206" s="4">
        <v>94.214299999999994</v>
      </c>
      <c r="BQ206" s="4">
        <v>2471.1959999999999</v>
      </c>
      <c r="BR206" s="4">
        <v>0.47892000000000001</v>
      </c>
      <c r="BS206" s="4">
        <v>-5</v>
      </c>
      <c r="BT206" s="4">
        <v>5.0000000000000001E-3</v>
      </c>
      <c r="BU206" s="4">
        <v>11.703607999999999</v>
      </c>
      <c r="BV206" s="4">
        <v>0.10100000000000001</v>
      </c>
    </row>
    <row r="207" spans="1:74" x14ac:dyDescent="0.25">
      <c r="A207" s="2">
        <v>42804</v>
      </c>
      <c r="B207" s="3">
        <v>0.39296594907407406</v>
      </c>
      <c r="C207" s="4">
        <v>7.0149999999999997</v>
      </c>
      <c r="D207" s="4">
        <v>0.24510000000000001</v>
      </c>
      <c r="E207" s="4">
        <v>2451.3691509999999</v>
      </c>
      <c r="F207" s="4">
        <v>55.7</v>
      </c>
      <c r="G207" s="4">
        <v>52.9</v>
      </c>
      <c r="H207" s="4">
        <v>6903.2</v>
      </c>
      <c r="J207" s="4">
        <v>11.5</v>
      </c>
      <c r="K207" s="4">
        <v>0.91620000000000001</v>
      </c>
      <c r="L207" s="4">
        <v>6.4275000000000002</v>
      </c>
      <c r="M207" s="4">
        <v>0.22459999999999999</v>
      </c>
      <c r="N207" s="4">
        <v>50.994999999999997</v>
      </c>
      <c r="O207" s="4">
        <v>48.468899999999998</v>
      </c>
      <c r="P207" s="4">
        <v>99.5</v>
      </c>
      <c r="Q207" s="4">
        <v>38.659199999999998</v>
      </c>
      <c r="R207" s="4">
        <v>36.744199999999999</v>
      </c>
      <c r="S207" s="4">
        <v>75.400000000000006</v>
      </c>
      <c r="T207" s="4">
        <v>6903.2106999999996</v>
      </c>
      <c r="W207" s="4">
        <v>0</v>
      </c>
      <c r="X207" s="4">
        <v>10.540800000000001</v>
      </c>
      <c r="Y207" s="4">
        <v>11.5</v>
      </c>
      <c r="Z207" s="4">
        <v>866</v>
      </c>
      <c r="AA207" s="4">
        <v>877</v>
      </c>
      <c r="AB207" s="4">
        <v>900</v>
      </c>
      <c r="AC207" s="4">
        <v>85</v>
      </c>
      <c r="AD207" s="4">
        <v>7.11</v>
      </c>
      <c r="AE207" s="4">
        <v>0.16</v>
      </c>
      <c r="AF207" s="4">
        <v>992</v>
      </c>
      <c r="AG207" s="4">
        <v>-15</v>
      </c>
      <c r="AH207" s="4">
        <v>-2</v>
      </c>
      <c r="AI207" s="4">
        <v>17</v>
      </c>
      <c r="AJ207" s="4">
        <v>135</v>
      </c>
      <c r="AK207" s="4">
        <v>133.4</v>
      </c>
      <c r="AL207" s="4">
        <v>5.4</v>
      </c>
      <c r="AM207" s="4">
        <v>142</v>
      </c>
      <c r="AN207" s="4" t="s">
        <v>155</v>
      </c>
      <c r="AO207" s="4">
        <v>2</v>
      </c>
      <c r="AP207" s="5">
        <v>0.6012615740740741</v>
      </c>
      <c r="AQ207" s="4">
        <v>47.163600000000002</v>
      </c>
      <c r="AR207" s="4">
        <v>-88.490729999999999</v>
      </c>
      <c r="AS207" s="4">
        <v>318.10000000000002</v>
      </c>
      <c r="AT207" s="4">
        <v>34.9</v>
      </c>
      <c r="AU207" s="4">
        <v>12</v>
      </c>
      <c r="AV207" s="4">
        <v>8</v>
      </c>
      <c r="AW207" s="4" t="s">
        <v>413</v>
      </c>
      <c r="AX207" s="4">
        <v>1.1000000000000001</v>
      </c>
      <c r="AY207" s="4">
        <v>1.7754000000000001</v>
      </c>
      <c r="AZ207" s="4">
        <v>2.1753999999999998</v>
      </c>
      <c r="BA207" s="4">
        <v>11.154</v>
      </c>
      <c r="BB207" s="4">
        <v>20.46</v>
      </c>
      <c r="BC207" s="4">
        <v>1.83</v>
      </c>
      <c r="BD207" s="4">
        <v>9.141</v>
      </c>
      <c r="BE207" s="4">
        <v>2122.3319999999999</v>
      </c>
      <c r="BF207" s="4">
        <v>47.203000000000003</v>
      </c>
      <c r="BG207" s="4">
        <v>1.7629999999999999</v>
      </c>
      <c r="BH207" s="4">
        <v>1.6759999999999999</v>
      </c>
      <c r="BI207" s="4">
        <v>3.4390000000000001</v>
      </c>
      <c r="BJ207" s="4">
        <v>1.337</v>
      </c>
      <c r="BK207" s="4">
        <v>1.2709999999999999</v>
      </c>
      <c r="BL207" s="4">
        <v>2.6070000000000002</v>
      </c>
      <c r="BM207" s="4">
        <v>94.514200000000002</v>
      </c>
      <c r="BQ207" s="4">
        <v>2530.6959999999999</v>
      </c>
      <c r="BR207" s="4">
        <v>0.45755000000000001</v>
      </c>
      <c r="BS207" s="4">
        <v>-5</v>
      </c>
      <c r="BT207" s="4">
        <v>5.0000000000000001E-3</v>
      </c>
      <c r="BU207" s="4">
        <v>11.181378</v>
      </c>
      <c r="BV207" s="4">
        <v>0.10100000000000001</v>
      </c>
    </row>
    <row r="208" spans="1:74" x14ac:dyDescent="0.25">
      <c r="A208" s="2">
        <v>42804</v>
      </c>
      <c r="B208" s="3">
        <v>0.3929775231481481</v>
      </c>
      <c r="C208" s="4">
        <v>7.3209999999999997</v>
      </c>
      <c r="D208" s="4">
        <v>0.22750000000000001</v>
      </c>
      <c r="E208" s="4">
        <v>2275.156375</v>
      </c>
      <c r="F208" s="4">
        <v>57.2</v>
      </c>
      <c r="G208" s="4">
        <v>47.4</v>
      </c>
      <c r="H208" s="4">
        <v>6803.4</v>
      </c>
      <c r="J208" s="4">
        <v>11.15</v>
      </c>
      <c r="K208" s="4">
        <v>0.91339999999999999</v>
      </c>
      <c r="L208" s="4">
        <v>6.6874000000000002</v>
      </c>
      <c r="M208" s="4">
        <v>0.20780000000000001</v>
      </c>
      <c r="N208" s="4">
        <v>52.272100000000002</v>
      </c>
      <c r="O208" s="4">
        <v>43.337400000000002</v>
      </c>
      <c r="P208" s="4">
        <v>95.6</v>
      </c>
      <c r="Q208" s="4">
        <v>39.627400000000002</v>
      </c>
      <c r="R208" s="4">
        <v>32.853999999999999</v>
      </c>
      <c r="S208" s="4">
        <v>72.5</v>
      </c>
      <c r="T208" s="4">
        <v>6803.4403000000002</v>
      </c>
      <c r="W208" s="4">
        <v>0</v>
      </c>
      <c r="X208" s="4">
        <v>10.181900000000001</v>
      </c>
      <c r="Y208" s="4">
        <v>11.6</v>
      </c>
      <c r="Z208" s="4">
        <v>865</v>
      </c>
      <c r="AA208" s="4">
        <v>877</v>
      </c>
      <c r="AB208" s="4">
        <v>900</v>
      </c>
      <c r="AC208" s="4">
        <v>85</v>
      </c>
      <c r="AD208" s="4">
        <v>7.11</v>
      </c>
      <c r="AE208" s="4">
        <v>0.16</v>
      </c>
      <c r="AF208" s="4">
        <v>992</v>
      </c>
      <c r="AG208" s="4">
        <v>-15</v>
      </c>
      <c r="AH208" s="4">
        <v>-2</v>
      </c>
      <c r="AI208" s="4">
        <v>17</v>
      </c>
      <c r="AJ208" s="4">
        <v>135</v>
      </c>
      <c r="AK208" s="4">
        <v>132</v>
      </c>
      <c r="AL208" s="4">
        <v>5.4</v>
      </c>
      <c r="AM208" s="4">
        <v>142</v>
      </c>
      <c r="AN208" s="4" t="s">
        <v>155</v>
      </c>
      <c r="AO208" s="4">
        <v>2</v>
      </c>
      <c r="AP208" s="5">
        <v>0.60127314814814814</v>
      </c>
      <c r="AQ208" s="4">
        <v>47.163566000000003</v>
      </c>
      <c r="AR208" s="4">
        <v>-88.490944999999996</v>
      </c>
      <c r="AS208" s="4">
        <v>318</v>
      </c>
      <c r="AT208" s="4">
        <v>36</v>
      </c>
      <c r="AU208" s="4">
        <v>12</v>
      </c>
      <c r="AV208" s="4">
        <v>8</v>
      </c>
      <c r="AW208" s="4" t="s">
        <v>413</v>
      </c>
      <c r="AX208" s="4">
        <v>0.94920000000000004</v>
      </c>
      <c r="AY208" s="4">
        <v>1.3475999999999999</v>
      </c>
      <c r="AZ208" s="4">
        <v>1.6721999999999999</v>
      </c>
      <c r="BA208" s="4">
        <v>11.154</v>
      </c>
      <c r="BB208" s="4">
        <v>19.8</v>
      </c>
      <c r="BC208" s="4">
        <v>1.78</v>
      </c>
      <c r="BD208" s="4">
        <v>9.4770000000000003</v>
      </c>
      <c r="BE208" s="4">
        <v>2139.8339999999998</v>
      </c>
      <c r="BF208" s="4">
        <v>42.323999999999998</v>
      </c>
      <c r="BG208" s="4">
        <v>1.752</v>
      </c>
      <c r="BH208" s="4">
        <v>1.452</v>
      </c>
      <c r="BI208" s="4">
        <v>3.2040000000000002</v>
      </c>
      <c r="BJ208" s="4">
        <v>1.3280000000000001</v>
      </c>
      <c r="BK208" s="4">
        <v>1.101</v>
      </c>
      <c r="BL208" s="4">
        <v>2.4289999999999998</v>
      </c>
      <c r="BM208" s="4">
        <v>90.266800000000003</v>
      </c>
      <c r="BQ208" s="4">
        <v>2368.91</v>
      </c>
      <c r="BR208" s="4">
        <v>0.348248</v>
      </c>
      <c r="BS208" s="4">
        <v>-5</v>
      </c>
      <c r="BT208" s="4">
        <v>5.0000000000000001E-3</v>
      </c>
      <c r="BU208" s="4">
        <v>8.5103100000000005</v>
      </c>
      <c r="BV208" s="4">
        <v>0.10100000000000001</v>
      </c>
    </row>
    <row r="209" spans="1:74" x14ac:dyDescent="0.25">
      <c r="A209" s="2">
        <v>42804</v>
      </c>
      <c r="B209" s="3">
        <v>0.39298909722222225</v>
      </c>
      <c r="C209" s="4">
        <v>7.7590000000000003</v>
      </c>
      <c r="D209" s="4">
        <v>0.20810000000000001</v>
      </c>
      <c r="E209" s="4">
        <v>2081.4652959999999</v>
      </c>
      <c r="F209" s="4">
        <v>55.2</v>
      </c>
      <c r="G209" s="4">
        <v>50.1</v>
      </c>
      <c r="H209" s="4">
        <v>6846.5</v>
      </c>
      <c r="J209" s="4">
        <v>10.91</v>
      </c>
      <c r="K209" s="4">
        <v>0.90910000000000002</v>
      </c>
      <c r="L209" s="4">
        <v>7.0541</v>
      </c>
      <c r="M209" s="4">
        <v>0.18920000000000001</v>
      </c>
      <c r="N209" s="4">
        <v>50.182200000000002</v>
      </c>
      <c r="O209" s="4">
        <v>45.5458</v>
      </c>
      <c r="P209" s="4">
        <v>95.7</v>
      </c>
      <c r="Q209" s="4">
        <v>38.042999999999999</v>
      </c>
      <c r="R209" s="4">
        <v>34.528199999999998</v>
      </c>
      <c r="S209" s="4">
        <v>72.599999999999994</v>
      </c>
      <c r="T209" s="4">
        <v>6846.4780000000001</v>
      </c>
      <c r="W209" s="4">
        <v>0</v>
      </c>
      <c r="X209" s="4">
        <v>9.9146000000000001</v>
      </c>
      <c r="Y209" s="4">
        <v>11.5</v>
      </c>
      <c r="Z209" s="4">
        <v>866</v>
      </c>
      <c r="AA209" s="4">
        <v>876</v>
      </c>
      <c r="AB209" s="4">
        <v>899</v>
      </c>
      <c r="AC209" s="4">
        <v>85</v>
      </c>
      <c r="AD209" s="4">
        <v>7.11</v>
      </c>
      <c r="AE209" s="4">
        <v>0.16</v>
      </c>
      <c r="AF209" s="4">
        <v>992</v>
      </c>
      <c r="AG209" s="4">
        <v>-15</v>
      </c>
      <c r="AH209" s="4">
        <v>-2</v>
      </c>
      <c r="AI209" s="4">
        <v>17</v>
      </c>
      <c r="AJ209" s="4">
        <v>135</v>
      </c>
      <c r="AK209" s="4">
        <v>132.6</v>
      </c>
      <c r="AL209" s="4">
        <v>5.2</v>
      </c>
      <c r="AM209" s="4">
        <v>142</v>
      </c>
      <c r="AN209" s="4" t="s">
        <v>155</v>
      </c>
      <c r="AO209" s="4">
        <v>2</v>
      </c>
      <c r="AP209" s="5">
        <v>0.60128472222222229</v>
      </c>
      <c r="AQ209" s="4">
        <v>47.163527000000002</v>
      </c>
      <c r="AR209" s="4">
        <v>-88.491152</v>
      </c>
      <c r="AS209" s="4">
        <v>317.8</v>
      </c>
      <c r="AT209" s="4">
        <v>35.9</v>
      </c>
      <c r="AU209" s="4">
        <v>12</v>
      </c>
      <c r="AV209" s="4">
        <v>10</v>
      </c>
      <c r="AW209" s="4" t="s">
        <v>414</v>
      </c>
      <c r="AX209" s="4">
        <v>0.9</v>
      </c>
      <c r="AY209" s="4">
        <v>1.2</v>
      </c>
      <c r="AZ209" s="4">
        <v>1.5</v>
      </c>
      <c r="BA209" s="4">
        <v>11.154</v>
      </c>
      <c r="BB209" s="4">
        <v>18.87</v>
      </c>
      <c r="BC209" s="4">
        <v>1.69</v>
      </c>
      <c r="BD209" s="4">
        <v>9.9990000000000006</v>
      </c>
      <c r="BE209" s="4">
        <v>2156.3310000000001</v>
      </c>
      <c r="BF209" s="4">
        <v>36.814999999999998</v>
      </c>
      <c r="BG209" s="4">
        <v>1.6060000000000001</v>
      </c>
      <c r="BH209" s="4">
        <v>1.458</v>
      </c>
      <c r="BI209" s="4">
        <v>3.0640000000000001</v>
      </c>
      <c r="BJ209" s="4">
        <v>1.218</v>
      </c>
      <c r="BK209" s="4">
        <v>1.105</v>
      </c>
      <c r="BL209" s="4">
        <v>2.323</v>
      </c>
      <c r="BM209" s="4">
        <v>86.779399999999995</v>
      </c>
      <c r="BQ209" s="4">
        <v>2203.674</v>
      </c>
      <c r="BR209" s="4">
        <v>0.33135399999999998</v>
      </c>
      <c r="BS209" s="4">
        <v>-5</v>
      </c>
      <c r="BT209" s="4">
        <v>5.0000000000000001E-3</v>
      </c>
      <c r="BU209" s="4">
        <v>8.0974629999999994</v>
      </c>
      <c r="BV209" s="4">
        <v>0.10100000000000001</v>
      </c>
    </row>
    <row r="210" spans="1:74" x14ac:dyDescent="0.25">
      <c r="A210" s="2">
        <v>42804</v>
      </c>
      <c r="B210" s="3">
        <v>0.39300067129629629</v>
      </c>
      <c r="C210" s="4">
        <v>6.86</v>
      </c>
      <c r="D210" s="4">
        <v>0.1883</v>
      </c>
      <c r="E210" s="4">
        <v>1882.5385240000001</v>
      </c>
      <c r="F210" s="4">
        <v>47.6</v>
      </c>
      <c r="G210" s="4">
        <v>49.2</v>
      </c>
      <c r="H210" s="4">
        <v>6724.6</v>
      </c>
      <c r="J210" s="4">
        <v>10.75</v>
      </c>
      <c r="K210" s="4">
        <v>0.91859999999999997</v>
      </c>
      <c r="L210" s="4">
        <v>6.3011999999999997</v>
      </c>
      <c r="M210" s="4">
        <v>0.1729</v>
      </c>
      <c r="N210" s="4">
        <v>43.693199999999997</v>
      </c>
      <c r="O210" s="4">
        <v>45.193600000000004</v>
      </c>
      <c r="P210" s="4">
        <v>88.9</v>
      </c>
      <c r="Q210" s="4">
        <v>33.1235</v>
      </c>
      <c r="R210" s="4">
        <v>34.260899999999999</v>
      </c>
      <c r="S210" s="4">
        <v>67.400000000000006</v>
      </c>
      <c r="T210" s="4">
        <v>6724.6424999999999</v>
      </c>
      <c r="W210" s="4">
        <v>0</v>
      </c>
      <c r="X210" s="4">
        <v>9.8764000000000003</v>
      </c>
      <c r="Y210" s="4">
        <v>11.6</v>
      </c>
      <c r="Z210" s="4">
        <v>865</v>
      </c>
      <c r="AA210" s="4">
        <v>875</v>
      </c>
      <c r="AB210" s="4">
        <v>898</v>
      </c>
      <c r="AC210" s="4">
        <v>85</v>
      </c>
      <c r="AD210" s="4">
        <v>7.11</v>
      </c>
      <c r="AE210" s="4">
        <v>0.16</v>
      </c>
      <c r="AF210" s="4">
        <v>992</v>
      </c>
      <c r="AG210" s="4">
        <v>-15</v>
      </c>
      <c r="AH210" s="4">
        <v>-2</v>
      </c>
      <c r="AI210" s="4">
        <v>17</v>
      </c>
      <c r="AJ210" s="4">
        <v>135</v>
      </c>
      <c r="AK210" s="4">
        <v>134.6</v>
      </c>
      <c r="AL210" s="4">
        <v>5.0999999999999996</v>
      </c>
      <c r="AM210" s="4">
        <v>142</v>
      </c>
      <c r="AN210" s="4" t="s">
        <v>155</v>
      </c>
      <c r="AO210" s="4">
        <v>2</v>
      </c>
      <c r="AP210" s="5">
        <v>0.60129629629629633</v>
      </c>
      <c r="AQ210" s="4">
        <v>47.163479000000002</v>
      </c>
      <c r="AR210" s="4">
        <v>-88.491345999999993</v>
      </c>
      <c r="AS210" s="4">
        <v>317.8</v>
      </c>
      <c r="AT210" s="4">
        <v>35.299999999999997</v>
      </c>
      <c r="AU210" s="4">
        <v>12</v>
      </c>
      <c r="AV210" s="4">
        <v>10</v>
      </c>
      <c r="AW210" s="4" t="s">
        <v>414</v>
      </c>
      <c r="AX210" s="4">
        <v>1.0508</v>
      </c>
      <c r="AY210" s="4">
        <v>1.0491999999999999</v>
      </c>
      <c r="AZ210" s="4">
        <v>1.6508</v>
      </c>
      <c r="BA210" s="4">
        <v>11.154</v>
      </c>
      <c r="BB210" s="4">
        <v>21.07</v>
      </c>
      <c r="BC210" s="4">
        <v>1.89</v>
      </c>
      <c r="BD210" s="4">
        <v>8.8650000000000002</v>
      </c>
      <c r="BE210" s="4">
        <v>2137.9659999999999</v>
      </c>
      <c r="BF210" s="4">
        <v>37.343000000000004</v>
      </c>
      <c r="BG210" s="4">
        <v>1.552</v>
      </c>
      <c r="BH210" s="4">
        <v>1.6060000000000001</v>
      </c>
      <c r="BI210" s="4">
        <v>3.1579999999999999</v>
      </c>
      <c r="BJ210" s="4">
        <v>1.177</v>
      </c>
      <c r="BK210" s="4">
        <v>1.2170000000000001</v>
      </c>
      <c r="BL210" s="4">
        <v>2.3940000000000001</v>
      </c>
      <c r="BM210" s="4">
        <v>94.606899999999996</v>
      </c>
      <c r="BQ210" s="4">
        <v>2436.5430000000001</v>
      </c>
      <c r="BR210" s="4">
        <v>0.328708</v>
      </c>
      <c r="BS210" s="4">
        <v>-5</v>
      </c>
      <c r="BT210" s="4">
        <v>5.0000000000000001E-3</v>
      </c>
      <c r="BU210" s="4">
        <v>8.0328020000000002</v>
      </c>
      <c r="BV210" s="4">
        <v>0.10100000000000001</v>
      </c>
    </row>
    <row r="211" spans="1:74" x14ac:dyDescent="0.25">
      <c r="A211" s="2">
        <v>42804</v>
      </c>
      <c r="B211" s="3">
        <v>0.39301224537037038</v>
      </c>
      <c r="C211" s="4">
        <v>7.2069999999999999</v>
      </c>
      <c r="D211" s="4">
        <v>0.22309999999999999</v>
      </c>
      <c r="E211" s="4">
        <v>2231.2814269999999</v>
      </c>
      <c r="F211" s="4">
        <v>42.1</v>
      </c>
      <c r="G211" s="4">
        <v>58.7</v>
      </c>
      <c r="H211" s="4">
        <v>7139.4</v>
      </c>
      <c r="J211" s="4">
        <v>10.61</v>
      </c>
      <c r="K211" s="4">
        <v>0.91420000000000001</v>
      </c>
      <c r="L211" s="4">
        <v>6.5881999999999996</v>
      </c>
      <c r="M211" s="4">
        <v>0.20399999999999999</v>
      </c>
      <c r="N211" s="4">
        <v>38.485900000000001</v>
      </c>
      <c r="O211" s="4">
        <v>53.636400000000002</v>
      </c>
      <c r="P211" s="4">
        <v>92.1</v>
      </c>
      <c r="Q211" s="4">
        <v>29.1753</v>
      </c>
      <c r="R211" s="4">
        <v>40.660600000000002</v>
      </c>
      <c r="S211" s="4">
        <v>69.8</v>
      </c>
      <c r="T211" s="4">
        <v>7139.3518999999997</v>
      </c>
      <c r="W211" s="4">
        <v>0</v>
      </c>
      <c r="X211" s="4">
        <v>9.6957000000000004</v>
      </c>
      <c r="Y211" s="4">
        <v>11.6</v>
      </c>
      <c r="Z211" s="4">
        <v>865</v>
      </c>
      <c r="AA211" s="4">
        <v>876</v>
      </c>
      <c r="AB211" s="4">
        <v>897</v>
      </c>
      <c r="AC211" s="4">
        <v>85</v>
      </c>
      <c r="AD211" s="4">
        <v>7.1</v>
      </c>
      <c r="AE211" s="4">
        <v>0.16</v>
      </c>
      <c r="AF211" s="4">
        <v>993</v>
      </c>
      <c r="AG211" s="4">
        <v>-15</v>
      </c>
      <c r="AH211" s="4">
        <v>-2</v>
      </c>
      <c r="AI211" s="4">
        <v>17</v>
      </c>
      <c r="AJ211" s="4">
        <v>134.69999999999999</v>
      </c>
      <c r="AK211" s="4">
        <v>136</v>
      </c>
      <c r="AL211" s="4">
        <v>5.0999999999999996</v>
      </c>
      <c r="AM211" s="4">
        <v>142</v>
      </c>
      <c r="AN211" s="4" t="s">
        <v>155</v>
      </c>
      <c r="AO211" s="4">
        <v>2</v>
      </c>
      <c r="AP211" s="5">
        <v>0.60130787037037037</v>
      </c>
      <c r="AQ211" s="4">
        <v>47.163412999999998</v>
      </c>
      <c r="AR211" s="4">
        <v>-88.491532000000007</v>
      </c>
      <c r="AS211" s="4">
        <v>317.60000000000002</v>
      </c>
      <c r="AT211" s="4">
        <v>35.200000000000003</v>
      </c>
      <c r="AU211" s="4">
        <v>12</v>
      </c>
      <c r="AV211" s="4">
        <v>10</v>
      </c>
      <c r="AW211" s="4" t="s">
        <v>414</v>
      </c>
      <c r="AX211" s="4">
        <v>1.1000000000000001</v>
      </c>
      <c r="AY211" s="4">
        <v>1.1508</v>
      </c>
      <c r="AZ211" s="4">
        <v>1.7754000000000001</v>
      </c>
      <c r="BA211" s="4">
        <v>11.154</v>
      </c>
      <c r="BB211" s="4">
        <v>19.989999999999998</v>
      </c>
      <c r="BC211" s="4">
        <v>1.79</v>
      </c>
      <c r="BD211" s="4">
        <v>9.391</v>
      </c>
      <c r="BE211" s="4">
        <v>2127.7040000000002</v>
      </c>
      <c r="BF211" s="4">
        <v>41.927</v>
      </c>
      <c r="BG211" s="4">
        <v>1.302</v>
      </c>
      <c r="BH211" s="4">
        <v>1.8140000000000001</v>
      </c>
      <c r="BI211" s="4">
        <v>3.1160000000000001</v>
      </c>
      <c r="BJ211" s="4">
        <v>0.98699999999999999</v>
      </c>
      <c r="BK211" s="4">
        <v>1.375</v>
      </c>
      <c r="BL211" s="4">
        <v>2.3620000000000001</v>
      </c>
      <c r="BM211" s="4">
        <v>95.604500000000002</v>
      </c>
      <c r="BQ211" s="4">
        <v>2276.7629999999999</v>
      </c>
      <c r="BR211" s="4">
        <v>0.30468200000000001</v>
      </c>
      <c r="BS211" s="4">
        <v>-5</v>
      </c>
      <c r="BT211" s="4">
        <v>4.6769999999999997E-3</v>
      </c>
      <c r="BU211" s="4">
        <v>7.4456660000000001</v>
      </c>
      <c r="BV211" s="4">
        <v>9.4475000000000003E-2</v>
      </c>
    </row>
    <row r="212" spans="1:74" x14ac:dyDescent="0.25">
      <c r="A212" s="2">
        <v>42804</v>
      </c>
      <c r="B212" s="3">
        <v>0.39302381944444442</v>
      </c>
      <c r="C212" s="4">
        <v>7.8479999999999999</v>
      </c>
      <c r="D212" s="4">
        <v>0.29399999999999998</v>
      </c>
      <c r="E212" s="4">
        <v>2940</v>
      </c>
      <c r="F212" s="4">
        <v>40</v>
      </c>
      <c r="G212" s="4">
        <v>51.9</v>
      </c>
      <c r="H212" s="4">
        <v>8006.7</v>
      </c>
      <c r="J212" s="4">
        <v>10.5</v>
      </c>
      <c r="K212" s="4">
        <v>0.90590000000000004</v>
      </c>
      <c r="L212" s="4">
        <v>7.11</v>
      </c>
      <c r="M212" s="4">
        <v>0.26629999999999998</v>
      </c>
      <c r="N212" s="4">
        <v>36.253100000000003</v>
      </c>
      <c r="O212" s="4">
        <v>47.010100000000001</v>
      </c>
      <c r="P212" s="4">
        <v>83.3</v>
      </c>
      <c r="Q212" s="4">
        <v>27.482700000000001</v>
      </c>
      <c r="R212" s="4">
        <v>35.637300000000003</v>
      </c>
      <c r="S212" s="4">
        <v>63.1</v>
      </c>
      <c r="T212" s="4">
        <v>8006.7017999999998</v>
      </c>
      <c r="W212" s="4">
        <v>0</v>
      </c>
      <c r="X212" s="4">
        <v>9.5122999999999998</v>
      </c>
      <c r="Y212" s="4">
        <v>11.7</v>
      </c>
      <c r="Z212" s="4">
        <v>865</v>
      </c>
      <c r="AA212" s="4">
        <v>875</v>
      </c>
      <c r="AB212" s="4">
        <v>897</v>
      </c>
      <c r="AC212" s="4">
        <v>85</v>
      </c>
      <c r="AD212" s="4">
        <v>7.1</v>
      </c>
      <c r="AE212" s="4">
        <v>0.16</v>
      </c>
      <c r="AF212" s="4">
        <v>993</v>
      </c>
      <c r="AG212" s="4">
        <v>-15</v>
      </c>
      <c r="AH212" s="4">
        <v>-2</v>
      </c>
      <c r="AI212" s="4">
        <v>17</v>
      </c>
      <c r="AJ212" s="4">
        <v>134.30000000000001</v>
      </c>
      <c r="AK212" s="4">
        <v>135.4</v>
      </c>
      <c r="AL212" s="4">
        <v>5.2</v>
      </c>
      <c r="AM212" s="4">
        <v>142</v>
      </c>
      <c r="AN212" s="4" t="s">
        <v>155</v>
      </c>
      <c r="AO212" s="4">
        <v>2</v>
      </c>
      <c r="AP212" s="5">
        <v>0.60131944444444441</v>
      </c>
      <c r="AQ212" s="4">
        <v>47.163328999999997</v>
      </c>
      <c r="AR212" s="4">
        <v>-88.491699999999994</v>
      </c>
      <c r="AS212" s="4">
        <v>317.39999999999998</v>
      </c>
      <c r="AT212" s="4">
        <v>34.700000000000003</v>
      </c>
      <c r="AU212" s="4">
        <v>12</v>
      </c>
      <c r="AV212" s="4">
        <v>10</v>
      </c>
      <c r="AW212" s="4" t="s">
        <v>414</v>
      </c>
      <c r="AX212" s="4">
        <v>1.175325</v>
      </c>
      <c r="AY212" s="4">
        <v>1.275325</v>
      </c>
      <c r="AZ212" s="4">
        <v>1.8753249999999999</v>
      </c>
      <c r="BA212" s="4">
        <v>11.154</v>
      </c>
      <c r="BB212" s="4">
        <v>18.239999999999998</v>
      </c>
      <c r="BC212" s="4">
        <v>1.64</v>
      </c>
      <c r="BD212" s="4">
        <v>10.382999999999999</v>
      </c>
      <c r="BE212" s="4">
        <v>2106.893</v>
      </c>
      <c r="BF212" s="4">
        <v>50.234000000000002</v>
      </c>
      <c r="BG212" s="4">
        <v>1.125</v>
      </c>
      <c r="BH212" s="4">
        <v>1.4590000000000001</v>
      </c>
      <c r="BI212" s="4">
        <v>2.5840000000000001</v>
      </c>
      <c r="BJ212" s="4">
        <v>0.85299999999999998</v>
      </c>
      <c r="BK212" s="4">
        <v>1.1060000000000001</v>
      </c>
      <c r="BL212" s="4">
        <v>1.9590000000000001</v>
      </c>
      <c r="BM212" s="4">
        <v>98.379900000000006</v>
      </c>
      <c r="BQ212" s="4">
        <v>2049.5540000000001</v>
      </c>
      <c r="BR212" s="4">
        <v>0.295207</v>
      </c>
      <c r="BS212" s="4">
        <v>-5</v>
      </c>
      <c r="BT212" s="4">
        <v>4.3229999999999996E-3</v>
      </c>
      <c r="BU212" s="4">
        <v>7.2141209999999996</v>
      </c>
      <c r="BV212" s="4">
        <v>8.7325E-2</v>
      </c>
    </row>
    <row r="213" spans="1:74" x14ac:dyDescent="0.25">
      <c r="A213" s="2">
        <v>42804</v>
      </c>
      <c r="B213" s="3">
        <v>0.39303539351851852</v>
      </c>
      <c r="C213" s="4">
        <v>8.0820000000000007</v>
      </c>
      <c r="D213" s="4">
        <v>0.33729999999999999</v>
      </c>
      <c r="E213" s="4">
        <v>3372.8510999999999</v>
      </c>
      <c r="F213" s="4">
        <v>38.200000000000003</v>
      </c>
      <c r="G213" s="4">
        <v>47.1</v>
      </c>
      <c r="H213" s="4">
        <v>7534.6</v>
      </c>
      <c r="J213" s="4">
        <v>10.5</v>
      </c>
      <c r="K213" s="4">
        <v>0.90380000000000005</v>
      </c>
      <c r="L213" s="4">
        <v>7.3041999999999998</v>
      </c>
      <c r="M213" s="4">
        <v>0.30480000000000002</v>
      </c>
      <c r="N213" s="4">
        <v>34.566299999999998</v>
      </c>
      <c r="O213" s="4">
        <v>42.553699999999999</v>
      </c>
      <c r="P213" s="4">
        <v>77.099999999999994</v>
      </c>
      <c r="Q213" s="4">
        <v>26.204000000000001</v>
      </c>
      <c r="R213" s="4">
        <v>32.259099999999997</v>
      </c>
      <c r="S213" s="4">
        <v>58.5</v>
      </c>
      <c r="T213" s="4">
        <v>7534.5798000000004</v>
      </c>
      <c r="W213" s="4">
        <v>0</v>
      </c>
      <c r="X213" s="4">
        <v>9.4893999999999998</v>
      </c>
      <c r="Y213" s="4">
        <v>11.8</v>
      </c>
      <c r="Z213" s="4">
        <v>863</v>
      </c>
      <c r="AA213" s="4">
        <v>874</v>
      </c>
      <c r="AB213" s="4">
        <v>896</v>
      </c>
      <c r="AC213" s="4">
        <v>85</v>
      </c>
      <c r="AD213" s="4">
        <v>7.1</v>
      </c>
      <c r="AE213" s="4">
        <v>0.16</v>
      </c>
      <c r="AF213" s="4">
        <v>993</v>
      </c>
      <c r="AG213" s="4">
        <v>-15</v>
      </c>
      <c r="AH213" s="4">
        <v>-1.677</v>
      </c>
      <c r="AI213" s="4">
        <v>17</v>
      </c>
      <c r="AJ213" s="4">
        <v>135</v>
      </c>
      <c r="AK213" s="4">
        <v>134.30000000000001</v>
      </c>
      <c r="AL213" s="4">
        <v>5.6</v>
      </c>
      <c r="AM213" s="4">
        <v>142</v>
      </c>
      <c r="AN213" s="4" t="s">
        <v>155</v>
      </c>
      <c r="AO213" s="4">
        <v>2</v>
      </c>
      <c r="AP213" s="5">
        <v>0.60133101851851845</v>
      </c>
      <c r="AQ213" s="4">
        <v>47.163227999999997</v>
      </c>
      <c r="AR213" s="4">
        <v>-88.491823999999994</v>
      </c>
      <c r="AS213" s="4">
        <v>317.3</v>
      </c>
      <c r="AT213" s="4">
        <v>33.5</v>
      </c>
      <c r="AU213" s="4">
        <v>12</v>
      </c>
      <c r="AV213" s="4">
        <v>10</v>
      </c>
      <c r="AW213" s="4" t="s">
        <v>414</v>
      </c>
      <c r="AX213" s="4">
        <v>1.2753749999999999</v>
      </c>
      <c r="AY213" s="4">
        <v>1.4507509999999999</v>
      </c>
      <c r="AZ213" s="4">
        <v>2.050751</v>
      </c>
      <c r="BA213" s="4">
        <v>11.154</v>
      </c>
      <c r="BB213" s="4">
        <v>17.809999999999999</v>
      </c>
      <c r="BC213" s="4">
        <v>1.6</v>
      </c>
      <c r="BD213" s="4">
        <v>10.648999999999999</v>
      </c>
      <c r="BE213" s="4">
        <v>2116.2069999999999</v>
      </c>
      <c r="BF213" s="4">
        <v>56.209000000000003</v>
      </c>
      <c r="BG213" s="4">
        <v>1.0489999999999999</v>
      </c>
      <c r="BH213" s="4">
        <v>1.2909999999999999</v>
      </c>
      <c r="BI213" s="4">
        <v>2.34</v>
      </c>
      <c r="BJ213" s="4">
        <v>0.79500000000000004</v>
      </c>
      <c r="BK213" s="4">
        <v>0.97899999999999998</v>
      </c>
      <c r="BL213" s="4">
        <v>1.774</v>
      </c>
      <c r="BM213" s="4">
        <v>90.514899999999997</v>
      </c>
      <c r="BQ213" s="4">
        <v>1999.047</v>
      </c>
      <c r="BR213" s="4">
        <v>0.37901299999999999</v>
      </c>
      <c r="BS213" s="4">
        <v>-5</v>
      </c>
      <c r="BT213" s="4">
        <v>5.0000000000000001E-3</v>
      </c>
      <c r="BU213" s="4">
        <v>9.2621300000000009</v>
      </c>
      <c r="BV213" s="4">
        <v>0.10100000000000001</v>
      </c>
    </row>
    <row r="214" spans="1:74" x14ac:dyDescent="0.25">
      <c r="A214" s="2">
        <v>42804</v>
      </c>
      <c r="B214" s="3">
        <v>0.39304696759259256</v>
      </c>
      <c r="C214" s="4">
        <v>7.8879999999999999</v>
      </c>
      <c r="D214" s="4">
        <v>0.38690000000000002</v>
      </c>
      <c r="E214" s="4">
        <v>3868.848</v>
      </c>
      <c r="F214" s="4">
        <v>35.700000000000003</v>
      </c>
      <c r="G214" s="4">
        <v>41.1</v>
      </c>
      <c r="H214" s="4">
        <v>7335.3</v>
      </c>
      <c r="J214" s="4">
        <v>10.5</v>
      </c>
      <c r="K214" s="4">
        <v>0.90539999999999998</v>
      </c>
      <c r="L214" s="4">
        <v>7.1421999999999999</v>
      </c>
      <c r="M214" s="4">
        <v>0.3503</v>
      </c>
      <c r="N214" s="4">
        <v>32.299999999999997</v>
      </c>
      <c r="O214" s="4">
        <v>37.220700000000001</v>
      </c>
      <c r="P214" s="4">
        <v>69.5</v>
      </c>
      <c r="Q214" s="4">
        <v>24.485900000000001</v>
      </c>
      <c r="R214" s="4">
        <v>28.2163</v>
      </c>
      <c r="S214" s="4">
        <v>52.7</v>
      </c>
      <c r="T214" s="4">
        <v>7335.2681000000002</v>
      </c>
      <c r="W214" s="4">
        <v>0</v>
      </c>
      <c r="X214" s="4">
        <v>9.5068999999999999</v>
      </c>
      <c r="Y214" s="4">
        <v>11.7</v>
      </c>
      <c r="Z214" s="4">
        <v>864</v>
      </c>
      <c r="AA214" s="4">
        <v>875</v>
      </c>
      <c r="AB214" s="4">
        <v>897</v>
      </c>
      <c r="AC214" s="4">
        <v>85</v>
      </c>
      <c r="AD214" s="4">
        <v>7.1</v>
      </c>
      <c r="AE214" s="4">
        <v>0.16</v>
      </c>
      <c r="AF214" s="4">
        <v>993</v>
      </c>
      <c r="AG214" s="4">
        <v>-15</v>
      </c>
      <c r="AH214" s="4">
        <v>-1</v>
      </c>
      <c r="AI214" s="4">
        <v>17</v>
      </c>
      <c r="AJ214" s="4">
        <v>135</v>
      </c>
      <c r="AK214" s="4">
        <v>135</v>
      </c>
      <c r="AL214" s="4">
        <v>5.7</v>
      </c>
      <c r="AM214" s="4">
        <v>142</v>
      </c>
      <c r="AN214" s="4" t="s">
        <v>155</v>
      </c>
      <c r="AO214" s="4">
        <v>2</v>
      </c>
      <c r="AP214" s="5">
        <v>0.6013425925925926</v>
      </c>
      <c r="AQ214" s="4">
        <v>47.163111999999998</v>
      </c>
      <c r="AR214" s="4">
        <v>-88.491923999999997</v>
      </c>
      <c r="AS214" s="4">
        <v>317.3</v>
      </c>
      <c r="AT214" s="4">
        <v>33.5</v>
      </c>
      <c r="AU214" s="4">
        <v>12</v>
      </c>
      <c r="AV214" s="4">
        <v>10</v>
      </c>
      <c r="AW214" s="4" t="s">
        <v>414</v>
      </c>
      <c r="AX214" s="4">
        <v>1.2245999999999999</v>
      </c>
      <c r="AY214" s="4">
        <v>1.5</v>
      </c>
      <c r="AZ214" s="4">
        <v>2.1</v>
      </c>
      <c r="BA214" s="4">
        <v>11.154</v>
      </c>
      <c r="BB214" s="4">
        <v>18.11</v>
      </c>
      <c r="BC214" s="4">
        <v>1.62</v>
      </c>
      <c r="BD214" s="4">
        <v>10.446</v>
      </c>
      <c r="BE214" s="4">
        <v>2103.761</v>
      </c>
      <c r="BF214" s="4">
        <v>65.671000000000006</v>
      </c>
      <c r="BG214" s="4">
        <v>0.996</v>
      </c>
      <c r="BH214" s="4">
        <v>1.1479999999999999</v>
      </c>
      <c r="BI214" s="4">
        <v>2.1440000000000001</v>
      </c>
      <c r="BJ214" s="4">
        <v>0.755</v>
      </c>
      <c r="BK214" s="4">
        <v>0.87</v>
      </c>
      <c r="BL214" s="4">
        <v>1.6259999999999999</v>
      </c>
      <c r="BM214" s="4">
        <v>89.5899</v>
      </c>
      <c r="BQ214" s="4">
        <v>2036.1279999999999</v>
      </c>
      <c r="BR214" s="4">
        <v>0.41711900000000002</v>
      </c>
      <c r="BS214" s="4">
        <v>-5</v>
      </c>
      <c r="BT214" s="4">
        <v>5.0000000000000001E-3</v>
      </c>
      <c r="BU214" s="4">
        <v>10.193346</v>
      </c>
      <c r="BV214" s="4">
        <v>0.10100000000000001</v>
      </c>
    </row>
    <row r="215" spans="1:74" x14ac:dyDescent="0.25">
      <c r="A215" s="2">
        <v>42804</v>
      </c>
      <c r="B215" s="3">
        <v>0.39305854166666671</v>
      </c>
      <c r="C215" s="4">
        <v>8.3610000000000007</v>
      </c>
      <c r="D215" s="4">
        <v>0.44409999999999999</v>
      </c>
      <c r="E215" s="4">
        <v>4441.3133049999997</v>
      </c>
      <c r="F215" s="4">
        <v>36.799999999999997</v>
      </c>
      <c r="G215" s="4">
        <v>29.7</v>
      </c>
      <c r="H215" s="4">
        <v>7850</v>
      </c>
      <c r="J215" s="4">
        <v>10.6</v>
      </c>
      <c r="K215" s="4">
        <v>0.89949999999999997</v>
      </c>
      <c r="L215" s="4">
        <v>7.5202999999999998</v>
      </c>
      <c r="M215" s="4">
        <v>0.39950000000000002</v>
      </c>
      <c r="N215" s="4">
        <v>33.080500000000001</v>
      </c>
      <c r="O215" s="4">
        <v>26.714300000000001</v>
      </c>
      <c r="P215" s="4">
        <v>59.8</v>
      </c>
      <c r="Q215" s="4">
        <v>25.0776</v>
      </c>
      <c r="R215" s="4">
        <v>20.2516</v>
      </c>
      <c r="S215" s="4">
        <v>45.3</v>
      </c>
      <c r="T215" s="4">
        <v>7849.9513999999999</v>
      </c>
      <c r="W215" s="4">
        <v>0</v>
      </c>
      <c r="X215" s="4">
        <v>9.5343999999999998</v>
      </c>
      <c r="Y215" s="4">
        <v>11.6</v>
      </c>
      <c r="Z215" s="4">
        <v>865</v>
      </c>
      <c r="AA215" s="4">
        <v>876</v>
      </c>
      <c r="AB215" s="4">
        <v>897</v>
      </c>
      <c r="AC215" s="4">
        <v>85</v>
      </c>
      <c r="AD215" s="4">
        <v>7.1</v>
      </c>
      <c r="AE215" s="4">
        <v>0.16</v>
      </c>
      <c r="AF215" s="4">
        <v>993</v>
      </c>
      <c r="AG215" s="4">
        <v>-15</v>
      </c>
      <c r="AH215" s="4">
        <v>-1</v>
      </c>
      <c r="AI215" s="4">
        <v>17</v>
      </c>
      <c r="AJ215" s="4">
        <v>135</v>
      </c>
      <c r="AK215" s="4">
        <v>134.69999999999999</v>
      </c>
      <c r="AL215" s="4">
        <v>5.6</v>
      </c>
      <c r="AM215" s="4">
        <v>142</v>
      </c>
      <c r="AN215" s="4" t="s">
        <v>155</v>
      </c>
      <c r="AO215" s="4">
        <v>2</v>
      </c>
      <c r="AP215" s="5">
        <v>0.60135416666666663</v>
      </c>
      <c r="AQ215" s="4">
        <v>47.162979999999997</v>
      </c>
      <c r="AR215" s="4">
        <v>-88.491985</v>
      </c>
      <c r="AS215" s="4">
        <v>317.39999999999998</v>
      </c>
      <c r="AT215" s="4">
        <v>34.299999999999997</v>
      </c>
      <c r="AU215" s="4">
        <v>12</v>
      </c>
      <c r="AV215" s="4">
        <v>10</v>
      </c>
      <c r="AW215" s="4" t="s">
        <v>414</v>
      </c>
      <c r="AX215" s="4">
        <v>1.2</v>
      </c>
      <c r="AY215" s="4">
        <v>1.5</v>
      </c>
      <c r="AZ215" s="4">
        <v>2.1</v>
      </c>
      <c r="BA215" s="4">
        <v>11.154</v>
      </c>
      <c r="BB215" s="4">
        <v>17.04</v>
      </c>
      <c r="BC215" s="4">
        <v>1.53</v>
      </c>
      <c r="BD215" s="4">
        <v>11.176</v>
      </c>
      <c r="BE215" s="4">
        <v>2092.739</v>
      </c>
      <c r="BF215" s="4">
        <v>70.754999999999995</v>
      </c>
      <c r="BG215" s="4">
        <v>0.96399999999999997</v>
      </c>
      <c r="BH215" s="4">
        <v>0.77900000000000003</v>
      </c>
      <c r="BI215" s="4">
        <v>1.7430000000000001</v>
      </c>
      <c r="BJ215" s="4">
        <v>0.73099999999999998</v>
      </c>
      <c r="BK215" s="4">
        <v>0.59</v>
      </c>
      <c r="BL215" s="4">
        <v>1.321</v>
      </c>
      <c r="BM215" s="4">
        <v>90.578299999999999</v>
      </c>
      <c r="BQ215" s="4">
        <v>1929.1780000000001</v>
      </c>
      <c r="BR215" s="4">
        <v>0.47560999999999998</v>
      </c>
      <c r="BS215" s="4">
        <v>-5</v>
      </c>
      <c r="BT215" s="4">
        <v>5.3229999999999996E-3</v>
      </c>
      <c r="BU215" s="4">
        <v>11.622719999999999</v>
      </c>
      <c r="BV215" s="4">
        <v>0.107525</v>
      </c>
    </row>
    <row r="216" spans="1:74" x14ac:dyDescent="0.25">
      <c r="A216" s="2">
        <v>42804</v>
      </c>
      <c r="B216" s="3">
        <v>0.39307011574074074</v>
      </c>
      <c r="C216" s="4">
        <v>9.1509999999999998</v>
      </c>
      <c r="D216" s="4">
        <v>0.50990000000000002</v>
      </c>
      <c r="E216" s="4">
        <v>5098.6731390000004</v>
      </c>
      <c r="F216" s="4">
        <v>39.5</v>
      </c>
      <c r="G216" s="4">
        <v>26.2</v>
      </c>
      <c r="H216" s="4">
        <v>8370.2999999999993</v>
      </c>
      <c r="J216" s="4">
        <v>10.6</v>
      </c>
      <c r="K216" s="4">
        <v>0.89029999999999998</v>
      </c>
      <c r="L216" s="4">
        <v>8.1478000000000002</v>
      </c>
      <c r="M216" s="4">
        <v>0.45400000000000001</v>
      </c>
      <c r="N216" s="4">
        <v>35.1586</v>
      </c>
      <c r="O216" s="4">
        <v>23.3081</v>
      </c>
      <c r="P216" s="4">
        <v>58.5</v>
      </c>
      <c r="Q216" s="4">
        <v>26.652999999999999</v>
      </c>
      <c r="R216" s="4">
        <v>17.6693</v>
      </c>
      <c r="S216" s="4">
        <v>44.3</v>
      </c>
      <c r="T216" s="4">
        <v>8370.3083999999999</v>
      </c>
      <c r="W216" s="4">
        <v>0</v>
      </c>
      <c r="X216" s="4">
        <v>9.4375999999999998</v>
      </c>
      <c r="Y216" s="4">
        <v>11.6</v>
      </c>
      <c r="Z216" s="4">
        <v>866</v>
      </c>
      <c r="AA216" s="4">
        <v>877</v>
      </c>
      <c r="AB216" s="4">
        <v>898</v>
      </c>
      <c r="AC216" s="4">
        <v>85</v>
      </c>
      <c r="AD216" s="4">
        <v>7.1</v>
      </c>
      <c r="AE216" s="4">
        <v>0.16</v>
      </c>
      <c r="AF216" s="4">
        <v>993</v>
      </c>
      <c r="AG216" s="4">
        <v>-15</v>
      </c>
      <c r="AH216" s="4">
        <v>-1</v>
      </c>
      <c r="AI216" s="4">
        <v>17</v>
      </c>
      <c r="AJ216" s="4">
        <v>135</v>
      </c>
      <c r="AK216" s="4">
        <v>134.30000000000001</v>
      </c>
      <c r="AL216" s="4">
        <v>5.5</v>
      </c>
      <c r="AM216" s="4">
        <v>142</v>
      </c>
      <c r="AN216" s="4" t="s">
        <v>155</v>
      </c>
      <c r="AO216" s="4">
        <v>2</v>
      </c>
      <c r="AP216" s="5">
        <v>0.60136574074074078</v>
      </c>
      <c r="AQ216" s="4">
        <v>47.162838000000001</v>
      </c>
      <c r="AR216" s="4">
        <v>-88.492011000000005</v>
      </c>
      <c r="AS216" s="4">
        <v>317.39999999999998</v>
      </c>
      <c r="AT216" s="4">
        <v>35.299999999999997</v>
      </c>
      <c r="AU216" s="4">
        <v>12</v>
      </c>
      <c r="AV216" s="4">
        <v>10</v>
      </c>
      <c r="AW216" s="4" t="s">
        <v>414</v>
      </c>
      <c r="AX216" s="4">
        <v>1.2</v>
      </c>
      <c r="AY216" s="4">
        <v>1.5</v>
      </c>
      <c r="AZ216" s="4">
        <v>2.1</v>
      </c>
      <c r="BA216" s="4">
        <v>11.154</v>
      </c>
      <c r="BB216" s="4">
        <v>15.61</v>
      </c>
      <c r="BC216" s="4">
        <v>1.4</v>
      </c>
      <c r="BD216" s="4">
        <v>12.317</v>
      </c>
      <c r="BE216" s="4">
        <v>2090.288</v>
      </c>
      <c r="BF216" s="4">
        <v>74.123999999999995</v>
      </c>
      <c r="BG216" s="4">
        <v>0.94499999999999995</v>
      </c>
      <c r="BH216" s="4">
        <v>0.626</v>
      </c>
      <c r="BI216" s="4">
        <v>1.571</v>
      </c>
      <c r="BJ216" s="4">
        <v>0.71599999999999997</v>
      </c>
      <c r="BK216" s="4">
        <v>0.47499999999999998</v>
      </c>
      <c r="BL216" s="4">
        <v>1.1910000000000001</v>
      </c>
      <c r="BM216" s="4">
        <v>89.039699999999996</v>
      </c>
      <c r="BQ216" s="4">
        <v>1760.46</v>
      </c>
      <c r="BR216" s="4">
        <v>0.55397700000000005</v>
      </c>
      <c r="BS216" s="4">
        <v>-5</v>
      </c>
      <c r="BT216" s="4">
        <v>5.6769999999999998E-3</v>
      </c>
      <c r="BU216" s="4">
        <v>13.537813999999999</v>
      </c>
      <c r="BV216" s="4">
        <v>0.11468200000000001</v>
      </c>
    </row>
    <row r="217" spans="1:74" x14ac:dyDescent="0.25">
      <c r="A217" s="2">
        <v>42804</v>
      </c>
      <c r="B217" s="3">
        <v>0.39308168981481484</v>
      </c>
      <c r="C217" s="4">
        <v>9.8409999999999993</v>
      </c>
      <c r="D217" s="4">
        <v>0.61019999999999996</v>
      </c>
      <c r="E217" s="4">
        <v>6101.9093849999999</v>
      </c>
      <c r="F217" s="4">
        <v>43.3</v>
      </c>
      <c r="G217" s="4">
        <v>38.9</v>
      </c>
      <c r="H217" s="4">
        <v>8131</v>
      </c>
      <c r="J217" s="4">
        <v>10.6</v>
      </c>
      <c r="K217" s="4">
        <v>0.88280000000000003</v>
      </c>
      <c r="L217" s="4">
        <v>8.6876999999999995</v>
      </c>
      <c r="M217" s="4">
        <v>0.53869999999999996</v>
      </c>
      <c r="N217" s="4">
        <v>38.2117</v>
      </c>
      <c r="O217" s="4">
        <v>34.376399999999997</v>
      </c>
      <c r="P217" s="4">
        <v>72.599999999999994</v>
      </c>
      <c r="Q217" s="4">
        <v>28.967500000000001</v>
      </c>
      <c r="R217" s="4">
        <v>26.06</v>
      </c>
      <c r="S217" s="4">
        <v>55</v>
      </c>
      <c r="T217" s="4">
        <v>8131.0228999999999</v>
      </c>
      <c r="W217" s="4">
        <v>0</v>
      </c>
      <c r="X217" s="4">
        <v>9.3582000000000001</v>
      </c>
      <c r="Y217" s="4">
        <v>11.5</v>
      </c>
      <c r="Z217" s="4">
        <v>867</v>
      </c>
      <c r="AA217" s="4">
        <v>878</v>
      </c>
      <c r="AB217" s="4">
        <v>898</v>
      </c>
      <c r="AC217" s="4">
        <v>85</v>
      </c>
      <c r="AD217" s="4">
        <v>7.1</v>
      </c>
      <c r="AE217" s="4">
        <v>0.16</v>
      </c>
      <c r="AF217" s="4">
        <v>993</v>
      </c>
      <c r="AG217" s="4">
        <v>-15</v>
      </c>
      <c r="AH217" s="4">
        <v>-1</v>
      </c>
      <c r="AI217" s="4">
        <v>17</v>
      </c>
      <c r="AJ217" s="4">
        <v>135.30000000000001</v>
      </c>
      <c r="AK217" s="4">
        <v>134.69999999999999</v>
      </c>
      <c r="AL217" s="4">
        <v>5.5</v>
      </c>
      <c r="AM217" s="4">
        <v>142</v>
      </c>
      <c r="AN217" s="4" t="s">
        <v>155</v>
      </c>
      <c r="AO217" s="4">
        <v>2</v>
      </c>
      <c r="AP217" s="5">
        <v>0.60137731481481482</v>
      </c>
      <c r="AQ217" s="4">
        <v>47.162685000000003</v>
      </c>
      <c r="AR217" s="4">
        <v>-88.491989000000004</v>
      </c>
      <c r="AS217" s="4">
        <v>317.39999999999998</v>
      </c>
      <c r="AT217" s="4">
        <v>36.799999999999997</v>
      </c>
      <c r="AU217" s="4">
        <v>12</v>
      </c>
      <c r="AV217" s="4">
        <v>10</v>
      </c>
      <c r="AW217" s="4" t="s">
        <v>414</v>
      </c>
      <c r="AX217" s="4">
        <v>1.3508</v>
      </c>
      <c r="AY217" s="4">
        <v>1.123</v>
      </c>
      <c r="AZ217" s="4">
        <v>2.1753999999999998</v>
      </c>
      <c r="BA217" s="4">
        <v>11.154</v>
      </c>
      <c r="BB217" s="4">
        <v>14.59</v>
      </c>
      <c r="BC217" s="4">
        <v>1.31</v>
      </c>
      <c r="BD217" s="4">
        <v>13.27</v>
      </c>
      <c r="BE217" s="4">
        <v>2094.902</v>
      </c>
      <c r="BF217" s="4">
        <v>82.677000000000007</v>
      </c>
      <c r="BG217" s="4">
        <v>0.96499999999999997</v>
      </c>
      <c r="BH217" s="4">
        <v>0.86799999999999999</v>
      </c>
      <c r="BI217" s="4">
        <v>1.833</v>
      </c>
      <c r="BJ217" s="4">
        <v>0.73099999999999998</v>
      </c>
      <c r="BK217" s="4">
        <v>0.65800000000000003</v>
      </c>
      <c r="BL217" s="4">
        <v>1.39</v>
      </c>
      <c r="BM217" s="4">
        <v>81.297799999999995</v>
      </c>
      <c r="BQ217" s="4">
        <v>1640.7619999999999</v>
      </c>
      <c r="BR217" s="4">
        <v>0.64800899999999995</v>
      </c>
      <c r="BS217" s="4">
        <v>-5</v>
      </c>
      <c r="BT217" s="4">
        <v>5.0000000000000001E-3</v>
      </c>
      <c r="BU217" s="4">
        <v>15.835720999999999</v>
      </c>
      <c r="BV217" s="4">
        <v>0.10100000000000001</v>
      </c>
    </row>
    <row r="218" spans="1:74" x14ac:dyDescent="0.25">
      <c r="A218" s="2">
        <v>42804</v>
      </c>
      <c r="B218" s="3">
        <v>0.39309326388888888</v>
      </c>
      <c r="C218" s="4">
        <v>10.048999999999999</v>
      </c>
      <c r="D218" s="4">
        <v>0.66059999999999997</v>
      </c>
      <c r="E218" s="4">
        <v>6605.9793810000001</v>
      </c>
      <c r="F218" s="4">
        <v>49.2</v>
      </c>
      <c r="G218" s="4">
        <v>41.3</v>
      </c>
      <c r="H218" s="4">
        <v>8264.5</v>
      </c>
      <c r="J218" s="4">
        <v>10.6</v>
      </c>
      <c r="K218" s="4">
        <v>0.88019999999999998</v>
      </c>
      <c r="L218" s="4">
        <v>8.8450000000000006</v>
      </c>
      <c r="M218" s="4">
        <v>0.58140000000000003</v>
      </c>
      <c r="N218" s="4">
        <v>43.283099999999997</v>
      </c>
      <c r="O218" s="4">
        <v>36.354300000000002</v>
      </c>
      <c r="P218" s="4">
        <v>79.599999999999994</v>
      </c>
      <c r="Q218" s="4">
        <v>32.8123</v>
      </c>
      <c r="R218" s="4">
        <v>27.559699999999999</v>
      </c>
      <c r="S218" s="4">
        <v>60.4</v>
      </c>
      <c r="T218" s="4">
        <v>8264.4717000000001</v>
      </c>
      <c r="W218" s="4">
        <v>0</v>
      </c>
      <c r="X218" s="4">
        <v>9.3298000000000005</v>
      </c>
      <c r="Y218" s="4">
        <v>11.6</v>
      </c>
      <c r="Z218" s="4">
        <v>867</v>
      </c>
      <c r="AA218" s="4">
        <v>878</v>
      </c>
      <c r="AB218" s="4">
        <v>898</v>
      </c>
      <c r="AC218" s="4">
        <v>85</v>
      </c>
      <c r="AD218" s="4">
        <v>7.1</v>
      </c>
      <c r="AE218" s="4">
        <v>0.16</v>
      </c>
      <c r="AF218" s="4">
        <v>993</v>
      </c>
      <c r="AG218" s="4">
        <v>-15</v>
      </c>
      <c r="AH218" s="4">
        <v>-1</v>
      </c>
      <c r="AI218" s="4">
        <v>17</v>
      </c>
      <c r="AJ218" s="4">
        <v>136</v>
      </c>
      <c r="AK218" s="4">
        <v>134.30000000000001</v>
      </c>
      <c r="AL218" s="4">
        <v>5.6</v>
      </c>
      <c r="AM218" s="4">
        <v>142</v>
      </c>
      <c r="AN218" s="4" t="s">
        <v>155</v>
      </c>
      <c r="AO218" s="4">
        <v>2</v>
      </c>
      <c r="AP218" s="5">
        <v>0.60138888888888886</v>
      </c>
      <c r="AQ218" s="4">
        <v>47.162526999999997</v>
      </c>
      <c r="AR218" s="4">
        <v>-88.491947999999994</v>
      </c>
      <c r="AS218" s="4">
        <v>317.39999999999998</v>
      </c>
      <c r="AT218" s="4">
        <v>39.299999999999997</v>
      </c>
      <c r="AU218" s="4">
        <v>12</v>
      </c>
      <c r="AV218" s="4">
        <v>10</v>
      </c>
      <c r="AW218" s="4" t="s">
        <v>414</v>
      </c>
      <c r="AX218" s="4">
        <v>1.4</v>
      </c>
      <c r="AY218" s="4">
        <v>1</v>
      </c>
      <c r="AZ218" s="4">
        <v>2.2000000000000002</v>
      </c>
      <c r="BA218" s="4">
        <v>11.154</v>
      </c>
      <c r="BB218" s="4">
        <v>14.25</v>
      </c>
      <c r="BC218" s="4">
        <v>1.28</v>
      </c>
      <c r="BD218" s="4">
        <v>13.614000000000001</v>
      </c>
      <c r="BE218" s="4">
        <v>2088.2669999999998</v>
      </c>
      <c r="BF218" s="4">
        <v>87.372</v>
      </c>
      <c r="BG218" s="4">
        <v>1.07</v>
      </c>
      <c r="BH218" s="4">
        <v>0.89900000000000002</v>
      </c>
      <c r="BI218" s="4">
        <v>1.9690000000000001</v>
      </c>
      <c r="BJ218" s="4">
        <v>0.81100000000000005</v>
      </c>
      <c r="BK218" s="4">
        <v>0.68100000000000005</v>
      </c>
      <c r="BL218" s="4">
        <v>1.4930000000000001</v>
      </c>
      <c r="BM218" s="4">
        <v>80.906400000000005</v>
      </c>
      <c r="BQ218" s="4">
        <v>1601.6320000000001</v>
      </c>
      <c r="BR218" s="4">
        <v>0.73936199999999996</v>
      </c>
      <c r="BS218" s="4">
        <v>-5</v>
      </c>
      <c r="BT218" s="4">
        <v>5.0000000000000001E-3</v>
      </c>
      <c r="BU218" s="4">
        <v>18.068159000000001</v>
      </c>
      <c r="BV218" s="4">
        <v>0.10100000000000001</v>
      </c>
    </row>
    <row r="219" spans="1:74" x14ac:dyDescent="0.25">
      <c r="A219" s="2">
        <v>42804</v>
      </c>
      <c r="B219" s="3">
        <v>0.39310483796296297</v>
      </c>
      <c r="C219" s="4">
        <v>9.3130000000000006</v>
      </c>
      <c r="D219" s="4">
        <v>0.4889</v>
      </c>
      <c r="E219" s="4">
        <v>4888.850289</v>
      </c>
      <c r="F219" s="4">
        <v>54.7</v>
      </c>
      <c r="G219" s="4">
        <v>50.7</v>
      </c>
      <c r="H219" s="4">
        <v>7978.3</v>
      </c>
      <c r="J219" s="4">
        <v>10.51</v>
      </c>
      <c r="K219" s="4">
        <v>0.88949999999999996</v>
      </c>
      <c r="L219" s="4">
        <v>8.2843</v>
      </c>
      <c r="M219" s="4">
        <v>0.43490000000000001</v>
      </c>
      <c r="N219" s="4">
        <v>48.677599999999998</v>
      </c>
      <c r="O219" s="4">
        <v>45.099699999999999</v>
      </c>
      <c r="P219" s="4">
        <v>93.8</v>
      </c>
      <c r="Q219" s="4">
        <v>36.902099999999997</v>
      </c>
      <c r="R219" s="4">
        <v>34.189700000000002</v>
      </c>
      <c r="S219" s="4">
        <v>71.099999999999994</v>
      </c>
      <c r="T219" s="4">
        <v>7978.3194000000003</v>
      </c>
      <c r="W219" s="4">
        <v>0</v>
      </c>
      <c r="X219" s="4">
        <v>9.3450000000000006</v>
      </c>
      <c r="Y219" s="4">
        <v>11.6</v>
      </c>
      <c r="Z219" s="4">
        <v>867</v>
      </c>
      <c r="AA219" s="4">
        <v>877</v>
      </c>
      <c r="AB219" s="4">
        <v>899</v>
      </c>
      <c r="AC219" s="4">
        <v>85</v>
      </c>
      <c r="AD219" s="4">
        <v>7.11</v>
      </c>
      <c r="AE219" s="4">
        <v>0.16</v>
      </c>
      <c r="AF219" s="4">
        <v>992</v>
      </c>
      <c r="AG219" s="4">
        <v>-15</v>
      </c>
      <c r="AH219" s="4">
        <v>-1</v>
      </c>
      <c r="AI219" s="4">
        <v>17</v>
      </c>
      <c r="AJ219" s="4">
        <v>135.69999999999999</v>
      </c>
      <c r="AK219" s="4">
        <v>135</v>
      </c>
      <c r="AL219" s="4">
        <v>5.8</v>
      </c>
      <c r="AM219" s="4">
        <v>142</v>
      </c>
      <c r="AN219" s="4" t="s">
        <v>155</v>
      </c>
      <c r="AO219" s="4">
        <v>2</v>
      </c>
      <c r="AP219" s="5">
        <v>0.6014004629629629</v>
      </c>
      <c r="AQ219" s="4">
        <v>47.162368999999998</v>
      </c>
      <c r="AR219" s="4">
        <v>-88.491904000000005</v>
      </c>
      <c r="AS219" s="4">
        <v>317.39999999999998</v>
      </c>
      <c r="AT219" s="4">
        <v>40</v>
      </c>
      <c r="AU219" s="4">
        <v>12</v>
      </c>
      <c r="AV219" s="4">
        <v>10</v>
      </c>
      <c r="AW219" s="4" t="s">
        <v>414</v>
      </c>
      <c r="AX219" s="4">
        <v>1.4</v>
      </c>
      <c r="AY219" s="4">
        <v>1.0753999999999999</v>
      </c>
      <c r="AZ219" s="4">
        <v>2.2000000000000002</v>
      </c>
      <c r="BA219" s="4">
        <v>11.154</v>
      </c>
      <c r="BB219" s="4">
        <v>15.48</v>
      </c>
      <c r="BC219" s="4">
        <v>1.39</v>
      </c>
      <c r="BD219" s="4">
        <v>12.417999999999999</v>
      </c>
      <c r="BE219" s="4">
        <v>2107.7640000000001</v>
      </c>
      <c r="BF219" s="4">
        <v>70.423000000000002</v>
      </c>
      <c r="BG219" s="4">
        <v>1.2969999999999999</v>
      </c>
      <c r="BH219" s="4">
        <v>1.202</v>
      </c>
      <c r="BI219" s="4">
        <v>2.4990000000000001</v>
      </c>
      <c r="BJ219" s="4">
        <v>0.98299999999999998</v>
      </c>
      <c r="BK219" s="4">
        <v>0.91100000000000003</v>
      </c>
      <c r="BL219" s="4">
        <v>1.8939999999999999</v>
      </c>
      <c r="BM219" s="4">
        <v>84.169499999999999</v>
      </c>
      <c r="BQ219" s="4">
        <v>1728.789</v>
      </c>
      <c r="BR219" s="4">
        <v>0.82690200000000003</v>
      </c>
      <c r="BS219" s="4">
        <v>-5</v>
      </c>
      <c r="BT219" s="4">
        <v>5.0000000000000001E-3</v>
      </c>
      <c r="BU219" s="4">
        <v>20.207418000000001</v>
      </c>
      <c r="BV219" s="4">
        <v>0.10100000000000001</v>
      </c>
    </row>
    <row r="220" spans="1:74" x14ac:dyDescent="0.25">
      <c r="A220" s="2">
        <v>42804</v>
      </c>
      <c r="B220" s="3">
        <v>0.39311641203703701</v>
      </c>
      <c r="C220" s="4">
        <v>7.859</v>
      </c>
      <c r="D220" s="4">
        <v>0.34799999999999998</v>
      </c>
      <c r="E220" s="4">
        <v>3479.6856910000001</v>
      </c>
      <c r="F220" s="4">
        <v>69.900000000000006</v>
      </c>
      <c r="G220" s="4">
        <v>45.6</v>
      </c>
      <c r="H220" s="4">
        <v>7603.4</v>
      </c>
      <c r="J220" s="4">
        <v>10.199999999999999</v>
      </c>
      <c r="K220" s="4">
        <v>0.90590000000000004</v>
      </c>
      <c r="L220" s="4">
        <v>7.12</v>
      </c>
      <c r="M220" s="4">
        <v>0.31519999999999998</v>
      </c>
      <c r="N220" s="4">
        <v>63.304000000000002</v>
      </c>
      <c r="O220" s="4">
        <v>41.311</v>
      </c>
      <c r="P220" s="4">
        <v>104.6</v>
      </c>
      <c r="Q220" s="4">
        <v>47.989400000000003</v>
      </c>
      <c r="R220" s="4">
        <v>31.317</v>
      </c>
      <c r="S220" s="4">
        <v>79.3</v>
      </c>
      <c r="T220" s="4">
        <v>7603.3738999999996</v>
      </c>
      <c r="W220" s="4">
        <v>0</v>
      </c>
      <c r="X220" s="4">
        <v>9.2436000000000007</v>
      </c>
      <c r="Y220" s="4">
        <v>11.5</v>
      </c>
      <c r="Z220" s="4">
        <v>865</v>
      </c>
      <c r="AA220" s="4">
        <v>875</v>
      </c>
      <c r="AB220" s="4">
        <v>897</v>
      </c>
      <c r="AC220" s="4">
        <v>85</v>
      </c>
      <c r="AD220" s="4">
        <v>7.1</v>
      </c>
      <c r="AE220" s="4">
        <v>0.16</v>
      </c>
      <c r="AF220" s="4">
        <v>993</v>
      </c>
      <c r="AG220" s="4">
        <v>-15</v>
      </c>
      <c r="AH220" s="4">
        <v>-1</v>
      </c>
      <c r="AI220" s="4">
        <v>17</v>
      </c>
      <c r="AJ220" s="4">
        <v>135</v>
      </c>
      <c r="AK220" s="4">
        <v>134.69999999999999</v>
      </c>
      <c r="AL220" s="4">
        <v>6</v>
      </c>
      <c r="AM220" s="4">
        <v>142</v>
      </c>
      <c r="AN220" s="4" t="s">
        <v>155</v>
      </c>
      <c r="AO220" s="4">
        <v>2</v>
      </c>
      <c r="AP220" s="5">
        <v>0.60141203703703705</v>
      </c>
      <c r="AQ220" s="4">
        <v>47.162196999999999</v>
      </c>
      <c r="AR220" s="4">
        <v>-88.491843000000003</v>
      </c>
      <c r="AS220" s="4">
        <v>317.3</v>
      </c>
      <c r="AT220" s="4">
        <v>41.7</v>
      </c>
      <c r="AU220" s="4">
        <v>12</v>
      </c>
      <c r="AV220" s="4">
        <v>10</v>
      </c>
      <c r="AW220" s="4" t="s">
        <v>414</v>
      </c>
      <c r="AX220" s="4">
        <v>1.4</v>
      </c>
      <c r="AY220" s="4">
        <v>1.1754</v>
      </c>
      <c r="AZ220" s="4">
        <v>2.2753999999999999</v>
      </c>
      <c r="BA220" s="4">
        <v>11.154</v>
      </c>
      <c r="BB220" s="4">
        <v>18.190000000000001</v>
      </c>
      <c r="BC220" s="4">
        <v>1.63</v>
      </c>
      <c r="BD220" s="4">
        <v>10.382</v>
      </c>
      <c r="BE220" s="4">
        <v>2105.0549999999998</v>
      </c>
      <c r="BF220" s="4">
        <v>59.32</v>
      </c>
      <c r="BG220" s="4">
        <v>1.96</v>
      </c>
      <c r="BH220" s="4">
        <v>1.2789999999999999</v>
      </c>
      <c r="BI220" s="4">
        <v>3.2389999999999999</v>
      </c>
      <c r="BJ220" s="4">
        <v>1.486</v>
      </c>
      <c r="BK220" s="4">
        <v>0.97</v>
      </c>
      <c r="BL220" s="4">
        <v>2.4550000000000001</v>
      </c>
      <c r="BM220" s="4">
        <v>93.210400000000007</v>
      </c>
      <c r="BQ220" s="4">
        <v>1987.096</v>
      </c>
      <c r="BR220" s="4">
        <v>0.79851099999999997</v>
      </c>
      <c r="BS220" s="4">
        <v>-5</v>
      </c>
      <c r="BT220" s="4">
        <v>5.0000000000000001E-3</v>
      </c>
      <c r="BU220" s="4">
        <v>19.513611999999998</v>
      </c>
      <c r="BV220" s="4">
        <v>0.10100000000000001</v>
      </c>
    </row>
    <row r="221" spans="1:74" x14ac:dyDescent="0.25">
      <c r="A221" s="2">
        <v>42804</v>
      </c>
      <c r="B221" s="3">
        <v>0.39312798611111116</v>
      </c>
      <c r="C221" s="4">
        <v>7.423</v>
      </c>
      <c r="D221" s="4">
        <v>0.28810000000000002</v>
      </c>
      <c r="E221" s="4">
        <v>2880.812183</v>
      </c>
      <c r="F221" s="4">
        <v>69.099999999999994</v>
      </c>
      <c r="G221" s="4">
        <v>45.5</v>
      </c>
      <c r="H221" s="4">
        <v>7142.5</v>
      </c>
      <c r="J221" s="4">
        <v>9.8000000000000007</v>
      </c>
      <c r="K221" s="4">
        <v>0.91149999999999998</v>
      </c>
      <c r="L221" s="4">
        <v>6.7659000000000002</v>
      </c>
      <c r="M221" s="4">
        <v>0.2626</v>
      </c>
      <c r="N221" s="4">
        <v>62.9831</v>
      </c>
      <c r="O221" s="4">
        <v>41.472200000000001</v>
      </c>
      <c r="P221" s="4">
        <v>104.5</v>
      </c>
      <c r="Q221" s="4">
        <v>47.746099999999998</v>
      </c>
      <c r="R221" s="4">
        <v>31.4392</v>
      </c>
      <c r="S221" s="4">
        <v>79.2</v>
      </c>
      <c r="T221" s="4">
        <v>7142.4558999999999</v>
      </c>
      <c r="W221" s="4">
        <v>0</v>
      </c>
      <c r="X221" s="4">
        <v>8.9341000000000008</v>
      </c>
      <c r="Y221" s="4">
        <v>11.5</v>
      </c>
      <c r="Z221" s="4">
        <v>864</v>
      </c>
      <c r="AA221" s="4">
        <v>874</v>
      </c>
      <c r="AB221" s="4">
        <v>896</v>
      </c>
      <c r="AC221" s="4">
        <v>85</v>
      </c>
      <c r="AD221" s="4">
        <v>7.1</v>
      </c>
      <c r="AE221" s="4">
        <v>0.16</v>
      </c>
      <c r="AF221" s="4">
        <v>993</v>
      </c>
      <c r="AG221" s="4">
        <v>-15</v>
      </c>
      <c r="AH221" s="4">
        <v>-1.323</v>
      </c>
      <c r="AI221" s="4">
        <v>17</v>
      </c>
      <c r="AJ221" s="4">
        <v>135</v>
      </c>
      <c r="AK221" s="4">
        <v>134.30000000000001</v>
      </c>
      <c r="AL221" s="4">
        <v>5.9</v>
      </c>
      <c r="AM221" s="4">
        <v>142</v>
      </c>
      <c r="AN221" s="4" t="s">
        <v>155</v>
      </c>
      <c r="AO221" s="4">
        <v>2</v>
      </c>
      <c r="AP221" s="5">
        <v>0.60142361111111109</v>
      </c>
      <c r="AQ221" s="4">
        <v>47.162010000000002</v>
      </c>
      <c r="AR221" s="4">
        <v>-88.491755999999995</v>
      </c>
      <c r="AS221" s="4">
        <v>317.3</v>
      </c>
      <c r="AT221" s="4">
        <v>47.4</v>
      </c>
      <c r="AU221" s="4">
        <v>12</v>
      </c>
      <c r="AV221" s="4">
        <v>9</v>
      </c>
      <c r="AW221" s="4" t="s">
        <v>415</v>
      </c>
      <c r="AX221" s="4">
        <v>1.0229999999999999</v>
      </c>
      <c r="AY221" s="4">
        <v>1.2</v>
      </c>
      <c r="AZ221" s="4">
        <v>1.6968000000000001</v>
      </c>
      <c r="BA221" s="4">
        <v>11.154</v>
      </c>
      <c r="BB221" s="4">
        <v>19.34</v>
      </c>
      <c r="BC221" s="4">
        <v>1.73</v>
      </c>
      <c r="BD221" s="4">
        <v>9.7119999999999997</v>
      </c>
      <c r="BE221" s="4">
        <v>2117.9690000000001</v>
      </c>
      <c r="BF221" s="4">
        <v>52.314999999999998</v>
      </c>
      <c r="BG221" s="4">
        <v>2.0649999999999999</v>
      </c>
      <c r="BH221" s="4">
        <v>1.36</v>
      </c>
      <c r="BI221" s="4">
        <v>3.4239999999999999</v>
      </c>
      <c r="BJ221" s="4">
        <v>1.5649999999999999</v>
      </c>
      <c r="BK221" s="4">
        <v>1.0309999999999999</v>
      </c>
      <c r="BL221" s="4">
        <v>2.5960000000000001</v>
      </c>
      <c r="BM221" s="4">
        <v>92.707700000000003</v>
      </c>
      <c r="BQ221" s="4">
        <v>2033.479</v>
      </c>
      <c r="BR221" s="4">
        <v>0.56875399999999998</v>
      </c>
      <c r="BS221" s="4">
        <v>-5</v>
      </c>
      <c r="BT221" s="4">
        <v>5.3229999999999996E-3</v>
      </c>
      <c r="BU221" s="4">
        <v>13.898925999999999</v>
      </c>
      <c r="BV221" s="4">
        <v>0.107525</v>
      </c>
    </row>
    <row r="222" spans="1:74" x14ac:dyDescent="0.25">
      <c r="A222" s="2">
        <v>42804</v>
      </c>
      <c r="B222" s="3">
        <v>0.3931395601851852</v>
      </c>
      <c r="C222" s="4">
        <v>6.6660000000000004</v>
      </c>
      <c r="D222" s="4">
        <v>0.25679999999999997</v>
      </c>
      <c r="E222" s="4">
        <v>2568.0604530000001</v>
      </c>
      <c r="F222" s="4">
        <v>68.5</v>
      </c>
      <c r="G222" s="4">
        <v>32.5</v>
      </c>
      <c r="H222" s="4">
        <v>6773.2</v>
      </c>
      <c r="J222" s="4">
        <v>9.4499999999999993</v>
      </c>
      <c r="K222" s="4">
        <v>0.92</v>
      </c>
      <c r="L222" s="4">
        <v>6.1321000000000003</v>
      </c>
      <c r="M222" s="4">
        <v>0.23630000000000001</v>
      </c>
      <c r="N222" s="4">
        <v>63.060600000000001</v>
      </c>
      <c r="O222" s="4">
        <v>29.8795</v>
      </c>
      <c r="P222" s="4">
        <v>92.9</v>
      </c>
      <c r="Q222" s="4">
        <v>47.804900000000004</v>
      </c>
      <c r="R222" s="4">
        <v>22.6511</v>
      </c>
      <c r="S222" s="4">
        <v>70.5</v>
      </c>
      <c r="T222" s="4">
        <v>6773.1714000000002</v>
      </c>
      <c r="W222" s="4">
        <v>0</v>
      </c>
      <c r="X222" s="4">
        <v>8.6960999999999995</v>
      </c>
      <c r="Y222" s="4">
        <v>11.5</v>
      </c>
      <c r="Z222" s="4">
        <v>865</v>
      </c>
      <c r="AA222" s="4">
        <v>875</v>
      </c>
      <c r="AB222" s="4">
        <v>897</v>
      </c>
      <c r="AC222" s="4">
        <v>85</v>
      </c>
      <c r="AD222" s="4">
        <v>7.1</v>
      </c>
      <c r="AE222" s="4">
        <v>0.16</v>
      </c>
      <c r="AF222" s="4">
        <v>993</v>
      </c>
      <c r="AG222" s="4">
        <v>-15</v>
      </c>
      <c r="AH222" s="4">
        <v>-1.677</v>
      </c>
      <c r="AI222" s="4">
        <v>17</v>
      </c>
      <c r="AJ222" s="4">
        <v>135</v>
      </c>
      <c r="AK222" s="4">
        <v>134</v>
      </c>
      <c r="AL222" s="4">
        <v>5.8</v>
      </c>
      <c r="AM222" s="4">
        <v>142</v>
      </c>
      <c r="AN222" s="4" t="s">
        <v>155</v>
      </c>
      <c r="AO222" s="4">
        <v>2</v>
      </c>
      <c r="AP222" s="5">
        <v>0.60143518518518524</v>
      </c>
      <c r="AQ222" s="4">
        <v>47.161824000000003</v>
      </c>
      <c r="AR222" s="4">
        <v>-88.491653999999997</v>
      </c>
      <c r="AS222" s="4">
        <v>317.2</v>
      </c>
      <c r="AT222" s="4">
        <v>48.8</v>
      </c>
      <c r="AU222" s="4">
        <v>12</v>
      </c>
      <c r="AV222" s="4">
        <v>10</v>
      </c>
      <c r="AW222" s="4" t="s">
        <v>416</v>
      </c>
      <c r="AX222" s="4">
        <v>0.9</v>
      </c>
      <c r="AY222" s="4">
        <v>1.2</v>
      </c>
      <c r="AZ222" s="4">
        <v>1.5</v>
      </c>
      <c r="BA222" s="4">
        <v>11.154</v>
      </c>
      <c r="BB222" s="4">
        <v>21.38</v>
      </c>
      <c r="BC222" s="4">
        <v>1.92</v>
      </c>
      <c r="BD222" s="4">
        <v>8.6989999999999998</v>
      </c>
      <c r="BE222" s="4">
        <v>2110.556</v>
      </c>
      <c r="BF222" s="4">
        <v>51.753999999999998</v>
      </c>
      <c r="BG222" s="4">
        <v>2.2730000000000001</v>
      </c>
      <c r="BH222" s="4">
        <v>1.077</v>
      </c>
      <c r="BI222" s="4">
        <v>3.35</v>
      </c>
      <c r="BJ222" s="4">
        <v>1.7230000000000001</v>
      </c>
      <c r="BK222" s="4">
        <v>0.81599999999999995</v>
      </c>
      <c r="BL222" s="4">
        <v>2.5390000000000001</v>
      </c>
      <c r="BM222" s="4">
        <v>96.662800000000004</v>
      </c>
      <c r="BQ222" s="4">
        <v>2176.2759999999998</v>
      </c>
      <c r="BR222" s="4">
        <v>0.407775</v>
      </c>
      <c r="BS222" s="4">
        <v>-5</v>
      </c>
      <c r="BT222" s="4">
        <v>5.6769999999999998E-3</v>
      </c>
      <c r="BU222" s="4">
        <v>9.9650010000000009</v>
      </c>
      <c r="BV222" s="4">
        <v>0.114675</v>
      </c>
    </row>
    <row r="223" spans="1:74" x14ac:dyDescent="0.25">
      <c r="A223" s="2">
        <v>42804</v>
      </c>
      <c r="B223" s="3">
        <v>0.39315113425925929</v>
      </c>
      <c r="C223" s="4">
        <v>5.508</v>
      </c>
      <c r="D223" s="4">
        <v>0.1852</v>
      </c>
      <c r="E223" s="4">
        <v>1851.5020079999999</v>
      </c>
      <c r="F223" s="4">
        <v>61.1</v>
      </c>
      <c r="G223" s="4">
        <v>26.1</v>
      </c>
      <c r="H223" s="4">
        <v>6638.9</v>
      </c>
      <c r="J223" s="4">
        <v>9.1</v>
      </c>
      <c r="K223" s="4">
        <v>0.93300000000000005</v>
      </c>
      <c r="L223" s="4">
        <v>5.1388999999999996</v>
      </c>
      <c r="M223" s="4">
        <v>0.17269999999999999</v>
      </c>
      <c r="N223" s="4">
        <v>56.974499999999999</v>
      </c>
      <c r="O223" s="4">
        <v>24.3508</v>
      </c>
      <c r="P223" s="4">
        <v>81.3</v>
      </c>
      <c r="Q223" s="4">
        <v>43.191200000000002</v>
      </c>
      <c r="R223" s="4">
        <v>18.459800000000001</v>
      </c>
      <c r="S223" s="4">
        <v>61.7</v>
      </c>
      <c r="T223" s="4">
        <v>6638.8726999999999</v>
      </c>
      <c r="W223" s="4">
        <v>0</v>
      </c>
      <c r="X223" s="4">
        <v>8.4862000000000002</v>
      </c>
      <c r="Y223" s="4">
        <v>11.6</v>
      </c>
      <c r="Z223" s="4">
        <v>864</v>
      </c>
      <c r="AA223" s="4">
        <v>875</v>
      </c>
      <c r="AB223" s="4">
        <v>896</v>
      </c>
      <c r="AC223" s="4">
        <v>85</v>
      </c>
      <c r="AD223" s="4">
        <v>7.1</v>
      </c>
      <c r="AE223" s="4">
        <v>0.16</v>
      </c>
      <c r="AF223" s="4">
        <v>993</v>
      </c>
      <c r="AG223" s="4">
        <v>-15</v>
      </c>
      <c r="AH223" s="4">
        <v>-1</v>
      </c>
      <c r="AI223" s="4">
        <v>17</v>
      </c>
      <c r="AJ223" s="4">
        <v>135</v>
      </c>
      <c r="AK223" s="4">
        <v>132.30000000000001</v>
      </c>
      <c r="AL223" s="4">
        <v>5.7</v>
      </c>
      <c r="AM223" s="4">
        <v>142</v>
      </c>
      <c r="AN223" s="4" t="s">
        <v>155</v>
      </c>
      <c r="AO223" s="4">
        <v>2</v>
      </c>
      <c r="AP223" s="5">
        <v>0.60144675925925928</v>
      </c>
      <c r="AQ223" s="4">
        <v>47.161650000000002</v>
      </c>
      <c r="AR223" s="4">
        <v>-88.491530999999995</v>
      </c>
      <c r="AS223" s="4">
        <v>316.8</v>
      </c>
      <c r="AT223" s="4">
        <v>46.5</v>
      </c>
      <c r="AU223" s="4">
        <v>12</v>
      </c>
      <c r="AV223" s="4">
        <v>10</v>
      </c>
      <c r="AW223" s="4" t="s">
        <v>416</v>
      </c>
      <c r="AX223" s="4">
        <v>0.9</v>
      </c>
      <c r="AY223" s="4">
        <v>1.2754000000000001</v>
      </c>
      <c r="AZ223" s="4">
        <v>1.5753999999999999</v>
      </c>
      <c r="BA223" s="4">
        <v>11.154</v>
      </c>
      <c r="BB223" s="4">
        <v>25.43</v>
      </c>
      <c r="BC223" s="4">
        <v>2.2799999999999998</v>
      </c>
      <c r="BD223" s="4">
        <v>7.1829999999999998</v>
      </c>
      <c r="BE223" s="4">
        <v>2087.6019999999999</v>
      </c>
      <c r="BF223" s="4">
        <v>44.664000000000001</v>
      </c>
      <c r="BG223" s="4">
        <v>2.4239999999999999</v>
      </c>
      <c r="BH223" s="4">
        <v>1.036</v>
      </c>
      <c r="BI223" s="4">
        <v>3.46</v>
      </c>
      <c r="BJ223" s="4">
        <v>1.837</v>
      </c>
      <c r="BK223" s="4">
        <v>0.78500000000000003</v>
      </c>
      <c r="BL223" s="4">
        <v>2.6230000000000002</v>
      </c>
      <c r="BM223" s="4">
        <v>111.8283</v>
      </c>
      <c r="BQ223" s="4">
        <v>2506.6469999999999</v>
      </c>
      <c r="BR223" s="4">
        <v>0.32276199999999999</v>
      </c>
      <c r="BS223" s="4">
        <v>-5</v>
      </c>
      <c r="BT223" s="4">
        <v>5.0000000000000001E-3</v>
      </c>
      <c r="BU223" s="4">
        <v>7.8874959999999996</v>
      </c>
      <c r="BV223" s="4">
        <v>0.10100000000000001</v>
      </c>
    </row>
    <row r="224" spans="1:74" x14ac:dyDescent="0.25">
      <c r="A224" s="2">
        <v>42804</v>
      </c>
      <c r="B224" s="3">
        <v>0.39316270833333333</v>
      </c>
      <c r="C224" s="4">
        <v>5.8490000000000002</v>
      </c>
      <c r="D224" s="4">
        <v>0.19400000000000001</v>
      </c>
      <c r="E224" s="4">
        <v>1939.8554220000001</v>
      </c>
      <c r="F224" s="4">
        <v>56.4</v>
      </c>
      <c r="G224" s="4">
        <v>26.1</v>
      </c>
      <c r="H224" s="4">
        <v>6304.1</v>
      </c>
      <c r="J224" s="4">
        <v>8.9</v>
      </c>
      <c r="K224" s="4">
        <v>0.92969999999999997</v>
      </c>
      <c r="L224" s="4">
        <v>5.4371999999999998</v>
      </c>
      <c r="M224" s="4">
        <v>0.18029999999999999</v>
      </c>
      <c r="N224" s="4">
        <v>52.409599999999998</v>
      </c>
      <c r="O224" s="4">
        <v>24.288799999999998</v>
      </c>
      <c r="P224" s="4">
        <v>76.7</v>
      </c>
      <c r="Q224" s="4">
        <v>39.730600000000003</v>
      </c>
      <c r="R224" s="4">
        <v>18.4129</v>
      </c>
      <c r="S224" s="4">
        <v>58.1</v>
      </c>
      <c r="T224" s="4">
        <v>6304.1319000000003</v>
      </c>
      <c r="W224" s="4">
        <v>0</v>
      </c>
      <c r="X224" s="4">
        <v>8.2741000000000007</v>
      </c>
      <c r="Y224" s="4">
        <v>11.5</v>
      </c>
      <c r="Z224" s="4">
        <v>865</v>
      </c>
      <c r="AA224" s="4">
        <v>875</v>
      </c>
      <c r="AB224" s="4">
        <v>897</v>
      </c>
      <c r="AC224" s="4">
        <v>85</v>
      </c>
      <c r="AD224" s="4">
        <v>7.1</v>
      </c>
      <c r="AE224" s="4">
        <v>0.16</v>
      </c>
      <c r="AF224" s="4">
        <v>993</v>
      </c>
      <c r="AG224" s="4">
        <v>-15</v>
      </c>
      <c r="AH224" s="4">
        <v>-1</v>
      </c>
      <c r="AI224" s="4">
        <v>17</v>
      </c>
      <c r="AJ224" s="4">
        <v>135.30000000000001</v>
      </c>
      <c r="AK224" s="4">
        <v>133.6</v>
      </c>
      <c r="AL224" s="4">
        <v>5.7</v>
      </c>
      <c r="AM224" s="4">
        <v>142</v>
      </c>
      <c r="AN224" s="4" t="s">
        <v>155</v>
      </c>
      <c r="AO224" s="4">
        <v>2</v>
      </c>
      <c r="AP224" s="5">
        <v>0.60145833333333332</v>
      </c>
      <c r="AQ224" s="4">
        <v>47.161493</v>
      </c>
      <c r="AR224" s="4">
        <v>-88.491390999999993</v>
      </c>
      <c r="AS224" s="4">
        <v>316.7</v>
      </c>
      <c r="AT224" s="4">
        <v>44.7</v>
      </c>
      <c r="AU224" s="4">
        <v>12</v>
      </c>
      <c r="AV224" s="4">
        <v>11</v>
      </c>
      <c r="AW224" s="4" t="s">
        <v>411</v>
      </c>
      <c r="AX224" s="4">
        <v>0.8246</v>
      </c>
      <c r="AY224" s="4">
        <v>1.2245999999999999</v>
      </c>
      <c r="AZ224" s="4">
        <v>1.4492</v>
      </c>
      <c r="BA224" s="4">
        <v>11.154</v>
      </c>
      <c r="BB224" s="4">
        <v>24.27</v>
      </c>
      <c r="BC224" s="4">
        <v>2.1800000000000002</v>
      </c>
      <c r="BD224" s="4">
        <v>7.5650000000000004</v>
      </c>
      <c r="BE224" s="4">
        <v>2111.8580000000002</v>
      </c>
      <c r="BF224" s="4">
        <v>44.582000000000001</v>
      </c>
      <c r="BG224" s="4">
        <v>2.1320000000000001</v>
      </c>
      <c r="BH224" s="4">
        <v>0.98799999999999999</v>
      </c>
      <c r="BI224" s="4">
        <v>3.12</v>
      </c>
      <c r="BJ224" s="4">
        <v>1.6160000000000001</v>
      </c>
      <c r="BK224" s="4">
        <v>0.749</v>
      </c>
      <c r="BL224" s="4">
        <v>2.3650000000000002</v>
      </c>
      <c r="BM224" s="4">
        <v>101.5288</v>
      </c>
      <c r="BQ224" s="4">
        <v>2336.7080000000001</v>
      </c>
      <c r="BR224" s="4">
        <v>0.24066399999999999</v>
      </c>
      <c r="BS224" s="4">
        <v>-5</v>
      </c>
      <c r="BT224" s="4">
        <v>5.0000000000000001E-3</v>
      </c>
      <c r="BU224" s="4">
        <v>5.881227</v>
      </c>
      <c r="BV224" s="4">
        <v>0.10100000000000001</v>
      </c>
    </row>
    <row r="225" spans="1:74" x14ac:dyDescent="0.25">
      <c r="A225" s="2">
        <v>42804</v>
      </c>
      <c r="B225" s="3">
        <v>0.39317428240740737</v>
      </c>
      <c r="C225" s="4">
        <v>7.1769999999999996</v>
      </c>
      <c r="D225" s="4">
        <v>0.1797</v>
      </c>
      <c r="E225" s="4">
        <v>1796.9932429999999</v>
      </c>
      <c r="F225" s="4">
        <v>46.7</v>
      </c>
      <c r="G225" s="4">
        <v>25.5</v>
      </c>
      <c r="H225" s="4">
        <v>6642.2</v>
      </c>
      <c r="J225" s="4">
        <v>8.9</v>
      </c>
      <c r="K225" s="4">
        <v>0.91569999999999996</v>
      </c>
      <c r="L225" s="4">
        <v>6.5724999999999998</v>
      </c>
      <c r="M225" s="4">
        <v>0.1646</v>
      </c>
      <c r="N225" s="4">
        <v>42.737000000000002</v>
      </c>
      <c r="O225" s="4">
        <v>23.327400000000001</v>
      </c>
      <c r="P225" s="4">
        <v>66.099999999999994</v>
      </c>
      <c r="Q225" s="4">
        <v>32.398000000000003</v>
      </c>
      <c r="R225" s="4">
        <v>17.684000000000001</v>
      </c>
      <c r="S225" s="4">
        <v>50.1</v>
      </c>
      <c r="T225" s="4">
        <v>6642.1908000000003</v>
      </c>
      <c r="W225" s="4">
        <v>0</v>
      </c>
      <c r="X225" s="4">
        <v>8.1501000000000001</v>
      </c>
      <c r="Y225" s="4">
        <v>11.6</v>
      </c>
      <c r="Z225" s="4">
        <v>864</v>
      </c>
      <c r="AA225" s="4">
        <v>875</v>
      </c>
      <c r="AB225" s="4">
        <v>897</v>
      </c>
      <c r="AC225" s="4">
        <v>85</v>
      </c>
      <c r="AD225" s="4">
        <v>7.1</v>
      </c>
      <c r="AE225" s="4">
        <v>0.16</v>
      </c>
      <c r="AF225" s="4">
        <v>993</v>
      </c>
      <c r="AG225" s="4">
        <v>-15</v>
      </c>
      <c r="AH225" s="4">
        <v>-1.323</v>
      </c>
      <c r="AI225" s="4">
        <v>17</v>
      </c>
      <c r="AJ225" s="4">
        <v>135.69999999999999</v>
      </c>
      <c r="AK225" s="4">
        <v>134.69999999999999</v>
      </c>
      <c r="AL225" s="4">
        <v>5.8</v>
      </c>
      <c r="AM225" s="4">
        <v>142</v>
      </c>
      <c r="AN225" s="4" t="s">
        <v>155</v>
      </c>
      <c r="AO225" s="4">
        <v>2</v>
      </c>
      <c r="AP225" s="5">
        <v>0.60146990740740736</v>
      </c>
      <c r="AQ225" s="4">
        <v>47.161355</v>
      </c>
      <c r="AR225" s="4">
        <v>-88.491232999999994</v>
      </c>
      <c r="AS225" s="4">
        <v>316.60000000000002</v>
      </c>
      <c r="AT225" s="4">
        <v>42.5</v>
      </c>
      <c r="AU225" s="4">
        <v>12</v>
      </c>
      <c r="AV225" s="4">
        <v>11</v>
      </c>
      <c r="AW225" s="4" t="s">
        <v>411</v>
      </c>
      <c r="AX225" s="4">
        <v>0.8</v>
      </c>
      <c r="AY225" s="4">
        <v>1.2</v>
      </c>
      <c r="AZ225" s="4">
        <v>1.4754</v>
      </c>
      <c r="BA225" s="4">
        <v>11.154</v>
      </c>
      <c r="BB225" s="4">
        <v>20.309999999999999</v>
      </c>
      <c r="BC225" s="4">
        <v>1.82</v>
      </c>
      <c r="BD225" s="4">
        <v>9.202</v>
      </c>
      <c r="BE225" s="4">
        <v>2152.8629999999998</v>
      </c>
      <c r="BF225" s="4">
        <v>34.307000000000002</v>
      </c>
      <c r="BG225" s="4">
        <v>1.466</v>
      </c>
      <c r="BH225" s="4">
        <v>0.8</v>
      </c>
      <c r="BI225" s="4">
        <v>2.266</v>
      </c>
      <c r="BJ225" s="4">
        <v>1.111</v>
      </c>
      <c r="BK225" s="4">
        <v>0.60699999999999998</v>
      </c>
      <c r="BL225" s="4">
        <v>1.718</v>
      </c>
      <c r="BM225" s="4">
        <v>90.214100000000002</v>
      </c>
      <c r="BQ225" s="4">
        <v>1941.087</v>
      </c>
      <c r="BR225" s="4">
        <v>0.21576999999999999</v>
      </c>
      <c r="BS225" s="4">
        <v>-5</v>
      </c>
      <c r="BT225" s="4">
        <v>5.0000000000000001E-3</v>
      </c>
      <c r="BU225" s="4">
        <v>5.2728799999999998</v>
      </c>
      <c r="BV225" s="4">
        <v>0.10100000000000001</v>
      </c>
    </row>
    <row r="226" spans="1:74" x14ac:dyDescent="0.25">
      <c r="A226" s="2">
        <v>42804</v>
      </c>
      <c r="B226" s="3">
        <v>0.39318585648148147</v>
      </c>
      <c r="C226" s="4">
        <v>8.3520000000000003</v>
      </c>
      <c r="D226" s="4">
        <v>0.1633</v>
      </c>
      <c r="E226" s="4">
        <v>1632.6315790000001</v>
      </c>
      <c r="F226" s="4">
        <v>41.8</v>
      </c>
      <c r="G226" s="4">
        <v>16.899999999999999</v>
      </c>
      <c r="H226" s="4">
        <v>6989</v>
      </c>
      <c r="J226" s="4">
        <v>8.9499999999999993</v>
      </c>
      <c r="K226" s="4">
        <v>0.90359999999999996</v>
      </c>
      <c r="L226" s="4">
        <v>7.5468000000000002</v>
      </c>
      <c r="M226" s="4">
        <v>0.14749999999999999</v>
      </c>
      <c r="N226" s="4">
        <v>37.734400000000001</v>
      </c>
      <c r="O226" s="4">
        <v>15.2951</v>
      </c>
      <c r="P226" s="4">
        <v>53</v>
      </c>
      <c r="Q226" s="4">
        <v>28.605599999999999</v>
      </c>
      <c r="R226" s="4">
        <v>11.594900000000001</v>
      </c>
      <c r="S226" s="4">
        <v>40.200000000000003</v>
      </c>
      <c r="T226" s="4">
        <v>6988.9639999999999</v>
      </c>
      <c r="W226" s="4">
        <v>0</v>
      </c>
      <c r="X226" s="4">
        <v>8.0909999999999993</v>
      </c>
      <c r="Y226" s="4">
        <v>11.5</v>
      </c>
      <c r="Z226" s="4">
        <v>863</v>
      </c>
      <c r="AA226" s="4">
        <v>874</v>
      </c>
      <c r="AB226" s="4">
        <v>896</v>
      </c>
      <c r="AC226" s="4">
        <v>85</v>
      </c>
      <c r="AD226" s="4">
        <v>7.1</v>
      </c>
      <c r="AE226" s="4">
        <v>0.16</v>
      </c>
      <c r="AF226" s="4">
        <v>993</v>
      </c>
      <c r="AG226" s="4">
        <v>-15</v>
      </c>
      <c r="AH226" s="4">
        <v>-2</v>
      </c>
      <c r="AI226" s="4">
        <v>17</v>
      </c>
      <c r="AJ226" s="4">
        <v>135.30000000000001</v>
      </c>
      <c r="AK226" s="4">
        <v>134.30000000000001</v>
      </c>
      <c r="AL226" s="4">
        <v>5.7</v>
      </c>
      <c r="AM226" s="4">
        <v>142</v>
      </c>
      <c r="AN226" s="4" t="s">
        <v>155</v>
      </c>
      <c r="AO226" s="4">
        <v>2</v>
      </c>
      <c r="AP226" s="5">
        <v>0.60148148148148151</v>
      </c>
      <c r="AQ226" s="4">
        <v>47.161234</v>
      </c>
      <c r="AR226" s="4">
        <v>-88.491076000000007</v>
      </c>
      <c r="AS226" s="4">
        <v>316.60000000000002</v>
      </c>
      <c r="AT226" s="4">
        <v>39.5</v>
      </c>
      <c r="AU226" s="4">
        <v>12</v>
      </c>
      <c r="AV226" s="4">
        <v>11</v>
      </c>
      <c r="AW226" s="4" t="s">
        <v>411</v>
      </c>
      <c r="AX226" s="4">
        <v>0.8</v>
      </c>
      <c r="AY226" s="4">
        <v>1.2</v>
      </c>
      <c r="AZ226" s="4">
        <v>1.4246000000000001</v>
      </c>
      <c r="BA226" s="4">
        <v>11.154</v>
      </c>
      <c r="BB226" s="4">
        <v>17.77</v>
      </c>
      <c r="BC226" s="4">
        <v>1.59</v>
      </c>
      <c r="BD226" s="4">
        <v>10.664999999999999</v>
      </c>
      <c r="BE226" s="4">
        <v>2178.4540000000002</v>
      </c>
      <c r="BF226" s="4">
        <v>27.105</v>
      </c>
      <c r="BG226" s="4">
        <v>1.141</v>
      </c>
      <c r="BH226" s="4">
        <v>0.46200000000000002</v>
      </c>
      <c r="BI226" s="4">
        <v>1.603</v>
      </c>
      <c r="BJ226" s="4">
        <v>0.86499999999999999</v>
      </c>
      <c r="BK226" s="4">
        <v>0.35099999999999998</v>
      </c>
      <c r="BL226" s="4">
        <v>1.2150000000000001</v>
      </c>
      <c r="BM226" s="4">
        <v>83.651899999999998</v>
      </c>
      <c r="BQ226" s="4">
        <v>1698.1969999999999</v>
      </c>
      <c r="BR226" s="4">
        <v>0.204155</v>
      </c>
      <c r="BS226" s="4">
        <v>-5</v>
      </c>
      <c r="BT226" s="4">
        <v>5.0000000000000001E-3</v>
      </c>
      <c r="BU226" s="4">
        <v>4.9890369999999997</v>
      </c>
      <c r="BV226" s="4">
        <v>0.10100000000000001</v>
      </c>
    </row>
    <row r="227" spans="1:74" x14ac:dyDescent="0.25">
      <c r="A227" s="2">
        <v>42804</v>
      </c>
      <c r="B227" s="3">
        <v>0.3931974305555555</v>
      </c>
      <c r="C227" s="4">
        <v>9.1720000000000006</v>
      </c>
      <c r="D227" s="4">
        <v>0.15049999999999999</v>
      </c>
      <c r="E227" s="4">
        <v>1504.909091</v>
      </c>
      <c r="F227" s="4">
        <v>37.299999999999997</v>
      </c>
      <c r="G227" s="4">
        <v>14.6</v>
      </c>
      <c r="H227" s="4">
        <v>7062</v>
      </c>
      <c r="J227" s="4">
        <v>9.31</v>
      </c>
      <c r="K227" s="4">
        <v>0.89559999999999995</v>
      </c>
      <c r="L227" s="4">
        <v>8.2138000000000009</v>
      </c>
      <c r="M227" s="4">
        <v>0.1348</v>
      </c>
      <c r="N227" s="4">
        <v>33.404299999999999</v>
      </c>
      <c r="O227" s="4">
        <v>13.075100000000001</v>
      </c>
      <c r="P227" s="4">
        <v>46.5</v>
      </c>
      <c r="Q227" s="4">
        <v>25.3231</v>
      </c>
      <c r="R227" s="4">
        <v>9.9120000000000008</v>
      </c>
      <c r="S227" s="4">
        <v>35.200000000000003</v>
      </c>
      <c r="T227" s="4">
        <v>7062.0469999999996</v>
      </c>
      <c r="W227" s="4">
        <v>0</v>
      </c>
      <c r="X227" s="4">
        <v>8.3346999999999998</v>
      </c>
      <c r="Y227" s="4">
        <v>11.5</v>
      </c>
      <c r="Z227" s="4">
        <v>864</v>
      </c>
      <c r="AA227" s="4">
        <v>874</v>
      </c>
      <c r="AB227" s="4">
        <v>896</v>
      </c>
      <c r="AC227" s="4">
        <v>85</v>
      </c>
      <c r="AD227" s="4">
        <v>7.1</v>
      </c>
      <c r="AE227" s="4">
        <v>0.16</v>
      </c>
      <c r="AF227" s="4">
        <v>993</v>
      </c>
      <c r="AG227" s="4">
        <v>-15</v>
      </c>
      <c r="AH227" s="4">
        <v>-2</v>
      </c>
      <c r="AI227" s="4">
        <v>17</v>
      </c>
      <c r="AJ227" s="4">
        <v>136</v>
      </c>
      <c r="AK227" s="4">
        <v>135.30000000000001</v>
      </c>
      <c r="AL227" s="4">
        <v>5.6</v>
      </c>
      <c r="AM227" s="4">
        <v>142</v>
      </c>
      <c r="AN227" s="4" t="s">
        <v>155</v>
      </c>
      <c r="AO227" s="4">
        <v>2</v>
      </c>
      <c r="AP227" s="5">
        <v>0.60149305555555554</v>
      </c>
      <c r="AQ227" s="4">
        <v>47.161116</v>
      </c>
      <c r="AR227" s="4">
        <v>-88.490932000000001</v>
      </c>
      <c r="AS227" s="4">
        <v>316.60000000000002</v>
      </c>
      <c r="AT227" s="4">
        <v>37.299999999999997</v>
      </c>
      <c r="AU227" s="4">
        <v>12</v>
      </c>
      <c r="AV227" s="4">
        <v>11</v>
      </c>
      <c r="AW227" s="4" t="s">
        <v>411</v>
      </c>
      <c r="AX227" s="4">
        <v>0.8</v>
      </c>
      <c r="AY227" s="4">
        <v>1.2</v>
      </c>
      <c r="AZ227" s="4">
        <v>1.4</v>
      </c>
      <c r="BA227" s="4">
        <v>11.154</v>
      </c>
      <c r="BB227" s="4">
        <v>16.39</v>
      </c>
      <c r="BC227" s="4">
        <v>1.47</v>
      </c>
      <c r="BD227" s="4">
        <v>11.662000000000001</v>
      </c>
      <c r="BE227" s="4">
        <v>2196.998</v>
      </c>
      <c r="BF227" s="4">
        <v>22.943999999999999</v>
      </c>
      <c r="BG227" s="4">
        <v>0.93600000000000005</v>
      </c>
      <c r="BH227" s="4">
        <v>0.36599999999999999</v>
      </c>
      <c r="BI227" s="4">
        <v>1.302</v>
      </c>
      <c r="BJ227" s="4">
        <v>0.70899999999999996</v>
      </c>
      <c r="BK227" s="4">
        <v>0.27800000000000002</v>
      </c>
      <c r="BL227" s="4">
        <v>0.98699999999999999</v>
      </c>
      <c r="BM227" s="4">
        <v>78.3232</v>
      </c>
      <c r="BQ227" s="4">
        <v>1620.9490000000001</v>
      </c>
      <c r="BR227" s="4">
        <v>0.192385</v>
      </c>
      <c r="BS227" s="4">
        <v>-5</v>
      </c>
      <c r="BT227" s="4">
        <v>5.0000000000000001E-3</v>
      </c>
      <c r="BU227" s="4">
        <v>4.7014089999999999</v>
      </c>
      <c r="BV227" s="4">
        <v>0.10100000000000001</v>
      </c>
    </row>
    <row r="228" spans="1:74" x14ac:dyDescent="0.25">
      <c r="A228" s="2">
        <v>42804</v>
      </c>
      <c r="B228" s="3">
        <v>0.39320900462962965</v>
      </c>
      <c r="C228" s="4">
        <v>9.3089999999999993</v>
      </c>
      <c r="D228" s="4">
        <v>0.14399999999999999</v>
      </c>
      <c r="E228" s="4">
        <v>1439.6067419999999</v>
      </c>
      <c r="F228" s="4">
        <v>32.5</v>
      </c>
      <c r="G228" s="4">
        <v>5.7</v>
      </c>
      <c r="H228" s="4">
        <v>6760.9</v>
      </c>
      <c r="J228" s="4">
        <v>9.65</v>
      </c>
      <c r="K228" s="4">
        <v>0.89459999999999995</v>
      </c>
      <c r="L228" s="4">
        <v>8.3274000000000008</v>
      </c>
      <c r="M228" s="4">
        <v>0.1288</v>
      </c>
      <c r="N228" s="4">
        <v>29.0517</v>
      </c>
      <c r="O228" s="4">
        <v>5.1220999999999997</v>
      </c>
      <c r="P228" s="4">
        <v>34.200000000000003</v>
      </c>
      <c r="Q228" s="4">
        <v>22.023499999999999</v>
      </c>
      <c r="R228" s="4">
        <v>3.883</v>
      </c>
      <c r="S228" s="4">
        <v>25.9</v>
      </c>
      <c r="T228" s="4">
        <v>6760.8594999999996</v>
      </c>
      <c r="W228" s="4">
        <v>0</v>
      </c>
      <c r="X228" s="4">
        <v>8.6315000000000008</v>
      </c>
      <c r="Y228" s="4">
        <v>11.7</v>
      </c>
      <c r="Z228" s="4">
        <v>863</v>
      </c>
      <c r="AA228" s="4">
        <v>874</v>
      </c>
      <c r="AB228" s="4">
        <v>896</v>
      </c>
      <c r="AC228" s="4">
        <v>85</v>
      </c>
      <c r="AD228" s="4">
        <v>7.1</v>
      </c>
      <c r="AE228" s="4">
        <v>0.16</v>
      </c>
      <c r="AF228" s="4">
        <v>993</v>
      </c>
      <c r="AG228" s="4">
        <v>-15</v>
      </c>
      <c r="AH228" s="4">
        <v>-2</v>
      </c>
      <c r="AI228" s="4">
        <v>17</v>
      </c>
      <c r="AJ228" s="4">
        <v>136</v>
      </c>
      <c r="AK228" s="4">
        <v>135.69999999999999</v>
      </c>
      <c r="AL228" s="4">
        <v>5.4</v>
      </c>
      <c r="AM228" s="4">
        <v>142</v>
      </c>
      <c r="AN228" s="4" t="s">
        <v>155</v>
      </c>
      <c r="AO228" s="4">
        <v>2</v>
      </c>
      <c r="AP228" s="5">
        <v>0.60150462962962969</v>
      </c>
      <c r="AQ228" s="4">
        <v>47.160995</v>
      </c>
      <c r="AR228" s="4">
        <v>-88.490832999999995</v>
      </c>
      <c r="AS228" s="4">
        <v>316.5</v>
      </c>
      <c r="AT228" s="4">
        <v>35.4</v>
      </c>
      <c r="AU228" s="4">
        <v>12</v>
      </c>
      <c r="AV228" s="4">
        <v>11</v>
      </c>
      <c r="AW228" s="4" t="s">
        <v>411</v>
      </c>
      <c r="AX228" s="4">
        <v>0.87539999999999996</v>
      </c>
      <c r="AY228" s="4">
        <v>1.0491999999999999</v>
      </c>
      <c r="AZ228" s="4">
        <v>1.4754</v>
      </c>
      <c r="BA228" s="4">
        <v>11.154</v>
      </c>
      <c r="BB228" s="4">
        <v>16.25</v>
      </c>
      <c r="BC228" s="4">
        <v>1.46</v>
      </c>
      <c r="BD228" s="4">
        <v>11.787000000000001</v>
      </c>
      <c r="BE228" s="4">
        <v>2208.3980000000001</v>
      </c>
      <c r="BF228" s="4">
        <v>21.736999999999998</v>
      </c>
      <c r="BG228" s="4">
        <v>0.80700000000000005</v>
      </c>
      <c r="BH228" s="4">
        <v>0.14199999999999999</v>
      </c>
      <c r="BI228" s="4">
        <v>0.94899999999999995</v>
      </c>
      <c r="BJ228" s="4">
        <v>0.61199999999999999</v>
      </c>
      <c r="BK228" s="4">
        <v>0.108</v>
      </c>
      <c r="BL228" s="4">
        <v>0.71899999999999997</v>
      </c>
      <c r="BM228" s="4">
        <v>74.344499999999996</v>
      </c>
      <c r="BQ228" s="4">
        <v>1664.3910000000001</v>
      </c>
      <c r="BR228" s="4">
        <v>0.181894</v>
      </c>
      <c r="BS228" s="4">
        <v>-5</v>
      </c>
      <c r="BT228" s="4">
        <v>5.3229999999999996E-3</v>
      </c>
      <c r="BU228" s="4">
        <v>4.4450349999999998</v>
      </c>
      <c r="BV228" s="4">
        <v>0.107525</v>
      </c>
    </row>
    <row r="229" spans="1:74" x14ac:dyDescent="0.25">
      <c r="A229" s="2">
        <v>42804</v>
      </c>
      <c r="B229" s="3">
        <v>0.39322057870370369</v>
      </c>
      <c r="C229" s="4">
        <v>8.3010000000000002</v>
      </c>
      <c r="D229" s="4">
        <v>0.15759999999999999</v>
      </c>
      <c r="E229" s="4">
        <v>1576.0433390000001</v>
      </c>
      <c r="F229" s="4">
        <v>27.6</v>
      </c>
      <c r="G229" s="4">
        <v>15.9</v>
      </c>
      <c r="H229" s="4">
        <v>6637.9</v>
      </c>
      <c r="J229" s="4">
        <v>9.8000000000000007</v>
      </c>
      <c r="K229" s="4">
        <v>0.90449999999999997</v>
      </c>
      <c r="L229" s="4">
        <v>7.5086000000000004</v>
      </c>
      <c r="M229" s="4">
        <v>0.1426</v>
      </c>
      <c r="N229" s="4">
        <v>24.997299999999999</v>
      </c>
      <c r="O229" s="4">
        <v>14.3406</v>
      </c>
      <c r="P229" s="4">
        <v>39.299999999999997</v>
      </c>
      <c r="Q229" s="4">
        <v>18.9499</v>
      </c>
      <c r="R229" s="4">
        <v>10.8713</v>
      </c>
      <c r="S229" s="4">
        <v>29.8</v>
      </c>
      <c r="T229" s="4">
        <v>6637.8797999999997</v>
      </c>
      <c r="W229" s="4">
        <v>0</v>
      </c>
      <c r="X229" s="4">
        <v>8.8642000000000003</v>
      </c>
      <c r="Y229" s="4">
        <v>11.7</v>
      </c>
      <c r="Z229" s="4">
        <v>862</v>
      </c>
      <c r="AA229" s="4">
        <v>874</v>
      </c>
      <c r="AB229" s="4">
        <v>895</v>
      </c>
      <c r="AC229" s="4">
        <v>85</v>
      </c>
      <c r="AD229" s="4">
        <v>7.1</v>
      </c>
      <c r="AE229" s="4">
        <v>0.16</v>
      </c>
      <c r="AF229" s="4">
        <v>993</v>
      </c>
      <c r="AG229" s="4">
        <v>-15</v>
      </c>
      <c r="AH229" s="4">
        <v>-1.677</v>
      </c>
      <c r="AI229" s="4">
        <v>17</v>
      </c>
      <c r="AJ229" s="4">
        <v>135.69999999999999</v>
      </c>
      <c r="AK229" s="4">
        <v>134.69999999999999</v>
      </c>
      <c r="AL229" s="4">
        <v>5.4</v>
      </c>
      <c r="AM229" s="4">
        <v>142</v>
      </c>
      <c r="AN229" s="4" t="s">
        <v>155</v>
      </c>
      <c r="AO229" s="4">
        <v>2</v>
      </c>
      <c r="AP229" s="5">
        <v>0.60151620370370373</v>
      </c>
      <c r="AQ229" s="4">
        <v>47.160873000000002</v>
      </c>
      <c r="AR229" s="4">
        <v>-88.490758999999997</v>
      </c>
      <c r="AS229" s="4">
        <v>316.5</v>
      </c>
      <c r="AT229" s="4">
        <v>33.1</v>
      </c>
      <c r="AU229" s="4">
        <v>12</v>
      </c>
      <c r="AV229" s="4">
        <v>11</v>
      </c>
      <c r="AW229" s="4" t="s">
        <v>411</v>
      </c>
      <c r="AX229" s="4">
        <v>3.3128000000000002</v>
      </c>
      <c r="AY229" s="4">
        <v>1</v>
      </c>
      <c r="AZ229" s="4">
        <v>3.5358000000000001</v>
      </c>
      <c r="BA229" s="4">
        <v>11.154</v>
      </c>
      <c r="BB229" s="4">
        <v>17.95</v>
      </c>
      <c r="BC229" s="4">
        <v>1.61</v>
      </c>
      <c r="BD229" s="4">
        <v>10.557</v>
      </c>
      <c r="BE229" s="4">
        <v>2187.933</v>
      </c>
      <c r="BF229" s="4">
        <v>26.437999999999999</v>
      </c>
      <c r="BG229" s="4">
        <v>0.76300000000000001</v>
      </c>
      <c r="BH229" s="4">
        <v>0.438</v>
      </c>
      <c r="BI229" s="4">
        <v>1.2</v>
      </c>
      <c r="BJ229" s="4">
        <v>0.57799999999999996</v>
      </c>
      <c r="BK229" s="4">
        <v>0.33200000000000002</v>
      </c>
      <c r="BL229" s="4">
        <v>0.91</v>
      </c>
      <c r="BM229" s="4">
        <v>80.200999999999993</v>
      </c>
      <c r="BQ229" s="4">
        <v>1878.0630000000001</v>
      </c>
      <c r="BR229" s="4">
        <v>0.17378299999999999</v>
      </c>
      <c r="BS229" s="4">
        <v>-5</v>
      </c>
      <c r="BT229" s="4">
        <v>6.0000000000000001E-3</v>
      </c>
      <c r="BU229" s="4">
        <v>4.2468219999999999</v>
      </c>
      <c r="BV229" s="4">
        <v>0.1212</v>
      </c>
    </row>
    <row r="230" spans="1:74" x14ac:dyDescent="0.25">
      <c r="A230" s="2">
        <v>42804</v>
      </c>
      <c r="B230" s="3">
        <v>0.39323215277777779</v>
      </c>
      <c r="C230" s="4">
        <v>6.7939999999999996</v>
      </c>
      <c r="D230" s="4">
        <v>0.1661</v>
      </c>
      <c r="E230" s="4">
        <v>1660.8492920000001</v>
      </c>
      <c r="F230" s="4">
        <v>25.9</v>
      </c>
      <c r="G230" s="4">
        <v>18.399999999999999</v>
      </c>
      <c r="H230" s="4">
        <v>7171.1</v>
      </c>
      <c r="J230" s="4">
        <v>9.9</v>
      </c>
      <c r="K230" s="4">
        <v>0.91920000000000002</v>
      </c>
      <c r="L230" s="4">
        <v>6.2445000000000004</v>
      </c>
      <c r="M230" s="4">
        <v>0.1527</v>
      </c>
      <c r="N230" s="4">
        <v>23.802700000000002</v>
      </c>
      <c r="O230" s="4">
        <v>16.934200000000001</v>
      </c>
      <c r="P230" s="4">
        <v>40.700000000000003</v>
      </c>
      <c r="Q230" s="4">
        <v>18.046099999999999</v>
      </c>
      <c r="R230" s="4">
        <v>12.838699999999999</v>
      </c>
      <c r="S230" s="4">
        <v>30.9</v>
      </c>
      <c r="T230" s="4">
        <v>7171.1448</v>
      </c>
      <c r="W230" s="4">
        <v>0</v>
      </c>
      <c r="X230" s="4">
        <v>9.0996000000000006</v>
      </c>
      <c r="Y230" s="4">
        <v>11.6</v>
      </c>
      <c r="Z230" s="4">
        <v>863</v>
      </c>
      <c r="AA230" s="4">
        <v>874</v>
      </c>
      <c r="AB230" s="4">
        <v>896</v>
      </c>
      <c r="AC230" s="4">
        <v>85.3</v>
      </c>
      <c r="AD230" s="4">
        <v>7.13</v>
      </c>
      <c r="AE230" s="4">
        <v>0.16</v>
      </c>
      <c r="AF230" s="4">
        <v>993</v>
      </c>
      <c r="AG230" s="4">
        <v>-15</v>
      </c>
      <c r="AH230" s="4">
        <v>-1.323</v>
      </c>
      <c r="AI230" s="4">
        <v>17</v>
      </c>
      <c r="AJ230" s="4">
        <v>135</v>
      </c>
      <c r="AK230" s="4">
        <v>134</v>
      </c>
      <c r="AL230" s="4">
        <v>5.7</v>
      </c>
      <c r="AM230" s="4">
        <v>142</v>
      </c>
      <c r="AN230" s="4" t="s">
        <v>155</v>
      </c>
      <c r="AO230" s="4">
        <v>2</v>
      </c>
      <c r="AP230" s="5">
        <v>0.60152777777777777</v>
      </c>
      <c r="AQ230" s="4">
        <v>47.160755999999999</v>
      </c>
      <c r="AR230" s="4">
        <v>-88.490740000000002</v>
      </c>
      <c r="AS230" s="4">
        <v>316.3</v>
      </c>
      <c r="AT230" s="4">
        <v>30.5</v>
      </c>
      <c r="AU230" s="4">
        <v>12</v>
      </c>
      <c r="AV230" s="4">
        <v>11</v>
      </c>
      <c r="AW230" s="4" t="s">
        <v>411</v>
      </c>
      <c r="AX230" s="4">
        <v>3.6476000000000002</v>
      </c>
      <c r="AY230" s="4">
        <v>1</v>
      </c>
      <c r="AZ230" s="4">
        <v>3.823</v>
      </c>
      <c r="BA230" s="4">
        <v>11.154</v>
      </c>
      <c r="BB230" s="4">
        <v>21.18</v>
      </c>
      <c r="BC230" s="4">
        <v>1.9</v>
      </c>
      <c r="BD230" s="4">
        <v>8.7959999999999994</v>
      </c>
      <c r="BE230" s="4">
        <v>2128.4050000000002</v>
      </c>
      <c r="BF230" s="4">
        <v>33.116999999999997</v>
      </c>
      <c r="BG230" s="4">
        <v>0.85</v>
      </c>
      <c r="BH230" s="4">
        <v>0.60399999999999998</v>
      </c>
      <c r="BI230" s="4">
        <v>1.454</v>
      </c>
      <c r="BJ230" s="4">
        <v>0.64400000000000002</v>
      </c>
      <c r="BK230" s="4">
        <v>0.45800000000000002</v>
      </c>
      <c r="BL230" s="4">
        <v>1.1020000000000001</v>
      </c>
      <c r="BM230" s="4">
        <v>101.3505</v>
      </c>
      <c r="BQ230" s="4">
        <v>2255.183</v>
      </c>
      <c r="BR230" s="4">
        <v>0.20091999999999999</v>
      </c>
      <c r="BS230" s="4">
        <v>-5</v>
      </c>
      <c r="BT230" s="4">
        <v>6.0000000000000001E-3</v>
      </c>
      <c r="BU230" s="4">
        <v>4.9099820000000003</v>
      </c>
      <c r="BV230" s="4">
        <v>0.1212</v>
      </c>
    </row>
    <row r="231" spans="1:74" x14ac:dyDescent="0.25">
      <c r="A231" s="2">
        <v>42804</v>
      </c>
      <c r="B231" s="3">
        <v>0.39324372685185183</v>
      </c>
      <c r="C231" s="4">
        <v>5.5730000000000004</v>
      </c>
      <c r="D231" s="4">
        <v>0.16869999999999999</v>
      </c>
      <c r="E231" s="4">
        <v>1686.6840279999999</v>
      </c>
      <c r="F231" s="4">
        <v>21.6</v>
      </c>
      <c r="G231" s="4">
        <v>20.7</v>
      </c>
      <c r="H231" s="4">
        <v>7884.6</v>
      </c>
      <c r="J231" s="4">
        <v>10</v>
      </c>
      <c r="K231" s="4">
        <v>0.93100000000000005</v>
      </c>
      <c r="L231" s="4">
        <v>5.1882000000000001</v>
      </c>
      <c r="M231" s="4">
        <v>0.157</v>
      </c>
      <c r="N231" s="4">
        <v>20.128699999999998</v>
      </c>
      <c r="O231" s="4">
        <v>19.271999999999998</v>
      </c>
      <c r="P231" s="4">
        <v>39.4</v>
      </c>
      <c r="Q231" s="4">
        <v>15.2637</v>
      </c>
      <c r="R231" s="4">
        <v>14.614000000000001</v>
      </c>
      <c r="S231" s="4">
        <v>29.9</v>
      </c>
      <c r="T231" s="4">
        <v>7884.6040000000003</v>
      </c>
      <c r="W231" s="4">
        <v>0</v>
      </c>
      <c r="X231" s="4">
        <v>9.3101000000000003</v>
      </c>
      <c r="Y231" s="4">
        <v>11.6</v>
      </c>
      <c r="Z231" s="4">
        <v>864</v>
      </c>
      <c r="AA231" s="4">
        <v>875</v>
      </c>
      <c r="AB231" s="4">
        <v>897</v>
      </c>
      <c r="AC231" s="4">
        <v>86</v>
      </c>
      <c r="AD231" s="4">
        <v>7.18</v>
      </c>
      <c r="AE231" s="4">
        <v>0.17</v>
      </c>
      <c r="AF231" s="4">
        <v>993</v>
      </c>
      <c r="AG231" s="4">
        <v>-15</v>
      </c>
      <c r="AH231" s="4">
        <v>-2</v>
      </c>
      <c r="AI231" s="4">
        <v>17</v>
      </c>
      <c r="AJ231" s="4">
        <v>135.30000000000001</v>
      </c>
      <c r="AK231" s="4">
        <v>134.30000000000001</v>
      </c>
      <c r="AL231" s="4">
        <v>5.7</v>
      </c>
      <c r="AM231" s="4">
        <v>142</v>
      </c>
      <c r="AN231" s="4" t="s">
        <v>155</v>
      </c>
      <c r="AO231" s="4">
        <v>2</v>
      </c>
      <c r="AP231" s="5">
        <v>0.60153935185185181</v>
      </c>
      <c r="AQ231" s="4">
        <v>47.160643</v>
      </c>
      <c r="AR231" s="4">
        <v>-88.490741999999997</v>
      </c>
      <c r="AS231" s="4">
        <v>316</v>
      </c>
      <c r="AT231" s="4">
        <v>28.8</v>
      </c>
      <c r="AU231" s="4">
        <v>12</v>
      </c>
      <c r="AV231" s="4">
        <v>11</v>
      </c>
      <c r="AW231" s="4" t="s">
        <v>411</v>
      </c>
      <c r="AX231" s="4">
        <v>3.5</v>
      </c>
      <c r="AY231" s="4">
        <v>1</v>
      </c>
      <c r="AZ231" s="4">
        <v>3.7</v>
      </c>
      <c r="BA231" s="4">
        <v>11.154</v>
      </c>
      <c r="BB231" s="4">
        <v>24.74</v>
      </c>
      <c r="BC231" s="4">
        <v>2.2200000000000002</v>
      </c>
      <c r="BD231" s="4">
        <v>7.41</v>
      </c>
      <c r="BE231" s="4">
        <v>2052.9290000000001</v>
      </c>
      <c r="BF231" s="4">
        <v>39.548000000000002</v>
      </c>
      <c r="BG231" s="4">
        <v>0.83399999999999996</v>
      </c>
      <c r="BH231" s="4">
        <v>0.79900000000000004</v>
      </c>
      <c r="BI231" s="4">
        <v>1.633</v>
      </c>
      <c r="BJ231" s="4">
        <v>0.63200000000000001</v>
      </c>
      <c r="BK231" s="4">
        <v>0.60599999999999998</v>
      </c>
      <c r="BL231" s="4">
        <v>1.238</v>
      </c>
      <c r="BM231" s="4">
        <v>129.364</v>
      </c>
      <c r="BQ231" s="4">
        <v>2678.6190000000001</v>
      </c>
      <c r="BR231" s="4">
        <v>0.21701799999999999</v>
      </c>
      <c r="BS231" s="4">
        <v>-5</v>
      </c>
      <c r="BT231" s="4">
        <v>5.6769999999999998E-3</v>
      </c>
      <c r="BU231" s="4">
        <v>5.3033770000000002</v>
      </c>
      <c r="BV231" s="4">
        <v>0.114675</v>
      </c>
    </row>
    <row r="232" spans="1:74" x14ac:dyDescent="0.25">
      <c r="A232" s="2">
        <v>42804</v>
      </c>
      <c r="B232" s="3">
        <v>0.39325530092592592</v>
      </c>
      <c r="C232" s="4">
        <v>5.335</v>
      </c>
      <c r="D232" s="4">
        <v>0.1888</v>
      </c>
      <c r="E232" s="4">
        <v>1888.235766</v>
      </c>
      <c r="F232" s="4">
        <v>20.100000000000001</v>
      </c>
      <c r="G232" s="4">
        <v>20.8</v>
      </c>
      <c r="H232" s="4">
        <v>7562.5</v>
      </c>
      <c r="J232" s="4">
        <v>10.25</v>
      </c>
      <c r="K232" s="4">
        <v>0.93379999999999996</v>
      </c>
      <c r="L232" s="4">
        <v>4.9814999999999996</v>
      </c>
      <c r="M232" s="4">
        <v>0.17630000000000001</v>
      </c>
      <c r="N232" s="4">
        <v>18.768799999999999</v>
      </c>
      <c r="O232" s="4">
        <v>19.378900000000002</v>
      </c>
      <c r="P232" s="4">
        <v>38.1</v>
      </c>
      <c r="Q232" s="4">
        <v>14.2325</v>
      </c>
      <c r="R232" s="4">
        <v>14.6951</v>
      </c>
      <c r="S232" s="4">
        <v>28.9</v>
      </c>
      <c r="T232" s="4">
        <v>7562.5430999999999</v>
      </c>
      <c r="W232" s="4">
        <v>0</v>
      </c>
      <c r="X232" s="4">
        <v>9.5698000000000008</v>
      </c>
      <c r="Y232" s="4">
        <v>11.5</v>
      </c>
      <c r="Z232" s="4">
        <v>865</v>
      </c>
      <c r="AA232" s="4">
        <v>876</v>
      </c>
      <c r="AB232" s="4">
        <v>898</v>
      </c>
      <c r="AC232" s="4">
        <v>86</v>
      </c>
      <c r="AD232" s="4">
        <v>7.18</v>
      </c>
      <c r="AE232" s="4">
        <v>0.17</v>
      </c>
      <c r="AF232" s="4">
        <v>993</v>
      </c>
      <c r="AG232" s="4">
        <v>-15</v>
      </c>
      <c r="AH232" s="4">
        <v>-1.6773229999999999</v>
      </c>
      <c r="AI232" s="4">
        <v>17</v>
      </c>
      <c r="AJ232" s="4">
        <v>136</v>
      </c>
      <c r="AK232" s="4">
        <v>135</v>
      </c>
      <c r="AL232" s="4">
        <v>6</v>
      </c>
      <c r="AM232" s="4">
        <v>142</v>
      </c>
      <c r="AN232" s="4" t="s">
        <v>155</v>
      </c>
      <c r="AO232" s="4">
        <v>2</v>
      </c>
      <c r="AP232" s="5">
        <v>0.60155092592592596</v>
      </c>
      <c r="AQ232" s="4">
        <v>47.160532000000003</v>
      </c>
      <c r="AR232" s="4">
        <v>-88.490741999999997</v>
      </c>
      <c r="AS232" s="4">
        <v>315.89999999999998</v>
      </c>
      <c r="AT232" s="4">
        <v>27.9</v>
      </c>
      <c r="AU232" s="4">
        <v>12</v>
      </c>
      <c r="AV232" s="4">
        <v>10</v>
      </c>
      <c r="AW232" s="4" t="s">
        <v>417</v>
      </c>
      <c r="AX232" s="4">
        <v>3.5754000000000001</v>
      </c>
      <c r="AY232" s="4">
        <v>1</v>
      </c>
      <c r="AZ232" s="4">
        <v>3.7</v>
      </c>
      <c r="BA232" s="4">
        <v>11.154</v>
      </c>
      <c r="BB232" s="4">
        <v>25.7</v>
      </c>
      <c r="BC232" s="4">
        <v>2.2999999999999998</v>
      </c>
      <c r="BD232" s="4">
        <v>7.093</v>
      </c>
      <c r="BE232" s="4">
        <v>2044.8330000000001</v>
      </c>
      <c r="BF232" s="4">
        <v>46.064999999999998</v>
      </c>
      <c r="BG232" s="4">
        <v>0.80700000000000005</v>
      </c>
      <c r="BH232" s="4">
        <v>0.83299999999999996</v>
      </c>
      <c r="BI232" s="4">
        <v>1.64</v>
      </c>
      <c r="BJ232" s="4">
        <v>0.61199999999999999</v>
      </c>
      <c r="BK232" s="4">
        <v>0.63200000000000001</v>
      </c>
      <c r="BL232" s="4">
        <v>1.244</v>
      </c>
      <c r="BM232" s="4">
        <v>128.71940000000001</v>
      </c>
      <c r="BQ232" s="4">
        <v>2856.288</v>
      </c>
      <c r="BR232" s="4">
        <v>0.19980800000000001</v>
      </c>
      <c r="BS232" s="4">
        <v>-5</v>
      </c>
      <c r="BT232" s="4">
        <v>5.0000000000000001E-3</v>
      </c>
      <c r="BU232" s="4">
        <v>4.8828129999999996</v>
      </c>
      <c r="BV232" s="4">
        <v>0.10100000000000001</v>
      </c>
    </row>
    <row r="233" spans="1:74" x14ac:dyDescent="0.25">
      <c r="A233" s="2">
        <v>42804</v>
      </c>
      <c r="B233" s="3">
        <v>0.39326687499999996</v>
      </c>
      <c r="C233" s="4">
        <v>6.319</v>
      </c>
      <c r="D233" s="4">
        <v>0.2205</v>
      </c>
      <c r="E233" s="4">
        <v>2205.0387599999999</v>
      </c>
      <c r="F233" s="4">
        <v>19.8</v>
      </c>
      <c r="G233" s="4">
        <v>32.700000000000003</v>
      </c>
      <c r="H233" s="4">
        <v>6975.5</v>
      </c>
      <c r="J233" s="4">
        <v>10.3</v>
      </c>
      <c r="K233" s="4">
        <v>0.92379999999999995</v>
      </c>
      <c r="L233" s="4">
        <v>5.8380999999999998</v>
      </c>
      <c r="M233" s="4">
        <v>0.20369999999999999</v>
      </c>
      <c r="N233" s="4">
        <v>18.291899999999998</v>
      </c>
      <c r="O233" s="4">
        <v>30.209399999999999</v>
      </c>
      <c r="P233" s="4">
        <v>48.5</v>
      </c>
      <c r="Q233" s="4">
        <v>13.870900000000001</v>
      </c>
      <c r="R233" s="4">
        <v>22.907900000000001</v>
      </c>
      <c r="S233" s="4">
        <v>36.799999999999997</v>
      </c>
      <c r="T233" s="4">
        <v>6975.5210999999999</v>
      </c>
      <c r="W233" s="4">
        <v>0</v>
      </c>
      <c r="X233" s="4">
        <v>9.5154999999999994</v>
      </c>
      <c r="Y233" s="4">
        <v>11.6</v>
      </c>
      <c r="Z233" s="4">
        <v>866</v>
      </c>
      <c r="AA233" s="4">
        <v>875</v>
      </c>
      <c r="AB233" s="4">
        <v>898</v>
      </c>
      <c r="AC233" s="4">
        <v>86</v>
      </c>
      <c r="AD233" s="4">
        <v>7.18</v>
      </c>
      <c r="AE233" s="4">
        <v>0.17</v>
      </c>
      <c r="AF233" s="4">
        <v>993</v>
      </c>
      <c r="AG233" s="4">
        <v>-15</v>
      </c>
      <c r="AH233" s="4">
        <v>-1</v>
      </c>
      <c r="AI233" s="4">
        <v>17</v>
      </c>
      <c r="AJ233" s="4">
        <v>136</v>
      </c>
      <c r="AK233" s="4">
        <v>135</v>
      </c>
      <c r="AL233" s="4">
        <v>6.2</v>
      </c>
      <c r="AM233" s="4">
        <v>142</v>
      </c>
      <c r="AN233" s="4" t="s">
        <v>155</v>
      </c>
      <c r="AO233" s="4">
        <v>2</v>
      </c>
      <c r="AP233" s="5">
        <v>0.6015625</v>
      </c>
      <c r="AQ233" s="4">
        <v>47.160423999999999</v>
      </c>
      <c r="AR233" s="4">
        <v>-88.490746000000001</v>
      </c>
      <c r="AS233" s="4">
        <v>315.5</v>
      </c>
      <c r="AT233" s="4">
        <v>27.1</v>
      </c>
      <c r="AU233" s="4">
        <v>12</v>
      </c>
      <c r="AV233" s="4">
        <v>10</v>
      </c>
      <c r="AW233" s="4" t="s">
        <v>417</v>
      </c>
      <c r="AX233" s="4">
        <v>3.7507999999999999</v>
      </c>
      <c r="AY233" s="4">
        <v>1.3016000000000001</v>
      </c>
      <c r="AZ233" s="4">
        <v>4.0015999999999998</v>
      </c>
      <c r="BA233" s="4">
        <v>11.154</v>
      </c>
      <c r="BB233" s="4">
        <v>22.41</v>
      </c>
      <c r="BC233" s="4">
        <v>2.0099999999999998</v>
      </c>
      <c r="BD233" s="4">
        <v>8.2439999999999998</v>
      </c>
      <c r="BE233" s="4">
        <v>2101.2429999999999</v>
      </c>
      <c r="BF233" s="4">
        <v>46.664999999999999</v>
      </c>
      <c r="BG233" s="4">
        <v>0.68899999999999995</v>
      </c>
      <c r="BH233" s="4">
        <v>1.139</v>
      </c>
      <c r="BI233" s="4">
        <v>1.8280000000000001</v>
      </c>
      <c r="BJ233" s="4">
        <v>0.52300000000000002</v>
      </c>
      <c r="BK233" s="4">
        <v>0.86299999999999999</v>
      </c>
      <c r="BL233" s="4">
        <v>1.3859999999999999</v>
      </c>
      <c r="BM233" s="4">
        <v>104.1011</v>
      </c>
      <c r="BQ233" s="4">
        <v>2490.1819999999998</v>
      </c>
      <c r="BR233" s="4">
        <v>0.23843</v>
      </c>
      <c r="BS233" s="4">
        <v>-5</v>
      </c>
      <c r="BT233" s="4">
        <v>5.0000000000000001E-3</v>
      </c>
      <c r="BU233" s="4">
        <v>5.8266439999999999</v>
      </c>
      <c r="BV233" s="4">
        <v>0.10100000000000001</v>
      </c>
    </row>
    <row r="234" spans="1:74" x14ac:dyDescent="0.25">
      <c r="A234" s="2">
        <v>42804</v>
      </c>
      <c r="B234" s="3">
        <v>0.39327844907407411</v>
      </c>
      <c r="C234" s="4">
        <v>7.306</v>
      </c>
      <c r="D234" s="4">
        <v>0.23960000000000001</v>
      </c>
      <c r="E234" s="4">
        <v>2395.89372</v>
      </c>
      <c r="F234" s="4">
        <v>18.8</v>
      </c>
      <c r="G234" s="4">
        <v>25.9</v>
      </c>
      <c r="H234" s="4">
        <v>6706.3</v>
      </c>
      <c r="J234" s="4">
        <v>10.3</v>
      </c>
      <c r="K234" s="4">
        <v>0.91379999999999995</v>
      </c>
      <c r="L234" s="4">
        <v>6.6757</v>
      </c>
      <c r="M234" s="4">
        <v>0.21890000000000001</v>
      </c>
      <c r="N234" s="4">
        <v>17.212900000000001</v>
      </c>
      <c r="O234" s="4">
        <v>23.666799999999999</v>
      </c>
      <c r="P234" s="4">
        <v>40.9</v>
      </c>
      <c r="Q234" s="4">
        <v>13.0526</v>
      </c>
      <c r="R234" s="4">
        <v>17.9466</v>
      </c>
      <c r="S234" s="4">
        <v>31</v>
      </c>
      <c r="T234" s="4">
        <v>6706.3041000000003</v>
      </c>
      <c r="W234" s="4">
        <v>0</v>
      </c>
      <c r="X234" s="4">
        <v>9.4118999999999993</v>
      </c>
      <c r="Y234" s="4">
        <v>11.5</v>
      </c>
      <c r="Z234" s="4">
        <v>867</v>
      </c>
      <c r="AA234" s="4">
        <v>876</v>
      </c>
      <c r="AB234" s="4">
        <v>899</v>
      </c>
      <c r="AC234" s="4">
        <v>86</v>
      </c>
      <c r="AD234" s="4">
        <v>7.18</v>
      </c>
      <c r="AE234" s="4">
        <v>0.17</v>
      </c>
      <c r="AF234" s="4">
        <v>993</v>
      </c>
      <c r="AG234" s="4">
        <v>-15</v>
      </c>
      <c r="AH234" s="4">
        <v>-1</v>
      </c>
      <c r="AI234" s="4">
        <v>17</v>
      </c>
      <c r="AJ234" s="4">
        <v>136</v>
      </c>
      <c r="AK234" s="4">
        <v>135</v>
      </c>
      <c r="AL234" s="4">
        <v>6.1</v>
      </c>
      <c r="AM234" s="4">
        <v>142</v>
      </c>
      <c r="AN234" s="4" t="s">
        <v>155</v>
      </c>
      <c r="AO234" s="4">
        <v>2</v>
      </c>
      <c r="AP234" s="5">
        <v>0.60157407407407404</v>
      </c>
      <c r="AQ234" s="4">
        <v>47.160319999999999</v>
      </c>
      <c r="AR234" s="4">
        <v>-88.490745000000004</v>
      </c>
      <c r="AS234" s="4">
        <v>315.2</v>
      </c>
      <c r="AT234" s="4">
        <v>26.4</v>
      </c>
      <c r="AU234" s="4">
        <v>12</v>
      </c>
      <c r="AV234" s="4">
        <v>10</v>
      </c>
      <c r="AW234" s="4" t="s">
        <v>417</v>
      </c>
      <c r="AX234" s="4">
        <v>2.669</v>
      </c>
      <c r="AY234" s="4">
        <v>1.5508</v>
      </c>
      <c r="AZ234" s="4">
        <v>4.0999999999999996</v>
      </c>
      <c r="BA234" s="4">
        <v>11.154</v>
      </c>
      <c r="BB234" s="4">
        <v>19.84</v>
      </c>
      <c r="BC234" s="4">
        <v>1.78</v>
      </c>
      <c r="BD234" s="4">
        <v>9.4359999999999999</v>
      </c>
      <c r="BE234" s="4">
        <v>2139.0120000000002</v>
      </c>
      <c r="BF234" s="4">
        <v>44.648000000000003</v>
      </c>
      <c r="BG234" s="4">
        <v>0.57799999999999996</v>
      </c>
      <c r="BH234" s="4">
        <v>0.79400000000000004</v>
      </c>
      <c r="BI234" s="4">
        <v>1.3720000000000001</v>
      </c>
      <c r="BJ234" s="4">
        <v>0.438</v>
      </c>
      <c r="BK234" s="4">
        <v>0.60199999999999998</v>
      </c>
      <c r="BL234" s="4">
        <v>1.04</v>
      </c>
      <c r="BM234" s="4">
        <v>89.100399999999993</v>
      </c>
      <c r="BQ234" s="4">
        <v>2192.7739999999999</v>
      </c>
      <c r="BR234" s="4">
        <v>0.29076999999999997</v>
      </c>
      <c r="BS234" s="4">
        <v>-5</v>
      </c>
      <c r="BT234" s="4">
        <v>5.0000000000000001E-3</v>
      </c>
      <c r="BU234" s="4">
        <v>7.1056920000000003</v>
      </c>
      <c r="BV234" s="4">
        <v>0.10100000000000001</v>
      </c>
    </row>
    <row r="235" spans="1:74" x14ac:dyDescent="0.25">
      <c r="A235" s="2">
        <v>42804</v>
      </c>
      <c r="B235" s="3">
        <v>0.39329002314814815</v>
      </c>
      <c r="C235" s="4">
        <v>7.7809999999999997</v>
      </c>
      <c r="D235" s="4">
        <v>0.21379999999999999</v>
      </c>
      <c r="E235" s="4">
        <v>2138.2447670000001</v>
      </c>
      <c r="F235" s="4">
        <v>18.7</v>
      </c>
      <c r="G235" s="4">
        <v>30.7</v>
      </c>
      <c r="H235" s="4">
        <v>6687.3</v>
      </c>
      <c r="J235" s="4">
        <v>10.3</v>
      </c>
      <c r="K235" s="4">
        <v>0.90920000000000001</v>
      </c>
      <c r="L235" s="4">
        <v>7.0750999999999999</v>
      </c>
      <c r="M235" s="4">
        <v>0.19439999999999999</v>
      </c>
      <c r="N235" s="4">
        <v>17.046199999999999</v>
      </c>
      <c r="O235" s="4">
        <v>27.953099999999999</v>
      </c>
      <c r="P235" s="4">
        <v>45</v>
      </c>
      <c r="Q235" s="4">
        <v>12.9262</v>
      </c>
      <c r="R235" s="4">
        <v>21.196999999999999</v>
      </c>
      <c r="S235" s="4">
        <v>34.1</v>
      </c>
      <c r="T235" s="4">
        <v>6687.3</v>
      </c>
      <c r="W235" s="4">
        <v>0</v>
      </c>
      <c r="X235" s="4">
        <v>9.3651999999999997</v>
      </c>
      <c r="Y235" s="4">
        <v>11.5</v>
      </c>
      <c r="Z235" s="4">
        <v>867</v>
      </c>
      <c r="AA235" s="4">
        <v>877</v>
      </c>
      <c r="AB235" s="4">
        <v>900</v>
      </c>
      <c r="AC235" s="4">
        <v>86</v>
      </c>
      <c r="AD235" s="4">
        <v>7.18</v>
      </c>
      <c r="AE235" s="4">
        <v>0.17</v>
      </c>
      <c r="AF235" s="4">
        <v>993</v>
      </c>
      <c r="AG235" s="4">
        <v>-15</v>
      </c>
      <c r="AH235" s="4">
        <v>-1</v>
      </c>
      <c r="AI235" s="4">
        <v>17</v>
      </c>
      <c r="AJ235" s="4">
        <v>136</v>
      </c>
      <c r="AK235" s="4">
        <v>135</v>
      </c>
      <c r="AL235" s="4">
        <v>6.1</v>
      </c>
      <c r="AM235" s="4">
        <v>142</v>
      </c>
      <c r="AN235" s="4" t="s">
        <v>155</v>
      </c>
      <c r="AO235" s="4">
        <v>2</v>
      </c>
      <c r="AP235" s="5">
        <v>0.60158564814814819</v>
      </c>
      <c r="AQ235" s="4">
        <v>47.160215999999998</v>
      </c>
      <c r="AR235" s="4">
        <v>-88.490740000000002</v>
      </c>
      <c r="AS235" s="4">
        <v>315</v>
      </c>
      <c r="AT235" s="4">
        <v>25.8</v>
      </c>
      <c r="AU235" s="4">
        <v>12</v>
      </c>
      <c r="AV235" s="4">
        <v>10</v>
      </c>
      <c r="AW235" s="4" t="s">
        <v>417</v>
      </c>
      <c r="AX235" s="4">
        <v>2.4508000000000001</v>
      </c>
      <c r="AY235" s="4">
        <v>1.1476</v>
      </c>
      <c r="AZ235" s="4">
        <v>4.0999999999999996</v>
      </c>
      <c r="BA235" s="4">
        <v>11.154</v>
      </c>
      <c r="BB235" s="4">
        <v>18.850000000000001</v>
      </c>
      <c r="BC235" s="4">
        <v>1.69</v>
      </c>
      <c r="BD235" s="4">
        <v>9.9819999999999993</v>
      </c>
      <c r="BE235" s="4">
        <v>2159.9349999999999</v>
      </c>
      <c r="BF235" s="4">
        <v>37.777000000000001</v>
      </c>
      <c r="BG235" s="4">
        <v>0.54500000000000004</v>
      </c>
      <c r="BH235" s="4">
        <v>0.89400000000000002</v>
      </c>
      <c r="BI235" s="4">
        <v>1.4390000000000001</v>
      </c>
      <c r="BJ235" s="4">
        <v>0.41299999999999998</v>
      </c>
      <c r="BK235" s="4">
        <v>0.67800000000000005</v>
      </c>
      <c r="BL235" s="4">
        <v>1.091</v>
      </c>
      <c r="BM235" s="4">
        <v>84.652000000000001</v>
      </c>
      <c r="BQ235" s="4">
        <v>2078.8490000000002</v>
      </c>
      <c r="BR235" s="4">
        <v>0.29207499999999997</v>
      </c>
      <c r="BS235" s="4">
        <v>-5</v>
      </c>
      <c r="BT235" s="4">
        <v>5.3229999999999996E-3</v>
      </c>
      <c r="BU235" s="4">
        <v>7.1375830000000002</v>
      </c>
      <c r="BV235" s="4">
        <v>0.107525</v>
      </c>
    </row>
    <row r="236" spans="1:74" x14ac:dyDescent="0.25">
      <c r="A236" s="2">
        <v>42804</v>
      </c>
      <c r="B236" s="3">
        <v>0.39330159722222224</v>
      </c>
      <c r="C236" s="4">
        <v>7.8159999999999998</v>
      </c>
      <c r="D236" s="4">
        <v>0.22509999999999999</v>
      </c>
      <c r="E236" s="4">
        <v>2251.1009170000002</v>
      </c>
      <c r="F236" s="4">
        <v>24.4</v>
      </c>
      <c r="G236" s="4">
        <v>14.3</v>
      </c>
      <c r="H236" s="4">
        <v>6253.9</v>
      </c>
      <c r="J236" s="4">
        <v>10.3</v>
      </c>
      <c r="K236" s="4">
        <v>0.9093</v>
      </c>
      <c r="L236" s="4">
        <v>7.1067999999999998</v>
      </c>
      <c r="M236" s="4">
        <v>0.20469999999999999</v>
      </c>
      <c r="N236" s="4">
        <v>22.1435</v>
      </c>
      <c r="O236" s="4">
        <v>13.011699999999999</v>
      </c>
      <c r="P236" s="4">
        <v>35.200000000000003</v>
      </c>
      <c r="Q236" s="4">
        <v>16.791499999999999</v>
      </c>
      <c r="R236" s="4">
        <v>9.8667999999999996</v>
      </c>
      <c r="S236" s="4">
        <v>26.7</v>
      </c>
      <c r="T236" s="4">
        <v>6253.8513999999996</v>
      </c>
      <c r="W236" s="4">
        <v>0</v>
      </c>
      <c r="X236" s="4">
        <v>9.3659999999999997</v>
      </c>
      <c r="Y236" s="4">
        <v>11.5</v>
      </c>
      <c r="Z236" s="4">
        <v>867</v>
      </c>
      <c r="AA236" s="4">
        <v>878</v>
      </c>
      <c r="AB236" s="4">
        <v>900</v>
      </c>
      <c r="AC236" s="4">
        <v>86</v>
      </c>
      <c r="AD236" s="4">
        <v>7.18</v>
      </c>
      <c r="AE236" s="4">
        <v>0.17</v>
      </c>
      <c r="AF236" s="4">
        <v>993</v>
      </c>
      <c r="AG236" s="4">
        <v>-15</v>
      </c>
      <c r="AH236" s="4">
        <v>-1</v>
      </c>
      <c r="AI236" s="4">
        <v>17</v>
      </c>
      <c r="AJ236" s="4">
        <v>136</v>
      </c>
      <c r="AK236" s="4">
        <v>135</v>
      </c>
      <c r="AL236" s="4">
        <v>6.2</v>
      </c>
      <c r="AM236" s="4">
        <v>142</v>
      </c>
      <c r="AN236" s="4" t="s">
        <v>155</v>
      </c>
      <c r="AO236" s="4">
        <v>2</v>
      </c>
      <c r="AP236" s="5">
        <v>0.60159722222222223</v>
      </c>
      <c r="AQ236" s="4">
        <v>47.16019</v>
      </c>
      <c r="AR236" s="4">
        <v>-88.490737999999993</v>
      </c>
      <c r="AS236" s="4">
        <v>315</v>
      </c>
      <c r="AT236" s="4">
        <v>25.8</v>
      </c>
      <c r="AU236" s="4">
        <v>12</v>
      </c>
      <c r="AV236" s="4">
        <v>10</v>
      </c>
      <c r="AW236" s="4" t="s">
        <v>417</v>
      </c>
      <c r="AX236" s="4">
        <v>2.5</v>
      </c>
      <c r="AY236" s="4">
        <v>1</v>
      </c>
      <c r="AZ236" s="4">
        <v>4.0999999999999996</v>
      </c>
      <c r="BA236" s="4">
        <v>11.154</v>
      </c>
      <c r="BB236" s="4">
        <v>18.86</v>
      </c>
      <c r="BC236" s="4">
        <v>1.69</v>
      </c>
      <c r="BD236" s="4">
        <v>9.9730000000000008</v>
      </c>
      <c r="BE236" s="4">
        <v>2169.9870000000001</v>
      </c>
      <c r="BF236" s="4">
        <v>39.780999999999999</v>
      </c>
      <c r="BG236" s="4">
        <v>0.70799999999999996</v>
      </c>
      <c r="BH236" s="4">
        <v>0.41599999999999998</v>
      </c>
      <c r="BI236" s="4">
        <v>1.1240000000000001</v>
      </c>
      <c r="BJ236" s="4">
        <v>0.53700000000000003</v>
      </c>
      <c r="BK236" s="4">
        <v>0.315</v>
      </c>
      <c r="BL236" s="4">
        <v>0.85199999999999998</v>
      </c>
      <c r="BM236" s="4">
        <v>79.178799999999995</v>
      </c>
      <c r="BQ236" s="4">
        <v>2079.3879999999999</v>
      </c>
      <c r="BR236" s="4">
        <v>0.31933600000000001</v>
      </c>
      <c r="BS236" s="4">
        <v>-5</v>
      </c>
      <c r="BT236" s="4">
        <v>5.6769999999999998E-3</v>
      </c>
      <c r="BU236" s="4">
        <v>7.8037739999999998</v>
      </c>
      <c r="BV236" s="4">
        <v>0.114675</v>
      </c>
    </row>
    <row r="237" spans="1:74" x14ac:dyDescent="0.25">
      <c r="A237" s="2">
        <v>42804</v>
      </c>
      <c r="B237" s="3">
        <v>0.39331317129629628</v>
      </c>
      <c r="C237" s="4">
        <v>7.5350000000000001</v>
      </c>
      <c r="D237" s="4">
        <v>0.253</v>
      </c>
      <c r="E237" s="4">
        <v>2529.5091510000002</v>
      </c>
      <c r="F237" s="4">
        <v>25.3</v>
      </c>
      <c r="G237" s="4">
        <v>25.8</v>
      </c>
      <c r="H237" s="4">
        <v>6170.9</v>
      </c>
      <c r="J237" s="4">
        <v>10.4</v>
      </c>
      <c r="K237" s="4">
        <v>0.91200000000000003</v>
      </c>
      <c r="L237" s="4">
        <v>6.8712</v>
      </c>
      <c r="M237" s="4">
        <v>0.23069999999999999</v>
      </c>
      <c r="N237" s="4">
        <v>23.066700000000001</v>
      </c>
      <c r="O237" s="4">
        <v>23.512599999999999</v>
      </c>
      <c r="P237" s="4">
        <v>46.6</v>
      </c>
      <c r="Q237" s="4">
        <v>17.491599999999998</v>
      </c>
      <c r="R237" s="4">
        <v>17.829699999999999</v>
      </c>
      <c r="S237" s="4">
        <v>35.299999999999997</v>
      </c>
      <c r="T237" s="4">
        <v>6170.8827000000001</v>
      </c>
      <c r="W237" s="4">
        <v>0</v>
      </c>
      <c r="X237" s="4">
        <v>9.4847999999999999</v>
      </c>
      <c r="Y237" s="4">
        <v>11.6</v>
      </c>
      <c r="Z237" s="4">
        <v>868</v>
      </c>
      <c r="AA237" s="4">
        <v>880</v>
      </c>
      <c r="AB237" s="4">
        <v>901</v>
      </c>
      <c r="AC237" s="4">
        <v>86</v>
      </c>
      <c r="AD237" s="4">
        <v>7.18</v>
      </c>
      <c r="AE237" s="4">
        <v>0.17</v>
      </c>
      <c r="AF237" s="4">
        <v>993</v>
      </c>
      <c r="AG237" s="4">
        <v>-15</v>
      </c>
      <c r="AH237" s="4">
        <v>-1</v>
      </c>
      <c r="AI237" s="4">
        <v>17</v>
      </c>
      <c r="AJ237" s="4">
        <v>136.30000000000001</v>
      </c>
      <c r="AK237" s="4">
        <v>135</v>
      </c>
      <c r="AL237" s="4">
        <v>6.3</v>
      </c>
      <c r="AM237" s="4">
        <v>142</v>
      </c>
      <c r="AN237" s="4" t="s">
        <v>155</v>
      </c>
      <c r="AO237" s="4">
        <v>2</v>
      </c>
      <c r="AP237" s="5">
        <v>0.60159722222222223</v>
      </c>
      <c r="AQ237" s="4">
        <v>47.160032999999999</v>
      </c>
      <c r="AR237" s="4">
        <v>-88.490731999999994</v>
      </c>
      <c r="AS237" s="4">
        <v>314.60000000000002</v>
      </c>
      <c r="AT237" s="4">
        <v>25.8</v>
      </c>
      <c r="AU237" s="4">
        <v>12</v>
      </c>
      <c r="AV237" s="4">
        <v>10</v>
      </c>
      <c r="AW237" s="4" t="s">
        <v>417</v>
      </c>
      <c r="AX237" s="4">
        <v>2.5754000000000001</v>
      </c>
      <c r="AY237" s="4">
        <v>1.1508</v>
      </c>
      <c r="AZ237" s="4">
        <v>4.0999999999999996</v>
      </c>
      <c r="BA237" s="4">
        <v>11.154</v>
      </c>
      <c r="BB237" s="4">
        <v>19.420000000000002</v>
      </c>
      <c r="BC237" s="4">
        <v>1.74</v>
      </c>
      <c r="BD237" s="4">
        <v>9.6539999999999999</v>
      </c>
      <c r="BE237" s="4">
        <v>2157.587</v>
      </c>
      <c r="BF237" s="4">
        <v>46.101999999999997</v>
      </c>
      <c r="BG237" s="4">
        <v>0.75900000000000001</v>
      </c>
      <c r="BH237" s="4">
        <v>0.77300000000000002</v>
      </c>
      <c r="BI237" s="4">
        <v>1.532</v>
      </c>
      <c r="BJ237" s="4">
        <v>0.57499999999999996</v>
      </c>
      <c r="BK237" s="4">
        <v>0.58599999999999997</v>
      </c>
      <c r="BL237" s="4">
        <v>1.161</v>
      </c>
      <c r="BM237" s="4">
        <v>80.344999999999999</v>
      </c>
      <c r="BQ237" s="4">
        <v>2165.5039999999999</v>
      </c>
      <c r="BR237" s="4">
        <v>0.36942399999999997</v>
      </c>
      <c r="BS237" s="4">
        <v>-5</v>
      </c>
      <c r="BT237" s="4">
        <v>5.0000000000000001E-3</v>
      </c>
      <c r="BU237" s="4">
        <v>9.0277999999999992</v>
      </c>
      <c r="BV237" s="4">
        <v>0.10100000000000001</v>
      </c>
    </row>
    <row r="238" spans="1:74" x14ac:dyDescent="0.25">
      <c r="A238" s="2">
        <v>42804</v>
      </c>
      <c r="B238" s="3">
        <v>0.39332474537037038</v>
      </c>
      <c r="C238" s="4">
        <v>7.2549999999999999</v>
      </c>
      <c r="D238" s="4">
        <v>0.29110000000000003</v>
      </c>
      <c r="E238" s="4">
        <v>2911.17598</v>
      </c>
      <c r="F238" s="4">
        <v>27.5</v>
      </c>
      <c r="G238" s="4">
        <v>26.4</v>
      </c>
      <c r="H238" s="4">
        <v>6414.9</v>
      </c>
      <c r="J238" s="4">
        <v>10.65</v>
      </c>
      <c r="K238" s="4">
        <v>0.91410000000000002</v>
      </c>
      <c r="L238" s="4">
        <v>6.6318999999999999</v>
      </c>
      <c r="M238" s="4">
        <v>0.2661</v>
      </c>
      <c r="N238" s="4">
        <v>25.136600000000001</v>
      </c>
      <c r="O238" s="4">
        <v>24.174900000000001</v>
      </c>
      <c r="P238" s="4">
        <v>49.3</v>
      </c>
      <c r="Q238" s="4">
        <v>19.061199999999999</v>
      </c>
      <c r="R238" s="4">
        <v>18.331900000000001</v>
      </c>
      <c r="S238" s="4">
        <v>37.4</v>
      </c>
      <c r="T238" s="4">
        <v>6414.8770000000004</v>
      </c>
      <c r="W238" s="4">
        <v>0</v>
      </c>
      <c r="X238" s="4">
        <v>9.7326999999999995</v>
      </c>
      <c r="Y238" s="4">
        <v>11.7</v>
      </c>
      <c r="Z238" s="4">
        <v>868</v>
      </c>
      <c r="AA238" s="4">
        <v>879</v>
      </c>
      <c r="AB238" s="4">
        <v>902</v>
      </c>
      <c r="AC238" s="4">
        <v>86</v>
      </c>
      <c r="AD238" s="4">
        <v>7.18</v>
      </c>
      <c r="AE238" s="4">
        <v>0.17</v>
      </c>
      <c r="AF238" s="4">
        <v>993</v>
      </c>
      <c r="AG238" s="4">
        <v>-15</v>
      </c>
      <c r="AH238" s="4">
        <v>-1</v>
      </c>
      <c r="AI238" s="4">
        <v>17</v>
      </c>
      <c r="AJ238" s="4">
        <v>136.69999999999999</v>
      </c>
      <c r="AK238" s="4">
        <v>135.6</v>
      </c>
      <c r="AL238" s="4">
        <v>6.2</v>
      </c>
      <c r="AM238" s="4">
        <v>142</v>
      </c>
      <c r="AN238" s="4" t="s">
        <v>155</v>
      </c>
      <c r="AO238" s="4">
        <v>2</v>
      </c>
      <c r="AP238" s="5">
        <v>0.60162037037037031</v>
      </c>
      <c r="AQ238" s="4">
        <v>47.159894000000001</v>
      </c>
      <c r="AR238" s="4">
        <v>-88.490663999999995</v>
      </c>
      <c r="AS238" s="4">
        <v>314.7</v>
      </c>
      <c r="AT238" s="4">
        <v>27.5</v>
      </c>
      <c r="AU238" s="4">
        <v>12</v>
      </c>
      <c r="AV238" s="4">
        <v>9</v>
      </c>
      <c r="AW238" s="4" t="s">
        <v>418</v>
      </c>
      <c r="AX238" s="4">
        <v>1.6197999999999999</v>
      </c>
      <c r="AY238" s="4">
        <v>1.2754000000000001</v>
      </c>
      <c r="AZ238" s="4">
        <v>2.8182</v>
      </c>
      <c r="BA238" s="4">
        <v>11.154</v>
      </c>
      <c r="BB238" s="4">
        <v>19.899999999999999</v>
      </c>
      <c r="BC238" s="4">
        <v>1.78</v>
      </c>
      <c r="BD238" s="4">
        <v>9.4019999999999992</v>
      </c>
      <c r="BE238" s="4">
        <v>2132.2809999999999</v>
      </c>
      <c r="BF238" s="4">
        <v>54.453000000000003</v>
      </c>
      <c r="BG238" s="4">
        <v>0.84599999999999997</v>
      </c>
      <c r="BH238" s="4">
        <v>0.81399999999999995</v>
      </c>
      <c r="BI238" s="4">
        <v>1.66</v>
      </c>
      <c r="BJ238" s="4">
        <v>0.64200000000000002</v>
      </c>
      <c r="BK238" s="4">
        <v>0.61699999999999999</v>
      </c>
      <c r="BL238" s="4">
        <v>1.2589999999999999</v>
      </c>
      <c r="BM238" s="4">
        <v>85.520499999999998</v>
      </c>
      <c r="BQ238" s="4">
        <v>2275.2939999999999</v>
      </c>
      <c r="BR238" s="4">
        <v>0.42770799999999998</v>
      </c>
      <c r="BS238" s="4">
        <v>-5</v>
      </c>
      <c r="BT238" s="4">
        <v>5.0000000000000001E-3</v>
      </c>
      <c r="BU238" s="4">
        <v>10.452114</v>
      </c>
      <c r="BV238" s="4">
        <v>0.10100000000000001</v>
      </c>
    </row>
    <row r="239" spans="1:74" x14ac:dyDescent="0.25">
      <c r="A239" s="2">
        <v>42804</v>
      </c>
      <c r="B239" s="3">
        <v>0.39333631944444442</v>
      </c>
      <c r="C239" s="4">
        <v>7.6660000000000004</v>
      </c>
      <c r="D239" s="4">
        <v>0.3301</v>
      </c>
      <c r="E239" s="4">
        <v>3300.5517239999999</v>
      </c>
      <c r="F239" s="4">
        <v>30.3</v>
      </c>
      <c r="G239" s="4">
        <v>26.4</v>
      </c>
      <c r="H239" s="4">
        <v>6719.3</v>
      </c>
      <c r="J239" s="4">
        <v>10.89</v>
      </c>
      <c r="K239" s="4">
        <v>0.90910000000000002</v>
      </c>
      <c r="L239" s="4">
        <v>6.9696999999999996</v>
      </c>
      <c r="M239" s="4">
        <v>0.30009999999999998</v>
      </c>
      <c r="N239" s="4">
        <v>27.546399999999998</v>
      </c>
      <c r="O239" s="4">
        <v>24.000800000000002</v>
      </c>
      <c r="P239" s="4">
        <v>51.5</v>
      </c>
      <c r="Q239" s="4">
        <v>20.888400000000001</v>
      </c>
      <c r="R239" s="4">
        <v>18.1998</v>
      </c>
      <c r="S239" s="4">
        <v>39.1</v>
      </c>
      <c r="T239" s="4">
        <v>6719.3131000000003</v>
      </c>
      <c r="W239" s="4">
        <v>0</v>
      </c>
      <c r="X239" s="4">
        <v>9.9019999999999992</v>
      </c>
      <c r="Y239" s="4">
        <v>11.7</v>
      </c>
      <c r="Z239" s="4">
        <v>868</v>
      </c>
      <c r="AA239" s="4">
        <v>879</v>
      </c>
      <c r="AB239" s="4">
        <v>901</v>
      </c>
      <c r="AC239" s="4">
        <v>86</v>
      </c>
      <c r="AD239" s="4">
        <v>7.18</v>
      </c>
      <c r="AE239" s="4">
        <v>0.16</v>
      </c>
      <c r="AF239" s="4">
        <v>993</v>
      </c>
      <c r="AG239" s="4">
        <v>-15</v>
      </c>
      <c r="AH239" s="4">
        <v>-1.323</v>
      </c>
      <c r="AI239" s="4">
        <v>17</v>
      </c>
      <c r="AJ239" s="4">
        <v>136.30000000000001</v>
      </c>
      <c r="AK239" s="4">
        <v>137</v>
      </c>
      <c r="AL239" s="4">
        <v>6.2</v>
      </c>
      <c r="AM239" s="4">
        <v>142</v>
      </c>
      <c r="AN239" s="4" t="s">
        <v>155</v>
      </c>
      <c r="AO239" s="4">
        <v>2</v>
      </c>
      <c r="AP239" s="5">
        <v>0.60163194444444446</v>
      </c>
      <c r="AQ239" s="4">
        <v>47.159787000000001</v>
      </c>
      <c r="AR239" s="4">
        <v>-88.490557999999993</v>
      </c>
      <c r="AS239" s="4">
        <v>314.5</v>
      </c>
      <c r="AT239" s="4">
        <v>30.7</v>
      </c>
      <c r="AU239" s="4">
        <v>12</v>
      </c>
      <c r="AV239" s="4">
        <v>9</v>
      </c>
      <c r="AW239" s="4" t="s">
        <v>418</v>
      </c>
      <c r="AX239" s="4">
        <v>1.0738000000000001</v>
      </c>
      <c r="AY239" s="4">
        <v>1.3</v>
      </c>
      <c r="AZ239" s="4">
        <v>1.8722000000000001</v>
      </c>
      <c r="BA239" s="4">
        <v>11.154</v>
      </c>
      <c r="BB239" s="4">
        <v>18.82</v>
      </c>
      <c r="BC239" s="4">
        <v>1.69</v>
      </c>
      <c r="BD239" s="4">
        <v>9.9960000000000004</v>
      </c>
      <c r="BE239" s="4">
        <v>2126.826</v>
      </c>
      <c r="BF239" s="4">
        <v>58.277999999999999</v>
      </c>
      <c r="BG239" s="4">
        <v>0.88</v>
      </c>
      <c r="BH239" s="4">
        <v>0.76700000000000002</v>
      </c>
      <c r="BI239" s="4">
        <v>1.647</v>
      </c>
      <c r="BJ239" s="4">
        <v>0.66800000000000004</v>
      </c>
      <c r="BK239" s="4">
        <v>0.58199999999999996</v>
      </c>
      <c r="BL239" s="4">
        <v>1.2490000000000001</v>
      </c>
      <c r="BM239" s="4">
        <v>85.019400000000005</v>
      </c>
      <c r="BQ239" s="4">
        <v>2197.027</v>
      </c>
      <c r="BR239" s="4">
        <v>0.459561</v>
      </c>
      <c r="BS239" s="4">
        <v>-5</v>
      </c>
      <c r="BT239" s="4">
        <v>5.3229999999999996E-3</v>
      </c>
      <c r="BU239" s="4">
        <v>11.230522000000001</v>
      </c>
      <c r="BV239" s="4">
        <v>0.107525</v>
      </c>
    </row>
    <row r="240" spans="1:74" x14ac:dyDescent="0.25">
      <c r="A240" s="2">
        <v>42804</v>
      </c>
      <c r="B240" s="3">
        <v>0.39334789351851857</v>
      </c>
      <c r="C240" s="4">
        <v>7.4459999999999997</v>
      </c>
      <c r="D240" s="4">
        <v>0.35630000000000001</v>
      </c>
      <c r="E240" s="4">
        <v>3563.3575460000002</v>
      </c>
      <c r="F240" s="4">
        <v>35.200000000000003</v>
      </c>
      <c r="G240" s="4">
        <v>26.4</v>
      </c>
      <c r="H240" s="4">
        <v>7032.3</v>
      </c>
      <c r="J240" s="4">
        <v>11.05</v>
      </c>
      <c r="K240" s="4">
        <v>0.91080000000000005</v>
      </c>
      <c r="L240" s="4">
        <v>6.7812999999999999</v>
      </c>
      <c r="M240" s="4">
        <v>0.32450000000000001</v>
      </c>
      <c r="N240" s="4">
        <v>32.049799999999998</v>
      </c>
      <c r="O240" s="4">
        <v>24.067499999999999</v>
      </c>
      <c r="P240" s="4">
        <v>56.1</v>
      </c>
      <c r="Q240" s="4">
        <v>24.303100000000001</v>
      </c>
      <c r="R240" s="4">
        <v>18.2502</v>
      </c>
      <c r="S240" s="4">
        <v>42.6</v>
      </c>
      <c r="T240" s="4">
        <v>7032.2749999999996</v>
      </c>
      <c r="W240" s="4">
        <v>0</v>
      </c>
      <c r="X240" s="4">
        <v>10.0616</v>
      </c>
      <c r="Y240" s="4">
        <v>11.9</v>
      </c>
      <c r="Z240" s="4">
        <v>866</v>
      </c>
      <c r="AA240" s="4">
        <v>877</v>
      </c>
      <c r="AB240" s="4">
        <v>899</v>
      </c>
      <c r="AC240" s="4">
        <v>86</v>
      </c>
      <c r="AD240" s="4">
        <v>7.18</v>
      </c>
      <c r="AE240" s="4">
        <v>0.16</v>
      </c>
      <c r="AF240" s="4">
        <v>994</v>
      </c>
      <c r="AG240" s="4">
        <v>-15</v>
      </c>
      <c r="AH240" s="4">
        <v>-1.677</v>
      </c>
      <c r="AI240" s="4">
        <v>17</v>
      </c>
      <c r="AJ240" s="4">
        <v>137</v>
      </c>
      <c r="AK240" s="4">
        <v>136.69999999999999</v>
      </c>
      <c r="AL240" s="4">
        <v>6.4</v>
      </c>
      <c r="AM240" s="4">
        <v>142</v>
      </c>
      <c r="AN240" s="4" t="s">
        <v>155</v>
      </c>
      <c r="AO240" s="4">
        <v>2</v>
      </c>
      <c r="AP240" s="5">
        <v>0.60164351851851849</v>
      </c>
      <c r="AQ240" s="4">
        <v>47.159689</v>
      </c>
      <c r="AR240" s="4">
        <v>-88.490427999999994</v>
      </c>
      <c r="AS240" s="4">
        <v>314.39999999999998</v>
      </c>
      <c r="AT240" s="4">
        <v>31.9</v>
      </c>
      <c r="AU240" s="4">
        <v>12</v>
      </c>
      <c r="AV240" s="4">
        <v>7</v>
      </c>
      <c r="AW240" s="4" t="s">
        <v>419</v>
      </c>
      <c r="AX240" s="4">
        <v>1</v>
      </c>
      <c r="AY240" s="4">
        <v>1.3</v>
      </c>
      <c r="AZ240" s="4">
        <v>1.7</v>
      </c>
      <c r="BA240" s="4">
        <v>11.154</v>
      </c>
      <c r="BB240" s="4">
        <v>19.149999999999999</v>
      </c>
      <c r="BC240" s="4">
        <v>1.72</v>
      </c>
      <c r="BD240" s="4">
        <v>9.798</v>
      </c>
      <c r="BE240" s="4">
        <v>2104.6579999999999</v>
      </c>
      <c r="BF240" s="4">
        <v>64.108000000000004</v>
      </c>
      <c r="BG240" s="4">
        <v>1.042</v>
      </c>
      <c r="BH240" s="4">
        <v>0.78200000000000003</v>
      </c>
      <c r="BI240" s="4">
        <v>1.8240000000000001</v>
      </c>
      <c r="BJ240" s="4">
        <v>0.79</v>
      </c>
      <c r="BK240" s="4">
        <v>0.59299999999999997</v>
      </c>
      <c r="BL240" s="4">
        <v>1.383</v>
      </c>
      <c r="BM240" s="4">
        <v>90.498800000000003</v>
      </c>
      <c r="BQ240" s="4">
        <v>2270.58</v>
      </c>
      <c r="BR240" s="4">
        <v>0.556871</v>
      </c>
      <c r="BS240" s="4">
        <v>-5</v>
      </c>
      <c r="BT240" s="4">
        <v>6.0000000000000001E-3</v>
      </c>
      <c r="BU240" s="4">
        <v>13.608535</v>
      </c>
      <c r="BV240" s="4">
        <v>0.1212</v>
      </c>
    </row>
    <row r="241" spans="1:74" x14ac:dyDescent="0.25">
      <c r="A241" s="2">
        <v>42804</v>
      </c>
      <c r="B241" s="3">
        <v>0.3933594675925926</v>
      </c>
      <c r="C241" s="4">
        <v>7.6950000000000003</v>
      </c>
      <c r="D241" s="4">
        <v>0.3579</v>
      </c>
      <c r="E241" s="4">
        <v>3579.4995960000001</v>
      </c>
      <c r="F241" s="4">
        <v>36.9</v>
      </c>
      <c r="G241" s="4">
        <v>28.9</v>
      </c>
      <c r="H241" s="4">
        <v>7216.8</v>
      </c>
      <c r="J241" s="4">
        <v>11.1</v>
      </c>
      <c r="K241" s="4">
        <v>0.90800000000000003</v>
      </c>
      <c r="L241" s="4">
        <v>6.9866999999999999</v>
      </c>
      <c r="M241" s="4">
        <v>0.32500000000000001</v>
      </c>
      <c r="N241" s="4">
        <v>33.505200000000002</v>
      </c>
      <c r="O241" s="4">
        <v>26.264299999999999</v>
      </c>
      <c r="P241" s="4">
        <v>59.8</v>
      </c>
      <c r="Q241" s="4">
        <v>25.4072</v>
      </c>
      <c r="R241" s="4">
        <v>19.916399999999999</v>
      </c>
      <c r="S241" s="4">
        <v>45.3</v>
      </c>
      <c r="T241" s="4">
        <v>7216.8245999999999</v>
      </c>
      <c r="W241" s="4">
        <v>0</v>
      </c>
      <c r="X241" s="4">
        <v>10.078799999999999</v>
      </c>
      <c r="Y241" s="4">
        <v>12</v>
      </c>
      <c r="Z241" s="4">
        <v>864</v>
      </c>
      <c r="AA241" s="4">
        <v>876</v>
      </c>
      <c r="AB241" s="4">
        <v>896</v>
      </c>
      <c r="AC241" s="4">
        <v>86</v>
      </c>
      <c r="AD241" s="4">
        <v>7.18</v>
      </c>
      <c r="AE241" s="4">
        <v>0.17</v>
      </c>
      <c r="AF241" s="4">
        <v>993</v>
      </c>
      <c r="AG241" s="4">
        <v>-15</v>
      </c>
      <c r="AH241" s="4">
        <v>-1</v>
      </c>
      <c r="AI241" s="4">
        <v>17</v>
      </c>
      <c r="AJ241" s="4">
        <v>137</v>
      </c>
      <c r="AK241" s="4">
        <v>136.6</v>
      </c>
      <c r="AL241" s="4">
        <v>6.3</v>
      </c>
      <c r="AM241" s="4">
        <v>142</v>
      </c>
      <c r="AN241" s="4" t="s">
        <v>155</v>
      </c>
      <c r="AO241" s="4">
        <v>2</v>
      </c>
      <c r="AP241" s="5">
        <v>0.60165509259259264</v>
      </c>
      <c r="AQ241" s="4">
        <v>47.159602999999997</v>
      </c>
      <c r="AR241" s="4">
        <v>-88.490273999999999</v>
      </c>
      <c r="AS241" s="4">
        <v>314.3</v>
      </c>
      <c r="AT241" s="4">
        <v>32.6</v>
      </c>
      <c r="AU241" s="4">
        <v>12</v>
      </c>
      <c r="AV241" s="4">
        <v>7</v>
      </c>
      <c r="AW241" s="4" t="s">
        <v>419</v>
      </c>
      <c r="AX241" s="4">
        <v>2.4325999999999999</v>
      </c>
      <c r="AY241" s="4">
        <v>1.0738000000000001</v>
      </c>
      <c r="AZ241" s="4">
        <v>2.6802000000000001</v>
      </c>
      <c r="BA241" s="4">
        <v>11.154</v>
      </c>
      <c r="BB241" s="4">
        <v>18.59</v>
      </c>
      <c r="BC241" s="4">
        <v>1.67</v>
      </c>
      <c r="BD241" s="4">
        <v>10.132</v>
      </c>
      <c r="BE241" s="4">
        <v>2107.549</v>
      </c>
      <c r="BF241" s="4">
        <v>62.401000000000003</v>
      </c>
      <c r="BG241" s="4">
        <v>1.0580000000000001</v>
      </c>
      <c r="BH241" s="4">
        <v>0.83</v>
      </c>
      <c r="BI241" s="4">
        <v>1.8879999999999999</v>
      </c>
      <c r="BJ241" s="4">
        <v>0.80300000000000005</v>
      </c>
      <c r="BK241" s="4">
        <v>0.629</v>
      </c>
      <c r="BL241" s="4">
        <v>1.4319999999999999</v>
      </c>
      <c r="BM241" s="4">
        <v>90.267499999999998</v>
      </c>
      <c r="BQ241" s="4">
        <v>2210.6280000000002</v>
      </c>
      <c r="BR241" s="4">
        <v>0.586067</v>
      </c>
      <c r="BS241" s="4">
        <v>-5</v>
      </c>
      <c r="BT241" s="4">
        <v>6.0000000000000001E-3</v>
      </c>
      <c r="BU241" s="4">
        <v>14.322013</v>
      </c>
      <c r="BV241" s="4">
        <v>0.1212</v>
      </c>
    </row>
    <row r="242" spans="1:74" x14ac:dyDescent="0.25">
      <c r="A242" s="2">
        <v>42804</v>
      </c>
      <c r="B242" s="3">
        <v>0.3933710416666667</v>
      </c>
      <c r="C242" s="4">
        <v>8.4309999999999992</v>
      </c>
      <c r="D242" s="4">
        <v>0.51529999999999998</v>
      </c>
      <c r="E242" s="4">
        <v>5153.313905</v>
      </c>
      <c r="F242" s="4">
        <v>44</v>
      </c>
      <c r="G242" s="4">
        <v>33</v>
      </c>
      <c r="H242" s="4">
        <v>7519.6</v>
      </c>
      <c r="J242" s="4">
        <v>10.95</v>
      </c>
      <c r="K242" s="4">
        <v>0.89849999999999997</v>
      </c>
      <c r="L242" s="4">
        <v>7.5758000000000001</v>
      </c>
      <c r="M242" s="4">
        <v>0.46300000000000002</v>
      </c>
      <c r="N242" s="4">
        <v>39.542400000000001</v>
      </c>
      <c r="O242" s="4">
        <v>29.611000000000001</v>
      </c>
      <c r="P242" s="4">
        <v>69.2</v>
      </c>
      <c r="Q242" s="4">
        <v>29.984999999999999</v>
      </c>
      <c r="R242" s="4">
        <v>22.454000000000001</v>
      </c>
      <c r="S242" s="4">
        <v>52.4</v>
      </c>
      <c r="T242" s="4">
        <v>7519.5545000000002</v>
      </c>
      <c r="W242" s="4">
        <v>0</v>
      </c>
      <c r="X242" s="4">
        <v>9.8415999999999997</v>
      </c>
      <c r="Y242" s="4">
        <v>12</v>
      </c>
      <c r="Z242" s="4">
        <v>865</v>
      </c>
      <c r="AA242" s="4">
        <v>876</v>
      </c>
      <c r="AB242" s="4">
        <v>896</v>
      </c>
      <c r="AC242" s="4">
        <v>86</v>
      </c>
      <c r="AD242" s="4">
        <v>7.18</v>
      </c>
      <c r="AE242" s="4">
        <v>0.16</v>
      </c>
      <c r="AF242" s="4">
        <v>993</v>
      </c>
      <c r="AG242" s="4">
        <v>-15</v>
      </c>
      <c r="AH242" s="4">
        <v>-1.323</v>
      </c>
      <c r="AI242" s="4">
        <v>17</v>
      </c>
      <c r="AJ242" s="4">
        <v>137</v>
      </c>
      <c r="AK242" s="4">
        <v>138</v>
      </c>
      <c r="AL242" s="4">
        <v>6.2</v>
      </c>
      <c r="AM242" s="4">
        <v>142</v>
      </c>
      <c r="AN242" s="4" t="s">
        <v>155</v>
      </c>
      <c r="AO242" s="4">
        <v>2</v>
      </c>
      <c r="AP242" s="5">
        <v>0.60166666666666668</v>
      </c>
      <c r="AQ242" s="4">
        <v>47.159514999999999</v>
      </c>
      <c r="AR242" s="4">
        <v>-88.490108000000006</v>
      </c>
      <c r="AS242" s="4">
        <v>314.3</v>
      </c>
      <c r="AT242" s="4">
        <v>34.6</v>
      </c>
      <c r="AU242" s="4">
        <v>12</v>
      </c>
      <c r="AV242" s="4">
        <v>7</v>
      </c>
      <c r="AW242" s="4" t="s">
        <v>419</v>
      </c>
      <c r="AX242" s="4">
        <v>2.2214</v>
      </c>
      <c r="AY242" s="4">
        <v>1</v>
      </c>
      <c r="AZ242" s="4">
        <v>2.3967999999999998</v>
      </c>
      <c r="BA242" s="4">
        <v>11.154</v>
      </c>
      <c r="BB242" s="4">
        <v>16.850000000000001</v>
      </c>
      <c r="BC242" s="4">
        <v>1.51</v>
      </c>
      <c r="BD242" s="4">
        <v>11.291</v>
      </c>
      <c r="BE242" s="4">
        <v>2087.4549999999999</v>
      </c>
      <c r="BF242" s="4">
        <v>81.206999999999994</v>
      </c>
      <c r="BG242" s="4">
        <v>1.141</v>
      </c>
      <c r="BH242" s="4">
        <v>0.85399999999999998</v>
      </c>
      <c r="BI242" s="4">
        <v>1.9950000000000001</v>
      </c>
      <c r="BJ242" s="4">
        <v>0.86499999999999999</v>
      </c>
      <c r="BK242" s="4">
        <v>0.64800000000000002</v>
      </c>
      <c r="BL242" s="4">
        <v>1.5129999999999999</v>
      </c>
      <c r="BM242" s="4">
        <v>85.913200000000003</v>
      </c>
      <c r="BQ242" s="4">
        <v>1971.7639999999999</v>
      </c>
      <c r="BR242" s="4">
        <v>0.56706999999999996</v>
      </c>
      <c r="BS242" s="4">
        <v>-5</v>
      </c>
      <c r="BT242" s="4">
        <v>6.0000000000000001E-3</v>
      </c>
      <c r="BU242" s="4">
        <v>13.857773</v>
      </c>
      <c r="BV242" s="4">
        <v>0.1212</v>
      </c>
    </row>
    <row r="243" spans="1:74" x14ac:dyDescent="0.25">
      <c r="A243" s="2">
        <v>42804</v>
      </c>
      <c r="B243" s="3">
        <v>0.39338261574074074</v>
      </c>
      <c r="C243" s="4">
        <v>8.9220000000000006</v>
      </c>
      <c r="D243" s="4">
        <v>0.48110000000000003</v>
      </c>
      <c r="E243" s="4">
        <v>4810.6244580000002</v>
      </c>
      <c r="F243" s="4">
        <v>48.9</v>
      </c>
      <c r="G243" s="4">
        <v>40.1</v>
      </c>
      <c r="H243" s="4">
        <v>7794.3</v>
      </c>
      <c r="J243" s="4">
        <v>10.81</v>
      </c>
      <c r="K243" s="4">
        <v>0.89370000000000005</v>
      </c>
      <c r="L243" s="4">
        <v>7.9736000000000002</v>
      </c>
      <c r="M243" s="4">
        <v>0.4299</v>
      </c>
      <c r="N243" s="4">
        <v>43.676200000000001</v>
      </c>
      <c r="O243" s="4">
        <v>35.83</v>
      </c>
      <c r="P243" s="4">
        <v>79.5</v>
      </c>
      <c r="Q243" s="4">
        <v>33.119</v>
      </c>
      <c r="R243" s="4">
        <v>27.1693</v>
      </c>
      <c r="S243" s="4">
        <v>60.3</v>
      </c>
      <c r="T243" s="4">
        <v>7794.3395</v>
      </c>
      <c r="W243" s="4">
        <v>0</v>
      </c>
      <c r="X243" s="4">
        <v>9.6580999999999992</v>
      </c>
      <c r="Y243" s="4">
        <v>12.1</v>
      </c>
      <c r="Z243" s="4">
        <v>865</v>
      </c>
      <c r="AA243" s="4">
        <v>876</v>
      </c>
      <c r="AB243" s="4">
        <v>897</v>
      </c>
      <c r="AC243" s="4">
        <v>86</v>
      </c>
      <c r="AD243" s="4">
        <v>7.18</v>
      </c>
      <c r="AE243" s="4">
        <v>0.16</v>
      </c>
      <c r="AF243" s="4">
        <v>994</v>
      </c>
      <c r="AG243" s="4">
        <v>-15</v>
      </c>
      <c r="AH243" s="4">
        <v>-2</v>
      </c>
      <c r="AI243" s="4">
        <v>17</v>
      </c>
      <c r="AJ243" s="4">
        <v>137</v>
      </c>
      <c r="AK243" s="4">
        <v>138.30000000000001</v>
      </c>
      <c r="AL243" s="4">
        <v>6.1</v>
      </c>
      <c r="AM243" s="4">
        <v>142</v>
      </c>
      <c r="AN243" s="4" t="s">
        <v>155</v>
      </c>
      <c r="AO243" s="4">
        <v>2</v>
      </c>
      <c r="AP243" s="5">
        <v>0.60167824074074072</v>
      </c>
      <c r="AQ243" s="4">
        <v>47.159419</v>
      </c>
      <c r="AR243" s="4">
        <v>-88.489941000000002</v>
      </c>
      <c r="AS243" s="4">
        <v>314.3</v>
      </c>
      <c r="AT243" s="4">
        <v>36</v>
      </c>
      <c r="AU243" s="4">
        <v>12</v>
      </c>
      <c r="AV243" s="4">
        <v>7</v>
      </c>
      <c r="AW243" s="4" t="s">
        <v>419</v>
      </c>
      <c r="AX243" s="4">
        <v>2.6785999999999999</v>
      </c>
      <c r="AY243" s="4">
        <v>1</v>
      </c>
      <c r="AZ243" s="4">
        <v>2.8031999999999999</v>
      </c>
      <c r="BA243" s="4">
        <v>11.154</v>
      </c>
      <c r="BB243" s="4">
        <v>16.09</v>
      </c>
      <c r="BC243" s="4">
        <v>1.44</v>
      </c>
      <c r="BD243" s="4">
        <v>11.893000000000001</v>
      </c>
      <c r="BE243" s="4">
        <v>2102.8319999999999</v>
      </c>
      <c r="BF243" s="4">
        <v>72.165000000000006</v>
      </c>
      <c r="BG243" s="4">
        <v>1.206</v>
      </c>
      <c r="BH243" s="4">
        <v>0.99</v>
      </c>
      <c r="BI243" s="4">
        <v>2.1960000000000002</v>
      </c>
      <c r="BJ243" s="4">
        <v>0.91500000000000004</v>
      </c>
      <c r="BK243" s="4">
        <v>0.75</v>
      </c>
      <c r="BL243" s="4">
        <v>1.665</v>
      </c>
      <c r="BM243" s="4">
        <v>85.2333</v>
      </c>
      <c r="BQ243" s="4">
        <v>1852.011</v>
      </c>
      <c r="BR243" s="4">
        <v>0.71973200000000004</v>
      </c>
      <c r="BS243" s="4">
        <v>-5</v>
      </c>
      <c r="BT243" s="4">
        <v>6.0000000000000001E-3</v>
      </c>
      <c r="BU243" s="4">
        <v>17.588450999999999</v>
      </c>
      <c r="BV243" s="4">
        <v>0.1212</v>
      </c>
    </row>
    <row r="244" spans="1:74" x14ac:dyDescent="0.25">
      <c r="A244" s="2">
        <v>42804</v>
      </c>
      <c r="B244" s="3">
        <v>0.39339418981481483</v>
      </c>
      <c r="C244" s="4">
        <v>8.5709999999999997</v>
      </c>
      <c r="D244" s="4">
        <v>0.39439999999999997</v>
      </c>
      <c r="E244" s="4">
        <v>3943.7046</v>
      </c>
      <c r="F244" s="4">
        <v>52.8</v>
      </c>
      <c r="G244" s="4">
        <v>55.4</v>
      </c>
      <c r="H244" s="4">
        <v>7789</v>
      </c>
      <c r="J244" s="4">
        <v>10.65</v>
      </c>
      <c r="K244" s="4">
        <v>0.89810000000000001</v>
      </c>
      <c r="L244" s="4">
        <v>7.6978</v>
      </c>
      <c r="M244" s="4">
        <v>0.35420000000000001</v>
      </c>
      <c r="N244" s="4">
        <v>47.461500000000001</v>
      </c>
      <c r="O244" s="4">
        <v>49.796999999999997</v>
      </c>
      <c r="P244" s="4">
        <v>97.3</v>
      </c>
      <c r="Q244" s="4">
        <v>35.989600000000003</v>
      </c>
      <c r="R244" s="4">
        <v>37.7607</v>
      </c>
      <c r="S244" s="4">
        <v>73.8</v>
      </c>
      <c r="T244" s="4">
        <v>7789.0038000000004</v>
      </c>
      <c r="W244" s="4">
        <v>0</v>
      </c>
      <c r="X244" s="4">
        <v>9.5667000000000009</v>
      </c>
      <c r="Y244" s="4">
        <v>12.1</v>
      </c>
      <c r="Z244" s="4">
        <v>865</v>
      </c>
      <c r="AA244" s="4">
        <v>876</v>
      </c>
      <c r="AB244" s="4">
        <v>897</v>
      </c>
      <c r="AC244" s="4">
        <v>86</v>
      </c>
      <c r="AD244" s="4">
        <v>7.18</v>
      </c>
      <c r="AE244" s="4">
        <v>0.16</v>
      </c>
      <c r="AF244" s="4">
        <v>994</v>
      </c>
      <c r="AG244" s="4">
        <v>-15</v>
      </c>
      <c r="AH244" s="4">
        <v>-1.677</v>
      </c>
      <c r="AI244" s="4">
        <v>17</v>
      </c>
      <c r="AJ244" s="4">
        <v>137</v>
      </c>
      <c r="AK244" s="4">
        <v>138.69999999999999</v>
      </c>
      <c r="AL244" s="4">
        <v>6</v>
      </c>
      <c r="AM244" s="4">
        <v>142</v>
      </c>
      <c r="AN244" s="4" t="s">
        <v>155</v>
      </c>
      <c r="AO244" s="4">
        <v>2</v>
      </c>
      <c r="AP244" s="5">
        <v>0.60168981481481476</v>
      </c>
      <c r="AQ244" s="4">
        <v>47.159317999999999</v>
      </c>
      <c r="AR244" s="4">
        <v>-88.489777000000004</v>
      </c>
      <c r="AS244" s="4">
        <v>314.3</v>
      </c>
      <c r="AT244" s="4">
        <v>36.5</v>
      </c>
      <c r="AU244" s="4">
        <v>12</v>
      </c>
      <c r="AV244" s="4">
        <v>7</v>
      </c>
      <c r="AW244" s="4" t="s">
        <v>419</v>
      </c>
      <c r="AX244" s="4">
        <v>1.3919999999999999</v>
      </c>
      <c r="AY244" s="4">
        <v>1</v>
      </c>
      <c r="AZ244" s="4">
        <v>1.9443999999999999</v>
      </c>
      <c r="BA244" s="4">
        <v>11.154</v>
      </c>
      <c r="BB244" s="4">
        <v>16.79</v>
      </c>
      <c r="BC244" s="4">
        <v>1.51</v>
      </c>
      <c r="BD244" s="4">
        <v>11.347</v>
      </c>
      <c r="BE244" s="4">
        <v>2111.4090000000001</v>
      </c>
      <c r="BF244" s="4">
        <v>61.831000000000003</v>
      </c>
      <c r="BG244" s="4">
        <v>1.363</v>
      </c>
      <c r="BH244" s="4">
        <v>1.43</v>
      </c>
      <c r="BI244" s="4">
        <v>2.794</v>
      </c>
      <c r="BJ244" s="4">
        <v>1.034</v>
      </c>
      <c r="BK244" s="4">
        <v>1.085</v>
      </c>
      <c r="BL244" s="4">
        <v>2.1179999999999999</v>
      </c>
      <c r="BM244" s="4">
        <v>88.585499999999996</v>
      </c>
      <c r="BQ244" s="4">
        <v>1907.931</v>
      </c>
      <c r="BR244" s="4">
        <v>0.85709000000000002</v>
      </c>
      <c r="BS244" s="4">
        <v>-5</v>
      </c>
      <c r="BT244" s="4">
        <v>6.0000000000000001E-3</v>
      </c>
      <c r="BU244" s="4">
        <v>20.945136999999999</v>
      </c>
      <c r="BV244" s="4">
        <v>0.1212</v>
      </c>
    </row>
    <row r="245" spans="1:74" x14ac:dyDescent="0.25">
      <c r="A245" s="2">
        <v>42804</v>
      </c>
      <c r="B245" s="3">
        <v>0.39340576388888887</v>
      </c>
      <c r="C245" s="4">
        <v>7.8559999999999999</v>
      </c>
      <c r="D245" s="4">
        <v>0.35780000000000001</v>
      </c>
      <c r="E245" s="4">
        <v>3578.0821919999998</v>
      </c>
      <c r="F245" s="4">
        <v>57.4</v>
      </c>
      <c r="G245" s="4">
        <v>49.8</v>
      </c>
      <c r="H245" s="4">
        <v>7665.3</v>
      </c>
      <c r="J245" s="4">
        <v>10.5</v>
      </c>
      <c r="K245" s="4">
        <v>0.90580000000000005</v>
      </c>
      <c r="L245" s="4">
        <v>7.1159999999999997</v>
      </c>
      <c r="M245" s="4">
        <v>0.3241</v>
      </c>
      <c r="N245" s="4">
        <v>51.990200000000002</v>
      </c>
      <c r="O245" s="4">
        <v>45.106499999999997</v>
      </c>
      <c r="P245" s="4">
        <v>97.1</v>
      </c>
      <c r="Q245" s="4">
        <v>39.424100000000003</v>
      </c>
      <c r="R245" s="4">
        <v>34.2042</v>
      </c>
      <c r="S245" s="4">
        <v>73.599999999999994</v>
      </c>
      <c r="T245" s="4">
        <v>7665.3288000000002</v>
      </c>
      <c r="W245" s="4">
        <v>0</v>
      </c>
      <c r="X245" s="4">
        <v>9.5124999999999993</v>
      </c>
      <c r="Y245" s="4">
        <v>12.1</v>
      </c>
      <c r="Z245" s="4">
        <v>863</v>
      </c>
      <c r="AA245" s="4">
        <v>875</v>
      </c>
      <c r="AB245" s="4">
        <v>895</v>
      </c>
      <c r="AC245" s="4">
        <v>86</v>
      </c>
      <c r="AD245" s="4">
        <v>7.18</v>
      </c>
      <c r="AE245" s="4">
        <v>0.16</v>
      </c>
      <c r="AF245" s="4">
        <v>993</v>
      </c>
      <c r="AG245" s="4">
        <v>-15</v>
      </c>
      <c r="AH245" s="4">
        <v>-1</v>
      </c>
      <c r="AI245" s="4">
        <v>17</v>
      </c>
      <c r="AJ245" s="4">
        <v>137</v>
      </c>
      <c r="AK245" s="4">
        <v>137.69999999999999</v>
      </c>
      <c r="AL245" s="4">
        <v>6</v>
      </c>
      <c r="AM245" s="4">
        <v>142</v>
      </c>
      <c r="AN245" s="4" t="s">
        <v>155</v>
      </c>
      <c r="AO245" s="4">
        <v>2</v>
      </c>
      <c r="AP245" s="5">
        <v>0.60170138888888891</v>
      </c>
      <c r="AQ245" s="4">
        <v>47.159211999999997</v>
      </c>
      <c r="AR245" s="4">
        <v>-88.489596000000006</v>
      </c>
      <c r="AS245" s="4">
        <v>314.3</v>
      </c>
      <c r="AT245" s="4">
        <v>39.5</v>
      </c>
      <c r="AU245" s="4">
        <v>12</v>
      </c>
      <c r="AV245" s="4">
        <v>11</v>
      </c>
      <c r="AW245" s="4" t="s">
        <v>411</v>
      </c>
      <c r="AX245" s="4">
        <v>0.9</v>
      </c>
      <c r="AY245" s="4">
        <v>1</v>
      </c>
      <c r="AZ245" s="4">
        <v>1.5246</v>
      </c>
      <c r="BA245" s="4">
        <v>11.154</v>
      </c>
      <c r="BB245" s="4">
        <v>18.16</v>
      </c>
      <c r="BC245" s="4">
        <v>1.63</v>
      </c>
      <c r="BD245" s="4">
        <v>10.404999999999999</v>
      </c>
      <c r="BE245" s="4">
        <v>2101.0250000000001</v>
      </c>
      <c r="BF245" s="4">
        <v>60.902000000000001</v>
      </c>
      <c r="BG245" s="4">
        <v>1.6080000000000001</v>
      </c>
      <c r="BH245" s="4">
        <v>1.395</v>
      </c>
      <c r="BI245" s="4">
        <v>3.0019999999999998</v>
      </c>
      <c r="BJ245" s="4">
        <v>1.2190000000000001</v>
      </c>
      <c r="BK245" s="4">
        <v>1.0580000000000001</v>
      </c>
      <c r="BL245" s="4">
        <v>2.2770000000000001</v>
      </c>
      <c r="BM245" s="4">
        <v>93.843500000000006</v>
      </c>
      <c r="BQ245" s="4">
        <v>2042.163</v>
      </c>
      <c r="BR245" s="4">
        <v>0.71551399999999998</v>
      </c>
      <c r="BS245" s="4">
        <v>-5</v>
      </c>
      <c r="BT245" s="4">
        <v>6.0000000000000001E-3</v>
      </c>
      <c r="BU245" s="4">
        <v>17.485372999999999</v>
      </c>
      <c r="BV245" s="4">
        <v>0.1212</v>
      </c>
    </row>
    <row r="246" spans="1:74" x14ac:dyDescent="0.25">
      <c r="A246" s="2">
        <v>42804</v>
      </c>
      <c r="B246" s="3">
        <v>0.39341733796296291</v>
      </c>
      <c r="C246" s="4">
        <v>8.0359999999999996</v>
      </c>
      <c r="D246" s="4">
        <v>0.43990000000000001</v>
      </c>
      <c r="E246" s="4">
        <v>4399.1143320000001</v>
      </c>
      <c r="F246" s="4">
        <v>61</v>
      </c>
      <c r="G246" s="4">
        <v>35.700000000000003</v>
      </c>
      <c r="H246" s="4">
        <v>7876.9</v>
      </c>
      <c r="J246" s="4">
        <v>10.35</v>
      </c>
      <c r="K246" s="4">
        <v>0.90280000000000005</v>
      </c>
      <c r="L246" s="4">
        <v>7.2546999999999997</v>
      </c>
      <c r="M246" s="4">
        <v>0.39710000000000001</v>
      </c>
      <c r="N246" s="4">
        <v>55.089300000000001</v>
      </c>
      <c r="O246" s="4">
        <v>32.212000000000003</v>
      </c>
      <c r="P246" s="4">
        <v>87.3</v>
      </c>
      <c r="Q246" s="4">
        <v>41.773400000000002</v>
      </c>
      <c r="R246" s="4">
        <v>24.425899999999999</v>
      </c>
      <c r="S246" s="4">
        <v>66.2</v>
      </c>
      <c r="T246" s="4">
        <v>7876.9207999999999</v>
      </c>
      <c r="W246" s="4">
        <v>0</v>
      </c>
      <c r="X246" s="4">
        <v>9.3466000000000005</v>
      </c>
      <c r="Y246" s="4">
        <v>12.1</v>
      </c>
      <c r="Z246" s="4">
        <v>862</v>
      </c>
      <c r="AA246" s="4">
        <v>873</v>
      </c>
      <c r="AB246" s="4">
        <v>894</v>
      </c>
      <c r="AC246" s="4">
        <v>86</v>
      </c>
      <c r="AD246" s="4">
        <v>7.18</v>
      </c>
      <c r="AE246" s="4">
        <v>0.16</v>
      </c>
      <c r="AF246" s="4">
        <v>994</v>
      </c>
      <c r="AG246" s="4">
        <v>-15</v>
      </c>
      <c r="AH246" s="4">
        <v>-1</v>
      </c>
      <c r="AI246" s="4">
        <v>17</v>
      </c>
      <c r="AJ246" s="4">
        <v>137</v>
      </c>
      <c r="AK246" s="4">
        <v>136</v>
      </c>
      <c r="AL246" s="4">
        <v>5.9</v>
      </c>
      <c r="AM246" s="4">
        <v>142</v>
      </c>
      <c r="AN246" s="4" t="s">
        <v>155</v>
      </c>
      <c r="AO246" s="4">
        <v>2</v>
      </c>
      <c r="AP246" s="5">
        <v>0.60171296296296295</v>
      </c>
      <c r="AQ246" s="4">
        <v>47.159108000000003</v>
      </c>
      <c r="AR246" s="4">
        <v>-88.489385999999996</v>
      </c>
      <c r="AS246" s="4">
        <v>314.10000000000002</v>
      </c>
      <c r="AT246" s="4">
        <v>42.3</v>
      </c>
      <c r="AU246" s="4">
        <v>12</v>
      </c>
      <c r="AV246" s="4">
        <v>11</v>
      </c>
      <c r="AW246" s="4" t="s">
        <v>411</v>
      </c>
      <c r="AX246" s="4">
        <v>0.8246</v>
      </c>
      <c r="AY246" s="4">
        <v>1.0753999999999999</v>
      </c>
      <c r="AZ246" s="4">
        <v>1.4246000000000001</v>
      </c>
      <c r="BA246" s="4">
        <v>11.154</v>
      </c>
      <c r="BB246" s="4">
        <v>17.61</v>
      </c>
      <c r="BC246" s="4">
        <v>1.58</v>
      </c>
      <c r="BD246" s="4">
        <v>10.768000000000001</v>
      </c>
      <c r="BE246" s="4">
        <v>2082.578</v>
      </c>
      <c r="BF246" s="4">
        <v>72.561999999999998</v>
      </c>
      <c r="BG246" s="4">
        <v>1.6559999999999999</v>
      </c>
      <c r="BH246" s="4">
        <v>0.96799999999999997</v>
      </c>
      <c r="BI246" s="4">
        <v>2.6240000000000001</v>
      </c>
      <c r="BJ246" s="4">
        <v>1.256</v>
      </c>
      <c r="BK246" s="4">
        <v>0.73399999999999999</v>
      </c>
      <c r="BL246" s="4">
        <v>1.99</v>
      </c>
      <c r="BM246" s="4">
        <v>93.759399999999999</v>
      </c>
      <c r="BQ246" s="4">
        <v>1950.8910000000001</v>
      </c>
      <c r="BR246" s="4">
        <v>0.62576200000000004</v>
      </c>
      <c r="BS246" s="4">
        <v>-5</v>
      </c>
      <c r="BT246" s="4">
        <v>6.0000000000000001E-3</v>
      </c>
      <c r="BU246" s="4">
        <v>15.292059</v>
      </c>
      <c r="BV246" s="4">
        <v>0.1212</v>
      </c>
    </row>
    <row r="247" spans="1:74" x14ac:dyDescent="0.25">
      <c r="A247" s="2">
        <v>42804</v>
      </c>
      <c r="B247" s="3">
        <v>0.39342891203703706</v>
      </c>
      <c r="C247" s="4">
        <v>8.9380000000000006</v>
      </c>
      <c r="D247" s="4">
        <v>0.68469999999999998</v>
      </c>
      <c r="E247" s="4">
        <v>6846.7793879999999</v>
      </c>
      <c r="F247" s="4">
        <v>64.400000000000006</v>
      </c>
      <c r="G247" s="4">
        <v>29.7</v>
      </c>
      <c r="H247" s="4">
        <v>8240.7000000000007</v>
      </c>
      <c r="J247" s="4">
        <v>10.199999999999999</v>
      </c>
      <c r="K247" s="4">
        <v>0.89080000000000004</v>
      </c>
      <c r="L247" s="4">
        <v>7.9619</v>
      </c>
      <c r="M247" s="4">
        <v>0.6099</v>
      </c>
      <c r="N247" s="4">
        <v>57.3506</v>
      </c>
      <c r="O247" s="4">
        <v>26.432600000000001</v>
      </c>
      <c r="P247" s="4">
        <v>83.8</v>
      </c>
      <c r="Q247" s="4">
        <v>43.488500000000002</v>
      </c>
      <c r="R247" s="4">
        <v>20.043600000000001</v>
      </c>
      <c r="S247" s="4">
        <v>63.5</v>
      </c>
      <c r="T247" s="4">
        <v>8240.6684999999998</v>
      </c>
      <c r="W247" s="4">
        <v>0</v>
      </c>
      <c r="X247" s="4">
        <v>9.0859000000000005</v>
      </c>
      <c r="Y247" s="4">
        <v>12</v>
      </c>
      <c r="Z247" s="4">
        <v>863</v>
      </c>
      <c r="AA247" s="4">
        <v>875</v>
      </c>
      <c r="AB247" s="4">
        <v>895</v>
      </c>
      <c r="AC247" s="4">
        <v>86</v>
      </c>
      <c r="AD247" s="4">
        <v>7.18</v>
      </c>
      <c r="AE247" s="4">
        <v>0.16</v>
      </c>
      <c r="AF247" s="4">
        <v>994</v>
      </c>
      <c r="AG247" s="4">
        <v>-15</v>
      </c>
      <c r="AH247" s="4">
        <v>-1</v>
      </c>
      <c r="AI247" s="4">
        <v>17</v>
      </c>
      <c r="AJ247" s="4">
        <v>137</v>
      </c>
      <c r="AK247" s="4">
        <v>134</v>
      </c>
      <c r="AL247" s="4">
        <v>5.9</v>
      </c>
      <c r="AM247" s="4">
        <v>142</v>
      </c>
      <c r="AN247" s="4" t="s">
        <v>155</v>
      </c>
      <c r="AO247" s="4">
        <v>2</v>
      </c>
      <c r="AP247" s="5">
        <v>0.6017245370370371</v>
      </c>
      <c r="AQ247" s="4">
        <v>47.159027999999999</v>
      </c>
      <c r="AR247" s="4">
        <v>-88.489143999999996</v>
      </c>
      <c r="AS247" s="4">
        <v>313.7</v>
      </c>
      <c r="AT247" s="4">
        <v>43.6</v>
      </c>
      <c r="AU247" s="4">
        <v>12</v>
      </c>
      <c r="AV247" s="4">
        <v>11</v>
      </c>
      <c r="AW247" s="4" t="s">
        <v>411</v>
      </c>
      <c r="AX247" s="4">
        <v>0.95064899999999997</v>
      </c>
      <c r="AY247" s="4">
        <v>1.175325</v>
      </c>
      <c r="AZ247" s="4">
        <v>1.5506489999999999</v>
      </c>
      <c r="BA247" s="4">
        <v>11.154</v>
      </c>
      <c r="BB247" s="4">
        <v>15.66</v>
      </c>
      <c r="BC247" s="4">
        <v>1.4</v>
      </c>
      <c r="BD247" s="4">
        <v>12.262</v>
      </c>
      <c r="BE247" s="4">
        <v>2051.9589999999998</v>
      </c>
      <c r="BF247" s="4">
        <v>100.04300000000001</v>
      </c>
      <c r="BG247" s="4">
        <v>1.548</v>
      </c>
      <c r="BH247" s="4">
        <v>0.71299999999999997</v>
      </c>
      <c r="BI247" s="4">
        <v>2.2610000000000001</v>
      </c>
      <c r="BJ247" s="4">
        <v>1.1739999999999999</v>
      </c>
      <c r="BK247" s="4">
        <v>0.54100000000000004</v>
      </c>
      <c r="BL247" s="4">
        <v>1.7150000000000001</v>
      </c>
      <c r="BM247" s="4">
        <v>88.063000000000002</v>
      </c>
      <c r="BQ247" s="4">
        <v>1702.6320000000001</v>
      </c>
      <c r="BR247" s="4">
        <v>0.58500799999999997</v>
      </c>
      <c r="BS247" s="4">
        <v>-5</v>
      </c>
      <c r="BT247" s="4">
        <v>5.6769999999999998E-3</v>
      </c>
      <c r="BU247" s="4">
        <v>14.296132999999999</v>
      </c>
      <c r="BV247" s="4">
        <v>0.114675</v>
      </c>
    </row>
    <row r="248" spans="1:74" x14ac:dyDescent="0.25">
      <c r="A248" s="2">
        <v>42804</v>
      </c>
      <c r="B248" s="3">
        <v>0.3934404861111111</v>
      </c>
      <c r="C248" s="4">
        <v>9.4770000000000003</v>
      </c>
      <c r="D248" s="4">
        <v>0.80030000000000001</v>
      </c>
      <c r="E248" s="4">
        <v>8003.3333329999996</v>
      </c>
      <c r="F248" s="4">
        <v>67</v>
      </c>
      <c r="G248" s="4">
        <v>36.4</v>
      </c>
      <c r="H248" s="4">
        <v>8551.9</v>
      </c>
      <c r="J248" s="4">
        <v>9.9499999999999993</v>
      </c>
      <c r="K248" s="4">
        <v>0.88390000000000002</v>
      </c>
      <c r="L248" s="4">
        <v>8.3768999999999991</v>
      </c>
      <c r="M248" s="4">
        <v>0.70740000000000003</v>
      </c>
      <c r="N248" s="4">
        <v>59.223999999999997</v>
      </c>
      <c r="O248" s="4">
        <v>32.175400000000003</v>
      </c>
      <c r="P248" s="4">
        <v>91.4</v>
      </c>
      <c r="Q248" s="4">
        <v>44.9099</v>
      </c>
      <c r="R248" s="4">
        <v>24.398800000000001</v>
      </c>
      <c r="S248" s="4">
        <v>69.3</v>
      </c>
      <c r="T248" s="4">
        <v>8551.9068000000007</v>
      </c>
      <c r="W248" s="4">
        <v>0</v>
      </c>
      <c r="X248" s="4">
        <v>8.7927</v>
      </c>
      <c r="Y248" s="4">
        <v>11.8</v>
      </c>
      <c r="Z248" s="4">
        <v>867</v>
      </c>
      <c r="AA248" s="4">
        <v>878</v>
      </c>
      <c r="AB248" s="4">
        <v>898</v>
      </c>
      <c r="AC248" s="4">
        <v>86</v>
      </c>
      <c r="AD248" s="4">
        <v>7.18</v>
      </c>
      <c r="AE248" s="4">
        <v>0.17</v>
      </c>
      <c r="AF248" s="4">
        <v>993</v>
      </c>
      <c r="AG248" s="4">
        <v>-15</v>
      </c>
      <c r="AH248" s="4">
        <v>-1</v>
      </c>
      <c r="AI248" s="4">
        <v>17</v>
      </c>
      <c r="AJ248" s="4">
        <v>137</v>
      </c>
      <c r="AK248" s="4">
        <v>134.30000000000001</v>
      </c>
      <c r="AL248" s="4">
        <v>5.9</v>
      </c>
      <c r="AM248" s="4">
        <v>142</v>
      </c>
      <c r="AN248" s="4" t="s">
        <v>155</v>
      </c>
      <c r="AO248" s="4">
        <v>2</v>
      </c>
      <c r="AP248" s="5">
        <v>0.60173611111111114</v>
      </c>
      <c r="AQ248" s="4">
        <v>47.158963</v>
      </c>
      <c r="AR248" s="4">
        <v>-88.488894000000002</v>
      </c>
      <c r="AS248" s="4">
        <v>313.2</v>
      </c>
      <c r="AT248" s="4">
        <v>44</v>
      </c>
      <c r="AU248" s="4">
        <v>12</v>
      </c>
      <c r="AV248" s="4">
        <v>11</v>
      </c>
      <c r="AW248" s="4" t="s">
        <v>411</v>
      </c>
      <c r="AX248" s="4">
        <v>1</v>
      </c>
      <c r="AY248" s="4">
        <v>1.2753749999999999</v>
      </c>
      <c r="AZ248" s="4">
        <v>1.6753750000000001</v>
      </c>
      <c r="BA248" s="4">
        <v>11.154</v>
      </c>
      <c r="BB248" s="4">
        <v>14.71</v>
      </c>
      <c r="BC248" s="4">
        <v>1.32</v>
      </c>
      <c r="BD248" s="4">
        <v>13.13</v>
      </c>
      <c r="BE248" s="4">
        <v>2040.3489999999999</v>
      </c>
      <c r="BF248" s="4">
        <v>109.67</v>
      </c>
      <c r="BG248" s="4">
        <v>1.5109999999999999</v>
      </c>
      <c r="BH248" s="4">
        <v>0.82099999999999995</v>
      </c>
      <c r="BI248" s="4">
        <v>2.331</v>
      </c>
      <c r="BJ248" s="4">
        <v>1.1459999999999999</v>
      </c>
      <c r="BK248" s="4">
        <v>0.622</v>
      </c>
      <c r="BL248" s="4">
        <v>1.768</v>
      </c>
      <c r="BM248" s="4">
        <v>86.369200000000006</v>
      </c>
      <c r="BQ248" s="4">
        <v>1557.1890000000001</v>
      </c>
      <c r="BR248" s="4">
        <v>0.71163100000000001</v>
      </c>
      <c r="BS248" s="4">
        <v>-5</v>
      </c>
      <c r="BT248" s="4">
        <v>5.3229999999999996E-3</v>
      </c>
      <c r="BU248" s="4">
        <v>17.390491000000001</v>
      </c>
      <c r="BV248" s="4">
        <v>0.107518</v>
      </c>
    </row>
    <row r="249" spans="1:74" x14ac:dyDescent="0.25">
      <c r="A249" s="2">
        <v>42804</v>
      </c>
      <c r="B249" s="3">
        <v>0.39345206018518519</v>
      </c>
      <c r="C249" s="4">
        <v>9.109</v>
      </c>
      <c r="D249" s="4">
        <v>0.64410000000000001</v>
      </c>
      <c r="E249" s="4">
        <v>6441.0241470000001</v>
      </c>
      <c r="F249" s="4">
        <v>66.3</v>
      </c>
      <c r="G249" s="4">
        <v>25.1</v>
      </c>
      <c r="H249" s="4">
        <v>8216.4</v>
      </c>
      <c r="J249" s="4">
        <v>9.8000000000000007</v>
      </c>
      <c r="K249" s="4">
        <v>0.88959999999999995</v>
      </c>
      <c r="L249" s="4">
        <v>8.1034000000000006</v>
      </c>
      <c r="M249" s="4">
        <v>0.57299999999999995</v>
      </c>
      <c r="N249" s="4">
        <v>58.993400000000001</v>
      </c>
      <c r="O249" s="4">
        <v>22.310700000000001</v>
      </c>
      <c r="P249" s="4">
        <v>81.3</v>
      </c>
      <c r="Q249" s="4">
        <v>44.734999999999999</v>
      </c>
      <c r="R249" s="4">
        <v>16.918299999999999</v>
      </c>
      <c r="S249" s="4">
        <v>61.7</v>
      </c>
      <c r="T249" s="4">
        <v>8216.4331999999995</v>
      </c>
      <c r="W249" s="4">
        <v>0</v>
      </c>
      <c r="X249" s="4">
        <v>8.7143999999999995</v>
      </c>
      <c r="Y249" s="4">
        <v>11.7</v>
      </c>
      <c r="Z249" s="4">
        <v>868</v>
      </c>
      <c r="AA249" s="4">
        <v>879</v>
      </c>
      <c r="AB249" s="4">
        <v>900</v>
      </c>
      <c r="AC249" s="4">
        <v>86</v>
      </c>
      <c r="AD249" s="4">
        <v>7.18</v>
      </c>
      <c r="AE249" s="4">
        <v>0.17</v>
      </c>
      <c r="AF249" s="4">
        <v>993</v>
      </c>
      <c r="AG249" s="4">
        <v>-15</v>
      </c>
      <c r="AH249" s="4">
        <v>-1</v>
      </c>
      <c r="AI249" s="4">
        <v>17</v>
      </c>
      <c r="AJ249" s="4">
        <v>137</v>
      </c>
      <c r="AK249" s="4">
        <v>135</v>
      </c>
      <c r="AL249" s="4">
        <v>6</v>
      </c>
      <c r="AM249" s="4">
        <v>142</v>
      </c>
      <c r="AN249" s="4" t="s">
        <v>155</v>
      </c>
      <c r="AO249" s="4">
        <v>2</v>
      </c>
      <c r="AP249" s="5">
        <v>0.60174768518518518</v>
      </c>
      <c r="AQ249" s="4">
        <v>47.158920999999999</v>
      </c>
      <c r="AR249" s="4">
        <v>-88.488634000000005</v>
      </c>
      <c r="AS249" s="4">
        <v>312.89999999999998</v>
      </c>
      <c r="AT249" s="4">
        <v>44</v>
      </c>
      <c r="AU249" s="4">
        <v>12</v>
      </c>
      <c r="AV249" s="4">
        <v>11</v>
      </c>
      <c r="AW249" s="4" t="s">
        <v>411</v>
      </c>
      <c r="AX249" s="4">
        <v>0.92459999999999998</v>
      </c>
      <c r="AY249" s="4">
        <v>1.3</v>
      </c>
      <c r="AZ249" s="4">
        <v>1.6246</v>
      </c>
      <c r="BA249" s="4">
        <v>11.154</v>
      </c>
      <c r="BB249" s="4">
        <v>15.48</v>
      </c>
      <c r="BC249" s="4">
        <v>1.39</v>
      </c>
      <c r="BD249" s="4">
        <v>12.409000000000001</v>
      </c>
      <c r="BE249" s="4">
        <v>2065.8670000000002</v>
      </c>
      <c r="BF249" s="4">
        <v>92.974999999999994</v>
      </c>
      <c r="BG249" s="4">
        <v>1.575</v>
      </c>
      <c r="BH249" s="4">
        <v>0.59599999999999997</v>
      </c>
      <c r="BI249" s="4">
        <v>2.1709999999999998</v>
      </c>
      <c r="BJ249" s="4">
        <v>1.194</v>
      </c>
      <c r="BK249" s="4">
        <v>0.45200000000000001</v>
      </c>
      <c r="BL249" s="4">
        <v>1.6459999999999999</v>
      </c>
      <c r="BM249" s="4">
        <v>86.855199999999996</v>
      </c>
      <c r="BQ249" s="4">
        <v>1615.374</v>
      </c>
      <c r="BR249" s="4">
        <v>0.84680200000000005</v>
      </c>
      <c r="BS249" s="4">
        <v>-5</v>
      </c>
      <c r="BT249" s="4">
        <v>5.6779999999999999E-3</v>
      </c>
      <c r="BU249" s="4">
        <v>20.693719000000002</v>
      </c>
      <c r="BV249" s="4">
        <v>0.114689</v>
      </c>
    </row>
    <row r="250" spans="1:74" x14ac:dyDescent="0.25">
      <c r="A250" s="2">
        <v>42804</v>
      </c>
      <c r="B250" s="3">
        <v>0.39346363425925923</v>
      </c>
      <c r="C250" s="4">
        <v>8.1359999999999992</v>
      </c>
      <c r="D250" s="4">
        <v>0.45240000000000002</v>
      </c>
      <c r="E250" s="4">
        <v>4524.3028850000001</v>
      </c>
      <c r="F250" s="4">
        <v>89.8</v>
      </c>
      <c r="G250" s="4">
        <v>27.8</v>
      </c>
      <c r="H250" s="4">
        <v>7793.1</v>
      </c>
      <c r="J250" s="4">
        <v>9.5500000000000007</v>
      </c>
      <c r="K250" s="4">
        <v>0.90180000000000005</v>
      </c>
      <c r="L250" s="4">
        <v>7.3372000000000002</v>
      </c>
      <c r="M250" s="4">
        <v>0.40799999999999997</v>
      </c>
      <c r="N250" s="4">
        <v>80.971000000000004</v>
      </c>
      <c r="O250" s="4">
        <v>25.069700000000001</v>
      </c>
      <c r="P250" s="4">
        <v>106</v>
      </c>
      <c r="Q250" s="4">
        <v>61.400700000000001</v>
      </c>
      <c r="R250" s="4">
        <v>19.0105</v>
      </c>
      <c r="S250" s="4">
        <v>80.400000000000006</v>
      </c>
      <c r="T250" s="4">
        <v>7793.0653000000002</v>
      </c>
      <c r="W250" s="4">
        <v>0</v>
      </c>
      <c r="X250" s="4">
        <v>8.6143000000000001</v>
      </c>
      <c r="Y250" s="4">
        <v>11.6</v>
      </c>
      <c r="Z250" s="4">
        <v>866</v>
      </c>
      <c r="AA250" s="4">
        <v>876</v>
      </c>
      <c r="AB250" s="4">
        <v>898</v>
      </c>
      <c r="AC250" s="4">
        <v>86</v>
      </c>
      <c r="AD250" s="4">
        <v>7.18</v>
      </c>
      <c r="AE250" s="4">
        <v>0.17</v>
      </c>
      <c r="AF250" s="4">
        <v>993</v>
      </c>
      <c r="AG250" s="4">
        <v>-15</v>
      </c>
      <c r="AH250" s="4">
        <v>-1</v>
      </c>
      <c r="AI250" s="4">
        <v>17</v>
      </c>
      <c r="AJ250" s="4">
        <v>137</v>
      </c>
      <c r="AK250" s="4">
        <v>134.69999999999999</v>
      </c>
      <c r="AL250" s="4">
        <v>6</v>
      </c>
      <c r="AM250" s="4">
        <v>142</v>
      </c>
      <c r="AN250" s="4" t="s">
        <v>155</v>
      </c>
      <c r="AO250" s="4">
        <v>2</v>
      </c>
      <c r="AP250" s="5">
        <v>0.60175925925925922</v>
      </c>
      <c r="AQ250" s="4">
        <v>47.158897000000003</v>
      </c>
      <c r="AR250" s="4">
        <v>-88.488354999999999</v>
      </c>
      <c r="AS250" s="4">
        <v>312.7</v>
      </c>
      <c r="AT250" s="4">
        <v>46.4</v>
      </c>
      <c r="AU250" s="4">
        <v>12</v>
      </c>
      <c r="AV250" s="4">
        <v>11</v>
      </c>
      <c r="AW250" s="4" t="s">
        <v>411</v>
      </c>
      <c r="AX250" s="4">
        <v>1.0508</v>
      </c>
      <c r="AY250" s="4">
        <v>1.3754</v>
      </c>
      <c r="AZ250" s="4">
        <v>1.7507999999999999</v>
      </c>
      <c r="BA250" s="4">
        <v>11.154</v>
      </c>
      <c r="BB250" s="4">
        <v>17.420000000000002</v>
      </c>
      <c r="BC250" s="4">
        <v>1.56</v>
      </c>
      <c r="BD250" s="4">
        <v>10.891</v>
      </c>
      <c r="BE250" s="4">
        <v>2085.17</v>
      </c>
      <c r="BF250" s="4">
        <v>73.798000000000002</v>
      </c>
      <c r="BG250" s="4">
        <v>2.41</v>
      </c>
      <c r="BH250" s="4">
        <v>0.746</v>
      </c>
      <c r="BI250" s="4">
        <v>3.1560000000000001</v>
      </c>
      <c r="BJ250" s="4">
        <v>1.827</v>
      </c>
      <c r="BK250" s="4">
        <v>0.56599999999999995</v>
      </c>
      <c r="BL250" s="4">
        <v>2.3929999999999998</v>
      </c>
      <c r="BM250" s="4">
        <v>91.832099999999997</v>
      </c>
      <c r="BQ250" s="4">
        <v>1780.021</v>
      </c>
      <c r="BR250" s="4">
        <v>0.77889600000000003</v>
      </c>
      <c r="BS250" s="4">
        <v>-5</v>
      </c>
      <c r="BT250" s="4">
        <v>5.3229999999999996E-3</v>
      </c>
      <c r="BU250" s="4">
        <v>19.034271</v>
      </c>
      <c r="BV250" s="4">
        <v>0.107525</v>
      </c>
    </row>
    <row r="251" spans="1:74" x14ac:dyDescent="0.25">
      <c r="A251" s="2">
        <v>42804</v>
      </c>
      <c r="B251" s="3">
        <v>0.39347520833333333</v>
      </c>
      <c r="C251" s="4">
        <v>7.8789999999999996</v>
      </c>
      <c r="D251" s="4">
        <v>0.31359999999999999</v>
      </c>
      <c r="E251" s="4">
        <v>3135.5401900000002</v>
      </c>
      <c r="F251" s="4">
        <v>102.8</v>
      </c>
      <c r="G251" s="4">
        <v>27.9</v>
      </c>
      <c r="H251" s="4">
        <v>7488.2</v>
      </c>
      <c r="J251" s="4">
        <v>9.1999999999999993</v>
      </c>
      <c r="K251" s="4">
        <v>0.90629999999999999</v>
      </c>
      <c r="L251" s="4">
        <v>7.1402999999999999</v>
      </c>
      <c r="M251" s="4">
        <v>0.28420000000000001</v>
      </c>
      <c r="N251" s="4">
        <v>93.164599999999993</v>
      </c>
      <c r="O251" s="4">
        <v>25.285</v>
      </c>
      <c r="P251" s="4">
        <v>118.4</v>
      </c>
      <c r="Q251" s="4">
        <v>70.647199999999998</v>
      </c>
      <c r="R251" s="4">
        <v>19.1737</v>
      </c>
      <c r="S251" s="4">
        <v>89.8</v>
      </c>
      <c r="T251" s="4">
        <v>7488.25</v>
      </c>
      <c r="W251" s="4">
        <v>0</v>
      </c>
      <c r="X251" s="4">
        <v>8.3347999999999995</v>
      </c>
      <c r="Y251" s="4">
        <v>11.6</v>
      </c>
      <c r="Z251" s="4">
        <v>864</v>
      </c>
      <c r="AA251" s="4">
        <v>873</v>
      </c>
      <c r="AB251" s="4">
        <v>896</v>
      </c>
      <c r="AC251" s="4">
        <v>86</v>
      </c>
      <c r="AD251" s="4">
        <v>7.18</v>
      </c>
      <c r="AE251" s="4">
        <v>0.17</v>
      </c>
      <c r="AF251" s="4">
        <v>993</v>
      </c>
      <c r="AG251" s="4">
        <v>-15</v>
      </c>
      <c r="AH251" s="4">
        <v>-1</v>
      </c>
      <c r="AI251" s="4">
        <v>17</v>
      </c>
      <c r="AJ251" s="4">
        <v>137</v>
      </c>
      <c r="AK251" s="4">
        <v>134</v>
      </c>
      <c r="AL251" s="4">
        <v>6.1</v>
      </c>
      <c r="AM251" s="4">
        <v>142</v>
      </c>
      <c r="AN251" s="4" t="s">
        <v>155</v>
      </c>
      <c r="AO251" s="4">
        <v>1</v>
      </c>
      <c r="AP251" s="5">
        <v>0.60177083333333337</v>
      </c>
      <c r="AQ251" s="4">
        <v>47.158892999999999</v>
      </c>
      <c r="AR251" s="4">
        <v>-88.488056999999998</v>
      </c>
      <c r="AS251" s="4">
        <v>312.5</v>
      </c>
      <c r="AT251" s="4">
        <v>49.1</v>
      </c>
      <c r="AU251" s="4">
        <v>12</v>
      </c>
      <c r="AV251" s="4">
        <v>11</v>
      </c>
      <c r="AW251" s="4" t="s">
        <v>411</v>
      </c>
      <c r="AX251" s="4">
        <v>1.1000000000000001</v>
      </c>
      <c r="AY251" s="4">
        <v>1.4754</v>
      </c>
      <c r="AZ251" s="4">
        <v>1.8</v>
      </c>
      <c r="BA251" s="4">
        <v>11.154</v>
      </c>
      <c r="BB251" s="4">
        <v>18.25</v>
      </c>
      <c r="BC251" s="4">
        <v>1.64</v>
      </c>
      <c r="BD251" s="4">
        <v>10.342000000000001</v>
      </c>
      <c r="BE251" s="4">
        <v>2116.8429999999998</v>
      </c>
      <c r="BF251" s="4">
        <v>53.619</v>
      </c>
      <c r="BG251" s="4">
        <v>2.8919999999999999</v>
      </c>
      <c r="BH251" s="4">
        <v>0.78500000000000003</v>
      </c>
      <c r="BI251" s="4">
        <v>3.677</v>
      </c>
      <c r="BJ251" s="4">
        <v>2.1930000000000001</v>
      </c>
      <c r="BK251" s="4">
        <v>0.59499999999999997</v>
      </c>
      <c r="BL251" s="4">
        <v>2.7890000000000001</v>
      </c>
      <c r="BM251" s="4">
        <v>92.050700000000006</v>
      </c>
      <c r="BQ251" s="4">
        <v>1796.646</v>
      </c>
      <c r="BR251" s="4">
        <v>0.54026300000000005</v>
      </c>
      <c r="BS251" s="4">
        <v>-5</v>
      </c>
      <c r="BT251" s="4">
        <v>5.6769999999999998E-3</v>
      </c>
      <c r="BU251" s="4">
        <v>13.202677</v>
      </c>
      <c r="BV251" s="4">
        <v>0.114675</v>
      </c>
    </row>
    <row r="252" spans="1:74" x14ac:dyDescent="0.25">
      <c r="A252" s="2">
        <v>42804</v>
      </c>
      <c r="B252" s="3">
        <v>0.39348678240740737</v>
      </c>
      <c r="C252" s="4">
        <v>7.71</v>
      </c>
      <c r="D252" s="4">
        <v>0.24859999999999999</v>
      </c>
      <c r="E252" s="4">
        <v>2486.0418410000002</v>
      </c>
      <c r="F252" s="4">
        <v>96.3</v>
      </c>
      <c r="G252" s="4">
        <v>28.7</v>
      </c>
      <c r="H252" s="4">
        <v>6887.2</v>
      </c>
      <c r="J252" s="4">
        <v>8.85</v>
      </c>
      <c r="K252" s="4">
        <v>0.90939999999999999</v>
      </c>
      <c r="L252" s="4">
        <v>7.0114999999999998</v>
      </c>
      <c r="M252" s="4">
        <v>0.2261</v>
      </c>
      <c r="N252" s="4">
        <v>87.533699999999996</v>
      </c>
      <c r="O252" s="4">
        <v>26.098099999999999</v>
      </c>
      <c r="P252" s="4">
        <v>113.6</v>
      </c>
      <c r="Q252" s="4">
        <v>66.377200000000002</v>
      </c>
      <c r="R252" s="4">
        <v>19.790299999999998</v>
      </c>
      <c r="S252" s="4">
        <v>86.2</v>
      </c>
      <c r="T252" s="4">
        <v>6887.2020000000002</v>
      </c>
      <c r="W252" s="4">
        <v>0</v>
      </c>
      <c r="X252" s="4">
        <v>8.0512999999999995</v>
      </c>
      <c r="Y252" s="4">
        <v>11.6</v>
      </c>
      <c r="Z252" s="4">
        <v>863</v>
      </c>
      <c r="AA252" s="4">
        <v>873</v>
      </c>
      <c r="AB252" s="4">
        <v>893</v>
      </c>
      <c r="AC252" s="4">
        <v>86</v>
      </c>
      <c r="AD252" s="4">
        <v>7.18</v>
      </c>
      <c r="AE252" s="4">
        <v>0.17</v>
      </c>
      <c r="AF252" s="4">
        <v>993</v>
      </c>
      <c r="AG252" s="4">
        <v>-15</v>
      </c>
      <c r="AH252" s="4">
        <v>-1</v>
      </c>
      <c r="AI252" s="4">
        <v>17</v>
      </c>
      <c r="AJ252" s="4">
        <v>137</v>
      </c>
      <c r="AK252" s="4">
        <v>134.6</v>
      </c>
      <c r="AL252" s="4">
        <v>6.3</v>
      </c>
      <c r="AM252" s="4">
        <v>142</v>
      </c>
      <c r="AN252" s="4" t="s">
        <v>155</v>
      </c>
      <c r="AO252" s="4">
        <v>1</v>
      </c>
      <c r="AP252" s="5">
        <v>0.6017824074074074</v>
      </c>
      <c r="AQ252" s="4">
        <v>47.158895999999999</v>
      </c>
      <c r="AR252" s="4">
        <v>-88.487751000000003</v>
      </c>
      <c r="AS252" s="4">
        <v>312.2</v>
      </c>
      <c r="AT252" s="4">
        <v>50.2</v>
      </c>
      <c r="AU252" s="4">
        <v>12</v>
      </c>
      <c r="AV252" s="4">
        <v>11</v>
      </c>
      <c r="AW252" s="4" t="s">
        <v>411</v>
      </c>
      <c r="AX252" s="4">
        <v>1.2507999999999999</v>
      </c>
      <c r="AY252" s="4">
        <v>1.123</v>
      </c>
      <c r="AZ252" s="4">
        <v>1.9508000000000001</v>
      </c>
      <c r="BA252" s="4">
        <v>11.154</v>
      </c>
      <c r="BB252" s="4">
        <v>18.88</v>
      </c>
      <c r="BC252" s="4">
        <v>1.69</v>
      </c>
      <c r="BD252" s="4">
        <v>9.9580000000000002</v>
      </c>
      <c r="BE252" s="4">
        <v>2143.7579999999998</v>
      </c>
      <c r="BF252" s="4">
        <v>43.997</v>
      </c>
      <c r="BG252" s="4">
        <v>2.8029999999999999</v>
      </c>
      <c r="BH252" s="4">
        <v>0.83599999999999997</v>
      </c>
      <c r="BI252" s="4">
        <v>3.6379999999999999</v>
      </c>
      <c r="BJ252" s="4">
        <v>2.125</v>
      </c>
      <c r="BK252" s="4">
        <v>0.63400000000000001</v>
      </c>
      <c r="BL252" s="4">
        <v>2.7589999999999999</v>
      </c>
      <c r="BM252" s="4">
        <v>87.314099999999996</v>
      </c>
      <c r="BQ252" s="4">
        <v>1789.896</v>
      </c>
      <c r="BR252" s="4">
        <v>0.38101800000000002</v>
      </c>
      <c r="BS252" s="4">
        <v>-5</v>
      </c>
      <c r="BT252" s="4">
        <v>5.0000000000000001E-3</v>
      </c>
      <c r="BU252" s="4">
        <v>9.3111270000000008</v>
      </c>
      <c r="BV252" s="4">
        <v>0.10100000000000001</v>
      </c>
    </row>
    <row r="253" spans="1:74" x14ac:dyDescent="0.25">
      <c r="A253" s="2">
        <v>42804</v>
      </c>
      <c r="B253" s="3">
        <v>0.39349835648148151</v>
      </c>
      <c r="C253" s="4">
        <v>7.3470000000000004</v>
      </c>
      <c r="D253" s="4">
        <v>0.223</v>
      </c>
      <c r="E253" s="4">
        <v>2230.4163330000001</v>
      </c>
      <c r="F253" s="4">
        <v>68.599999999999994</v>
      </c>
      <c r="G253" s="4">
        <v>15.5</v>
      </c>
      <c r="H253" s="4">
        <v>6299.7</v>
      </c>
      <c r="J253" s="4">
        <v>8.8000000000000007</v>
      </c>
      <c r="K253" s="4">
        <v>0.91410000000000002</v>
      </c>
      <c r="L253" s="4">
        <v>6.7157999999999998</v>
      </c>
      <c r="M253" s="4">
        <v>0.2039</v>
      </c>
      <c r="N253" s="4">
        <v>62.690199999999997</v>
      </c>
      <c r="O253" s="4">
        <v>14.2065</v>
      </c>
      <c r="P253" s="4">
        <v>76.900000000000006</v>
      </c>
      <c r="Q253" s="4">
        <v>47.5383</v>
      </c>
      <c r="R253" s="4">
        <v>10.7729</v>
      </c>
      <c r="S253" s="4">
        <v>58.3</v>
      </c>
      <c r="T253" s="4">
        <v>6299.7398000000003</v>
      </c>
      <c r="W253" s="4">
        <v>0</v>
      </c>
      <c r="X253" s="4">
        <v>8.0443999999999996</v>
      </c>
      <c r="Y253" s="4">
        <v>11.7</v>
      </c>
      <c r="Z253" s="4">
        <v>861</v>
      </c>
      <c r="AA253" s="4">
        <v>872</v>
      </c>
      <c r="AB253" s="4">
        <v>891</v>
      </c>
      <c r="AC253" s="4">
        <v>86</v>
      </c>
      <c r="AD253" s="4">
        <v>7.18</v>
      </c>
      <c r="AE253" s="4">
        <v>0.17</v>
      </c>
      <c r="AF253" s="4">
        <v>993</v>
      </c>
      <c r="AG253" s="4">
        <v>-15</v>
      </c>
      <c r="AH253" s="4">
        <v>-1</v>
      </c>
      <c r="AI253" s="4">
        <v>17</v>
      </c>
      <c r="AJ253" s="4">
        <v>137</v>
      </c>
      <c r="AK253" s="4">
        <v>135.69999999999999</v>
      </c>
      <c r="AL253" s="4">
        <v>6.5</v>
      </c>
      <c r="AM253" s="4">
        <v>142</v>
      </c>
      <c r="AN253" s="4" t="s">
        <v>155</v>
      </c>
      <c r="AO253" s="4">
        <v>1</v>
      </c>
      <c r="AP253" s="5">
        <v>0.60179398148148155</v>
      </c>
      <c r="AQ253" s="4">
        <v>47.158898000000001</v>
      </c>
      <c r="AR253" s="4">
        <v>-88.487448999999998</v>
      </c>
      <c r="AS253" s="4">
        <v>312.10000000000002</v>
      </c>
      <c r="AT253" s="4">
        <v>49.6</v>
      </c>
      <c r="AU253" s="4">
        <v>12</v>
      </c>
      <c r="AV253" s="4">
        <v>11</v>
      </c>
      <c r="AW253" s="4" t="s">
        <v>411</v>
      </c>
      <c r="AX253" s="4">
        <v>1.3</v>
      </c>
      <c r="AY253" s="4">
        <v>1.0753999999999999</v>
      </c>
      <c r="AZ253" s="4">
        <v>2</v>
      </c>
      <c r="BA253" s="4">
        <v>11.154</v>
      </c>
      <c r="BB253" s="4">
        <v>19.89</v>
      </c>
      <c r="BC253" s="4">
        <v>1.78</v>
      </c>
      <c r="BD253" s="4">
        <v>9.3930000000000007</v>
      </c>
      <c r="BE253" s="4">
        <v>2156.3310000000001</v>
      </c>
      <c r="BF253" s="4">
        <v>41.667000000000002</v>
      </c>
      <c r="BG253" s="4">
        <v>2.1080000000000001</v>
      </c>
      <c r="BH253" s="4">
        <v>0.47799999999999998</v>
      </c>
      <c r="BI253" s="4">
        <v>2.5859999999999999</v>
      </c>
      <c r="BJ253" s="4">
        <v>1.5980000000000001</v>
      </c>
      <c r="BK253" s="4">
        <v>0.36199999999999999</v>
      </c>
      <c r="BL253" s="4">
        <v>1.9610000000000001</v>
      </c>
      <c r="BM253" s="4">
        <v>83.872500000000002</v>
      </c>
      <c r="BQ253" s="4">
        <v>1878.0709999999999</v>
      </c>
      <c r="BR253" s="4">
        <v>0.337974</v>
      </c>
      <c r="BS253" s="4">
        <v>-5</v>
      </c>
      <c r="BT253" s="4">
        <v>5.0000000000000001E-3</v>
      </c>
      <c r="BU253" s="4">
        <v>8.2592400000000001</v>
      </c>
      <c r="BV253" s="4">
        <v>0.10100000000000001</v>
      </c>
    </row>
    <row r="254" spans="1:74" x14ac:dyDescent="0.25">
      <c r="A254" s="2">
        <v>42804</v>
      </c>
      <c r="B254" s="3">
        <v>0.39350993055555555</v>
      </c>
      <c r="C254" s="4">
        <v>7.0529999999999999</v>
      </c>
      <c r="D254" s="4">
        <v>0.22620000000000001</v>
      </c>
      <c r="E254" s="4">
        <v>2262.4419539999999</v>
      </c>
      <c r="F254" s="4">
        <v>54.7</v>
      </c>
      <c r="G254" s="4">
        <v>24.9</v>
      </c>
      <c r="H254" s="4">
        <v>6659.3</v>
      </c>
      <c r="J254" s="4">
        <v>8.8000000000000007</v>
      </c>
      <c r="K254" s="4">
        <v>0.91659999999999997</v>
      </c>
      <c r="L254" s="4">
        <v>6.4646999999999997</v>
      </c>
      <c r="M254" s="4">
        <v>0.2074</v>
      </c>
      <c r="N254" s="4">
        <v>50.167900000000003</v>
      </c>
      <c r="O254" s="4">
        <v>22.847899999999999</v>
      </c>
      <c r="P254" s="4">
        <v>73</v>
      </c>
      <c r="Q254" s="4">
        <v>38.0426</v>
      </c>
      <c r="R254" s="4">
        <v>17.325600000000001</v>
      </c>
      <c r="S254" s="4">
        <v>55.4</v>
      </c>
      <c r="T254" s="4">
        <v>6659.2749000000003</v>
      </c>
      <c r="W254" s="4">
        <v>0</v>
      </c>
      <c r="X254" s="4">
        <v>8.0662000000000003</v>
      </c>
      <c r="Y254" s="4">
        <v>11.6</v>
      </c>
      <c r="Z254" s="4">
        <v>862</v>
      </c>
      <c r="AA254" s="4">
        <v>872</v>
      </c>
      <c r="AB254" s="4">
        <v>893</v>
      </c>
      <c r="AC254" s="4">
        <v>86</v>
      </c>
      <c r="AD254" s="4">
        <v>7.18</v>
      </c>
      <c r="AE254" s="4">
        <v>0.17</v>
      </c>
      <c r="AF254" s="4">
        <v>993</v>
      </c>
      <c r="AG254" s="4">
        <v>-15</v>
      </c>
      <c r="AH254" s="4">
        <v>-1</v>
      </c>
      <c r="AI254" s="4">
        <v>17</v>
      </c>
      <c r="AJ254" s="4">
        <v>137</v>
      </c>
      <c r="AK254" s="4">
        <v>134.4</v>
      </c>
      <c r="AL254" s="4">
        <v>6.3</v>
      </c>
      <c r="AM254" s="4">
        <v>142</v>
      </c>
      <c r="AN254" s="4" t="s">
        <v>155</v>
      </c>
      <c r="AO254" s="4">
        <v>1</v>
      </c>
      <c r="AP254" s="5">
        <v>0.60180555555555559</v>
      </c>
      <c r="AQ254" s="4">
        <v>47.158903000000002</v>
      </c>
      <c r="AR254" s="4">
        <v>-88.487164000000007</v>
      </c>
      <c r="AS254" s="4">
        <v>311.89999999999998</v>
      </c>
      <c r="AT254" s="4">
        <v>48.2</v>
      </c>
      <c r="AU254" s="4">
        <v>12</v>
      </c>
      <c r="AV254" s="4">
        <v>11</v>
      </c>
      <c r="AW254" s="4" t="s">
        <v>411</v>
      </c>
      <c r="AX254" s="4">
        <v>1.4508000000000001</v>
      </c>
      <c r="AY254" s="4">
        <v>1.0246</v>
      </c>
      <c r="AZ254" s="4">
        <v>2.0754000000000001</v>
      </c>
      <c r="BA254" s="4">
        <v>11.154</v>
      </c>
      <c r="BB254" s="4">
        <v>20.49</v>
      </c>
      <c r="BC254" s="4">
        <v>1.84</v>
      </c>
      <c r="BD254" s="4">
        <v>9.0980000000000008</v>
      </c>
      <c r="BE254" s="4">
        <v>2135.9079999999999</v>
      </c>
      <c r="BF254" s="4">
        <v>43.609000000000002</v>
      </c>
      <c r="BG254" s="4">
        <v>1.736</v>
      </c>
      <c r="BH254" s="4">
        <v>0.79100000000000004</v>
      </c>
      <c r="BI254" s="4">
        <v>2.5259999999999998</v>
      </c>
      <c r="BJ254" s="4">
        <v>1.3160000000000001</v>
      </c>
      <c r="BK254" s="4">
        <v>0.59899999999999998</v>
      </c>
      <c r="BL254" s="4">
        <v>1.9159999999999999</v>
      </c>
      <c r="BM254" s="4">
        <v>91.230199999999996</v>
      </c>
      <c r="BQ254" s="4">
        <v>1937.761</v>
      </c>
      <c r="BR254" s="4">
        <v>0.29309299999999999</v>
      </c>
      <c r="BS254" s="4">
        <v>-5</v>
      </c>
      <c r="BT254" s="4">
        <v>5.0000000000000001E-3</v>
      </c>
      <c r="BU254" s="4">
        <v>7.1624600000000003</v>
      </c>
      <c r="BV254" s="4">
        <v>0.10100000000000001</v>
      </c>
    </row>
    <row r="255" spans="1:74" x14ac:dyDescent="0.25">
      <c r="A255" s="2">
        <v>42804</v>
      </c>
      <c r="B255" s="3">
        <v>0.39352150462962965</v>
      </c>
      <c r="C255" s="4">
        <v>7.2249999999999996</v>
      </c>
      <c r="D255" s="4">
        <v>0.217</v>
      </c>
      <c r="E255" s="4">
        <v>2170.3478260000002</v>
      </c>
      <c r="F255" s="4">
        <v>49.3</v>
      </c>
      <c r="G255" s="4">
        <v>21.7</v>
      </c>
      <c r="H255" s="4">
        <v>7322.8</v>
      </c>
      <c r="J255" s="4">
        <v>8.8000000000000007</v>
      </c>
      <c r="K255" s="4">
        <v>0.91410000000000002</v>
      </c>
      <c r="L255" s="4">
        <v>6.6041999999999996</v>
      </c>
      <c r="M255" s="4">
        <v>0.19839999999999999</v>
      </c>
      <c r="N255" s="4">
        <v>45.094900000000003</v>
      </c>
      <c r="O255" s="4">
        <v>19.837299999999999</v>
      </c>
      <c r="P255" s="4">
        <v>64.900000000000006</v>
      </c>
      <c r="Q255" s="4">
        <v>34.195700000000002</v>
      </c>
      <c r="R255" s="4">
        <v>15.0427</v>
      </c>
      <c r="S255" s="4">
        <v>49.2</v>
      </c>
      <c r="T255" s="4">
        <v>7322.7946000000002</v>
      </c>
      <c r="W255" s="4">
        <v>0</v>
      </c>
      <c r="X255" s="4">
        <v>8.0442</v>
      </c>
      <c r="Y255" s="4">
        <v>11.7</v>
      </c>
      <c r="Z255" s="4">
        <v>862</v>
      </c>
      <c r="AA255" s="4">
        <v>872</v>
      </c>
      <c r="AB255" s="4">
        <v>894</v>
      </c>
      <c r="AC255" s="4">
        <v>86</v>
      </c>
      <c r="AD255" s="4">
        <v>7.18</v>
      </c>
      <c r="AE255" s="4">
        <v>0.17</v>
      </c>
      <c r="AF255" s="4">
        <v>993</v>
      </c>
      <c r="AG255" s="4">
        <v>-15</v>
      </c>
      <c r="AH255" s="4">
        <v>-1</v>
      </c>
      <c r="AI255" s="4">
        <v>17</v>
      </c>
      <c r="AJ255" s="4">
        <v>137</v>
      </c>
      <c r="AK255" s="4">
        <v>133.30000000000001</v>
      </c>
      <c r="AL255" s="4">
        <v>6</v>
      </c>
      <c r="AM255" s="4">
        <v>142</v>
      </c>
      <c r="AN255" s="4" t="s">
        <v>155</v>
      </c>
      <c r="AO255" s="4">
        <v>1</v>
      </c>
      <c r="AP255" s="5">
        <v>0.60181712962962963</v>
      </c>
      <c r="AQ255" s="4">
        <v>47.158903000000002</v>
      </c>
      <c r="AR255" s="4">
        <v>-88.486881999999994</v>
      </c>
      <c r="AS255" s="4">
        <v>311.7</v>
      </c>
      <c r="AT255" s="4">
        <v>47</v>
      </c>
      <c r="AU255" s="4">
        <v>12</v>
      </c>
      <c r="AV255" s="4">
        <v>11</v>
      </c>
      <c r="AW255" s="4" t="s">
        <v>411</v>
      </c>
      <c r="AX255" s="4">
        <v>1.5</v>
      </c>
      <c r="AY255" s="4">
        <v>1.0753999999999999</v>
      </c>
      <c r="AZ255" s="4">
        <v>2.1753999999999998</v>
      </c>
      <c r="BA255" s="4">
        <v>11.154</v>
      </c>
      <c r="BB255" s="4">
        <v>19.920000000000002</v>
      </c>
      <c r="BC255" s="4">
        <v>1.79</v>
      </c>
      <c r="BD255" s="4">
        <v>9.3960000000000008</v>
      </c>
      <c r="BE255" s="4">
        <v>2124.6860000000001</v>
      </c>
      <c r="BF255" s="4">
        <v>40.622999999999998</v>
      </c>
      <c r="BG255" s="4">
        <v>1.5189999999999999</v>
      </c>
      <c r="BH255" s="4">
        <v>0.66800000000000004</v>
      </c>
      <c r="BI255" s="4">
        <v>2.1880000000000002</v>
      </c>
      <c r="BJ255" s="4">
        <v>1.1519999999999999</v>
      </c>
      <c r="BK255" s="4">
        <v>0.50700000000000001</v>
      </c>
      <c r="BL255" s="4">
        <v>1.659</v>
      </c>
      <c r="BM255" s="4">
        <v>97.684700000000007</v>
      </c>
      <c r="BQ255" s="4">
        <v>1881.7059999999999</v>
      </c>
      <c r="BR255" s="4">
        <v>0.26988099999999998</v>
      </c>
      <c r="BS255" s="4">
        <v>-5</v>
      </c>
      <c r="BT255" s="4">
        <v>5.0000000000000001E-3</v>
      </c>
      <c r="BU255" s="4">
        <v>6.5952169999999999</v>
      </c>
      <c r="BV255" s="4">
        <v>0.10100000000000001</v>
      </c>
    </row>
    <row r="256" spans="1:74" x14ac:dyDescent="0.25">
      <c r="A256" s="2">
        <v>42804</v>
      </c>
      <c r="B256" s="3">
        <v>0.39353307870370369</v>
      </c>
      <c r="C256" s="4">
        <v>8.0540000000000003</v>
      </c>
      <c r="D256" s="4">
        <v>0.19470000000000001</v>
      </c>
      <c r="E256" s="4">
        <v>1946.8331989999999</v>
      </c>
      <c r="F256" s="4">
        <v>44.3</v>
      </c>
      <c r="G256" s="4">
        <v>18.899999999999999</v>
      </c>
      <c r="H256" s="4">
        <v>7754.8</v>
      </c>
      <c r="J256" s="4">
        <v>8.8000000000000007</v>
      </c>
      <c r="K256" s="4">
        <v>0.90539999999999998</v>
      </c>
      <c r="L256" s="4">
        <v>7.2925000000000004</v>
      </c>
      <c r="M256" s="4">
        <v>0.17630000000000001</v>
      </c>
      <c r="N256" s="4">
        <v>40.136899999999997</v>
      </c>
      <c r="O256" s="4">
        <v>17.112100000000002</v>
      </c>
      <c r="P256" s="4">
        <v>57.2</v>
      </c>
      <c r="Q256" s="4">
        <v>30.4358</v>
      </c>
      <c r="R256" s="4">
        <v>12.976100000000001</v>
      </c>
      <c r="S256" s="4">
        <v>43.4</v>
      </c>
      <c r="T256" s="4">
        <v>7754.8163999999997</v>
      </c>
      <c r="W256" s="4">
        <v>0</v>
      </c>
      <c r="X256" s="4">
        <v>7.9676</v>
      </c>
      <c r="Y256" s="4">
        <v>11.7</v>
      </c>
      <c r="Z256" s="4">
        <v>863</v>
      </c>
      <c r="AA256" s="4">
        <v>873</v>
      </c>
      <c r="AB256" s="4">
        <v>895</v>
      </c>
      <c r="AC256" s="4">
        <v>86</v>
      </c>
      <c r="AD256" s="4">
        <v>7.18</v>
      </c>
      <c r="AE256" s="4">
        <v>0.16</v>
      </c>
      <c r="AF256" s="4">
        <v>993</v>
      </c>
      <c r="AG256" s="4">
        <v>-15</v>
      </c>
      <c r="AH256" s="4">
        <v>-1</v>
      </c>
      <c r="AI256" s="4">
        <v>17</v>
      </c>
      <c r="AJ256" s="4">
        <v>137</v>
      </c>
      <c r="AK256" s="4">
        <v>133.69999999999999</v>
      </c>
      <c r="AL256" s="4">
        <v>5.8</v>
      </c>
      <c r="AM256" s="4">
        <v>142</v>
      </c>
      <c r="AN256" s="4" t="s">
        <v>155</v>
      </c>
      <c r="AO256" s="4">
        <v>1</v>
      </c>
      <c r="AP256" s="5">
        <v>0.60182870370370367</v>
      </c>
      <c r="AQ256" s="4">
        <v>47.158889000000002</v>
      </c>
      <c r="AR256" s="4">
        <v>-88.486615999999998</v>
      </c>
      <c r="AS256" s="4">
        <v>311.5</v>
      </c>
      <c r="AT256" s="4">
        <v>44.3</v>
      </c>
      <c r="AU256" s="4">
        <v>12</v>
      </c>
      <c r="AV256" s="4">
        <v>10</v>
      </c>
      <c r="AW256" s="4" t="s">
        <v>420</v>
      </c>
      <c r="AX256" s="4">
        <v>1.123</v>
      </c>
      <c r="AY256" s="4">
        <v>1.1754</v>
      </c>
      <c r="AZ256" s="4">
        <v>1.8984000000000001</v>
      </c>
      <c r="BA256" s="4">
        <v>11.154</v>
      </c>
      <c r="BB256" s="4">
        <v>18.11</v>
      </c>
      <c r="BC256" s="4">
        <v>1.62</v>
      </c>
      <c r="BD256" s="4">
        <v>10.448</v>
      </c>
      <c r="BE256" s="4">
        <v>2143.27</v>
      </c>
      <c r="BF256" s="4">
        <v>32.972000000000001</v>
      </c>
      <c r="BG256" s="4">
        <v>1.2350000000000001</v>
      </c>
      <c r="BH256" s="4">
        <v>0.52700000000000002</v>
      </c>
      <c r="BI256" s="4">
        <v>1.762</v>
      </c>
      <c r="BJ256" s="4">
        <v>0.93700000000000006</v>
      </c>
      <c r="BK256" s="4">
        <v>0.39900000000000002</v>
      </c>
      <c r="BL256" s="4">
        <v>1.3360000000000001</v>
      </c>
      <c r="BM256" s="4">
        <v>94.503799999999998</v>
      </c>
      <c r="BQ256" s="4">
        <v>1702.644</v>
      </c>
      <c r="BR256" s="4">
        <v>0.22980100000000001</v>
      </c>
      <c r="BS256" s="4">
        <v>-5</v>
      </c>
      <c r="BT256" s="4">
        <v>5.0000000000000001E-3</v>
      </c>
      <c r="BU256" s="4">
        <v>5.6157620000000001</v>
      </c>
      <c r="BV256" s="4">
        <v>0.10100000000000001</v>
      </c>
    </row>
    <row r="257" spans="1:74" x14ac:dyDescent="0.25">
      <c r="A257" s="2">
        <v>42804</v>
      </c>
      <c r="B257" s="3">
        <v>0.39354465277777778</v>
      </c>
      <c r="C257" s="4">
        <v>8.8810000000000002</v>
      </c>
      <c r="D257" s="4">
        <v>0.16839999999999999</v>
      </c>
      <c r="E257" s="4">
        <v>1683.6277869999999</v>
      </c>
      <c r="F257" s="4">
        <v>35.200000000000003</v>
      </c>
      <c r="G257" s="4">
        <v>18.899999999999999</v>
      </c>
      <c r="H257" s="4">
        <v>7404.7</v>
      </c>
      <c r="J257" s="4">
        <v>8.9</v>
      </c>
      <c r="K257" s="4">
        <v>0.89780000000000004</v>
      </c>
      <c r="L257" s="4">
        <v>7.9733999999999998</v>
      </c>
      <c r="M257" s="4">
        <v>0.1512</v>
      </c>
      <c r="N257" s="4">
        <v>31.6023</v>
      </c>
      <c r="O257" s="4">
        <v>16.968299999999999</v>
      </c>
      <c r="P257" s="4">
        <v>48.6</v>
      </c>
      <c r="Q257" s="4">
        <v>23.9636</v>
      </c>
      <c r="R257" s="4">
        <v>12.8668</v>
      </c>
      <c r="S257" s="4">
        <v>36.799999999999997</v>
      </c>
      <c r="T257" s="4">
        <v>7404.7277000000004</v>
      </c>
      <c r="W257" s="4">
        <v>0</v>
      </c>
      <c r="X257" s="4">
        <v>7.9904000000000002</v>
      </c>
      <c r="Y257" s="4">
        <v>11.6</v>
      </c>
      <c r="Z257" s="4">
        <v>864</v>
      </c>
      <c r="AA257" s="4">
        <v>873</v>
      </c>
      <c r="AB257" s="4">
        <v>895</v>
      </c>
      <c r="AC257" s="4">
        <v>86</v>
      </c>
      <c r="AD257" s="4">
        <v>7.18</v>
      </c>
      <c r="AE257" s="4">
        <v>0.16</v>
      </c>
      <c r="AF257" s="4">
        <v>994</v>
      </c>
      <c r="AG257" s="4">
        <v>-15</v>
      </c>
      <c r="AH257" s="4">
        <v>-1.323</v>
      </c>
      <c r="AI257" s="4">
        <v>17</v>
      </c>
      <c r="AJ257" s="4">
        <v>137</v>
      </c>
      <c r="AK257" s="4">
        <v>133</v>
      </c>
      <c r="AL257" s="4">
        <v>5.6</v>
      </c>
      <c r="AM257" s="4">
        <v>142</v>
      </c>
      <c r="AN257" s="4" t="s">
        <v>155</v>
      </c>
      <c r="AO257" s="4">
        <v>1</v>
      </c>
      <c r="AP257" s="5">
        <v>0.60184027777777771</v>
      </c>
      <c r="AQ257" s="4">
        <v>47.158855000000003</v>
      </c>
      <c r="AR257" s="4">
        <v>-88.486369999999994</v>
      </c>
      <c r="AS257" s="4">
        <v>311.39999999999998</v>
      </c>
      <c r="AT257" s="4">
        <v>42</v>
      </c>
      <c r="AU257" s="4">
        <v>12</v>
      </c>
      <c r="AV257" s="4">
        <v>10</v>
      </c>
      <c r="AW257" s="4" t="s">
        <v>420</v>
      </c>
      <c r="AX257" s="4">
        <v>0.92459999999999998</v>
      </c>
      <c r="AY257" s="4">
        <v>1.2</v>
      </c>
      <c r="AZ257" s="4">
        <v>1.6492</v>
      </c>
      <c r="BA257" s="4">
        <v>11.154</v>
      </c>
      <c r="BB257" s="4">
        <v>16.760000000000002</v>
      </c>
      <c r="BC257" s="4">
        <v>1.5</v>
      </c>
      <c r="BD257" s="4">
        <v>11.384</v>
      </c>
      <c r="BE257" s="4">
        <v>2178.5479999999998</v>
      </c>
      <c r="BF257" s="4">
        <v>26.286000000000001</v>
      </c>
      <c r="BG257" s="4">
        <v>0.90400000000000003</v>
      </c>
      <c r="BH257" s="4">
        <v>0.48599999999999999</v>
      </c>
      <c r="BI257" s="4">
        <v>1.39</v>
      </c>
      <c r="BJ257" s="4">
        <v>0.68600000000000005</v>
      </c>
      <c r="BK257" s="4">
        <v>0.36799999999999999</v>
      </c>
      <c r="BL257" s="4">
        <v>1.054</v>
      </c>
      <c r="BM257" s="4">
        <v>83.8904</v>
      </c>
      <c r="BQ257" s="4">
        <v>1587.4159999999999</v>
      </c>
      <c r="BR257" s="4">
        <v>0.20452699999999999</v>
      </c>
      <c r="BS257" s="4">
        <v>-5</v>
      </c>
      <c r="BT257" s="4">
        <v>5.0000000000000001E-3</v>
      </c>
      <c r="BU257" s="4">
        <v>4.9981289999999996</v>
      </c>
      <c r="BV257" s="4">
        <v>0.10100000000000001</v>
      </c>
    </row>
    <row r="258" spans="1:74" x14ac:dyDescent="0.25">
      <c r="A258" s="2">
        <v>42804</v>
      </c>
      <c r="B258" s="3">
        <v>0.39355622685185182</v>
      </c>
      <c r="C258" s="4">
        <v>8.6530000000000005</v>
      </c>
      <c r="D258" s="4">
        <v>0.15379999999999999</v>
      </c>
      <c r="E258" s="4">
        <v>1538.333333</v>
      </c>
      <c r="F258" s="4">
        <v>33.9</v>
      </c>
      <c r="G258" s="4">
        <v>18.899999999999999</v>
      </c>
      <c r="H258" s="4">
        <v>6973.3</v>
      </c>
      <c r="J258" s="4">
        <v>9.15</v>
      </c>
      <c r="K258" s="4">
        <v>0.90069999999999995</v>
      </c>
      <c r="L258" s="4">
        <v>7.7935999999999996</v>
      </c>
      <c r="M258" s="4">
        <v>0.1386</v>
      </c>
      <c r="N258" s="4">
        <v>30.4955</v>
      </c>
      <c r="O258" s="4">
        <v>16.998999999999999</v>
      </c>
      <c r="P258" s="4">
        <v>47.5</v>
      </c>
      <c r="Q258" s="4">
        <v>23.124300000000002</v>
      </c>
      <c r="R258" s="4">
        <v>12.8901</v>
      </c>
      <c r="S258" s="4">
        <v>36</v>
      </c>
      <c r="T258" s="4">
        <v>6973.2838000000002</v>
      </c>
      <c r="W258" s="4">
        <v>0</v>
      </c>
      <c r="X258" s="4">
        <v>8.2380999999999993</v>
      </c>
      <c r="Y258" s="4">
        <v>11.7</v>
      </c>
      <c r="Z258" s="4">
        <v>864</v>
      </c>
      <c r="AA258" s="4">
        <v>873</v>
      </c>
      <c r="AB258" s="4">
        <v>894</v>
      </c>
      <c r="AC258" s="4">
        <v>86</v>
      </c>
      <c r="AD258" s="4">
        <v>7.18</v>
      </c>
      <c r="AE258" s="4">
        <v>0.16</v>
      </c>
      <c r="AF258" s="4">
        <v>994</v>
      </c>
      <c r="AG258" s="4">
        <v>-15</v>
      </c>
      <c r="AH258" s="4">
        <v>-2</v>
      </c>
      <c r="AI258" s="4">
        <v>17</v>
      </c>
      <c r="AJ258" s="4">
        <v>136.69999999999999</v>
      </c>
      <c r="AK258" s="4">
        <v>132.69999999999999</v>
      </c>
      <c r="AL258" s="4">
        <v>5.5</v>
      </c>
      <c r="AM258" s="4">
        <v>142</v>
      </c>
      <c r="AN258" s="4" t="s">
        <v>155</v>
      </c>
      <c r="AO258" s="4">
        <v>1</v>
      </c>
      <c r="AP258" s="5">
        <v>0.60185185185185186</v>
      </c>
      <c r="AQ258" s="4">
        <v>47.158813000000002</v>
      </c>
      <c r="AR258" s="4">
        <v>-88.486138999999994</v>
      </c>
      <c r="AS258" s="4">
        <v>311.2</v>
      </c>
      <c r="AT258" s="4">
        <v>39.5</v>
      </c>
      <c r="AU258" s="4">
        <v>12</v>
      </c>
      <c r="AV258" s="4">
        <v>9</v>
      </c>
      <c r="AW258" s="4" t="s">
        <v>409</v>
      </c>
      <c r="AX258" s="4">
        <v>1.0508</v>
      </c>
      <c r="AY258" s="4">
        <v>1.2754000000000001</v>
      </c>
      <c r="AZ258" s="4">
        <v>1.7507999999999999</v>
      </c>
      <c r="BA258" s="4">
        <v>11.154</v>
      </c>
      <c r="BB258" s="4">
        <v>17.260000000000002</v>
      </c>
      <c r="BC258" s="4">
        <v>1.55</v>
      </c>
      <c r="BD258" s="4">
        <v>11.028</v>
      </c>
      <c r="BE258" s="4">
        <v>2187.8180000000002</v>
      </c>
      <c r="BF258" s="4">
        <v>24.754999999999999</v>
      </c>
      <c r="BG258" s="4">
        <v>0.89600000000000002</v>
      </c>
      <c r="BH258" s="4">
        <v>0.5</v>
      </c>
      <c r="BI258" s="4">
        <v>1.3959999999999999</v>
      </c>
      <c r="BJ258" s="4">
        <v>0.68</v>
      </c>
      <c r="BK258" s="4">
        <v>0.379</v>
      </c>
      <c r="BL258" s="4">
        <v>1.0589999999999999</v>
      </c>
      <c r="BM258" s="4">
        <v>81.168499999999995</v>
      </c>
      <c r="BQ258" s="4">
        <v>1681.508</v>
      </c>
      <c r="BR258" s="4">
        <v>0.15223500000000001</v>
      </c>
      <c r="BS258" s="4">
        <v>-5</v>
      </c>
      <c r="BT258" s="4">
        <v>5.0000000000000001E-3</v>
      </c>
      <c r="BU258" s="4">
        <v>3.720243</v>
      </c>
      <c r="BV258" s="4">
        <v>0.10100000000000001</v>
      </c>
    </row>
    <row r="259" spans="1:74" x14ac:dyDescent="0.25">
      <c r="A259" s="2">
        <v>42804</v>
      </c>
      <c r="B259" s="3">
        <v>0.39356780092592597</v>
      </c>
      <c r="C259" s="4">
        <v>8.1519999999999992</v>
      </c>
      <c r="D259" s="4">
        <v>0.1724</v>
      </c>
      <c r="E259" s="4">
        <v>1723.518519</v>
      </c>
      <c r="F259" s="4">
        <v>31.6</v>
      </c>
      <c r="G259" s="4">
        <v>13</v>
      </c>
      <c r="H259" s="4">
        <v>6588.7</v>
      </c>
      <c r="J259" s="4">
        <v>9.3000000000000007</v>
      </c>
      <c r="K259" s="4">
        <v>0.90590000000000004</v>
      </c>
      <c r="L259" s="4">
        <v>7.3852000000000002</v>
      </c>
      <c r="M259" s="4">
        <v>0.15609999999999999</v>
      </c>
      <c r="N259" s="4">
        <v>28.639399999999998</v>
      </c>
      <c r="O259" s="4">
        <v>11.7408</v>
      </c>
      <c r="P259" s="4">
        <v>40.4</v>
      </c>
      <c r="Q259" s="4">
        <v>21.716799999999999</v>
      </c>
      <c r="R259" s="4">
        <v>8.9029000000000007</v>
      </c>
      <c r="S259" s="4">
        <v>30.6</v>
      </c>
      <c r="T259" s="4">
        <v>6588.68</v>
      </c>
      <c r="W259" s="4">
        <v>0</v>
      </c>
      <c r="X259" s="4">
        <v>8.4251000000000005</v>
      </c>
      <c r="Y259" s="4">
        <v>11.6</v>
      </c>
      <c r="Z259" s="4">
        <v>864</v>
      </c>
      <c r="AA259" s="4">
        <v>874</v>
      </c>
      <c r="AB259" s="4">
        <v>895</v>
      </c>
      <c r="AC259" s="4">
        <v>86</v>
      </c>
      <c r="AD259" s="4">
        <v>7.18</v>
      </c>
      <c r="AE259" s="4">
        <v>0.16</v>
      </c>
      <c r="AF259" s="4">
        <v>994</v>
      </c>
      <c r="AG259" s="4">
        <v>-15</v>
      </c>
      <c r="AH259" s="4">
        <v>-2</v>
      </c>
      <c r="AI259" s="4">
        <v>17</v>
      </c>
      <c r="AJ259" s="4">
        <v>136.30000000000001</v>
      </c>
      <c r="AK259" s="4">
        <v>132</v>
      </c>
      <c r="AL259" s="4">
        <v>5.6</v>
      </c>
      <c r="AM259" s="4">
        <v>142</v>
      </c>
      <c r="AN259" s="4" t="s">
        <v>155</v>
      </c>
      <c r="AO259" s="4">
        <v>1</v>
      </c>
      <c r="AP259" s="5">
        <v>0.6018634259259259</v>
      </c>
      <c r="AQ259" s="4">
        <v>47.158748000000003</v>
      </c>
      <c r="AR259" s="4">
        <v>-88.485945000000001</v>
      </c>
      <c r="AS259" s="4">
        <v>311.10000000000002</v>
      </c>
      <c r="AT259" s="4">
        <v>37.200000000000003</v>
      </c>
      <c r="AU259" s="4">
        <v>12</v>
      </c>
      <c r="AV259" s="4">
        <v>9</v>
      </c>
      <c r="AW259" s="4" t="s">
        <v>409</v>
      </c>
      <c r="AX259" s="4">
        <v>1.2507999999999999</v>
      </c>
      <c r="AY259" s="4">
        <v>1.0738000000000001</v>
      </c>
      <c r="AZ259" s="4">
        <v>1.8754</v>
      </c>
      <c r="BA259" s="4">
        <v>11.154</v>
      </c>
      <c r="BB259" s="4">
        <v>18.22</v>
      </c>
      <c r="BC259" s="4">
        <v>1.63</v>
      </c>
      <c r="BD259" s="4">
        <v>10.384</v>
      </c>
      <c r="BE259" s="4">
        <v>2182.2310000000002</v>
      </c>
      <c r="BF259" s="4">
        <v>29.364999999999998</v>
      </c>
      <c r="BG259" s="4">
        <v>0.88600000000000001</v>
      </c>
      <c r="BH259" s="4">
        <v>0.36299999999999999</v>
      </c>
      <c r="BI259" s="4">
        <v>1.25</v>
      </c>
      <c r="BJ259" s="4">
        <v>0.67200000000000004</v>
      </c>
      <c r="BK259" s="4">
        <v>0.27500000000000002</v>
      </c>
      <c r="BL259" s="4">
        <v>0.94699999999999995</v>
      </c>
      <c r="BM259" s="4">
        <v>80.725999999999999</v>
      </c>
      <c r="BQ259" s="4">
        <v>1810.1410000000001</v>
      </c>
      <c r="BR259" s="4">
        <v>0.112416</v>
      </c>
      <c r="BS259" s="4">
        <v>-5</v>
      </c>
      <c r="BT259" s="4">
        <v>5.0000000000000001E-3</v>
      </c>
      <c r="BU259" s="4">
        <v>2.747166</v>
      </c>
      <c r="BV259" s="4">
        <v>0.10100000000000001</v>
      </c>
    </row>
    <row r="260" spans="1:74" x14ac:dyDescent="0.25">
      <c r="A260" s="2">
        <v>42804</v>
      </c>
      <c r="B260" s="3">
        <v>0.39357937500000001</v>
      </c>
      <c r="C260" s="4">
        <v>7.1929999999999996</v>
      </c>
      <c r="D260" s="4">
        <v>0.18509999999999999</v>
      </c>
      <c r="E260" s="4">
        <v>1850.625</v>
      </c>
      <c r="F260" s="4">
        <v>27.2</v>
      </c>
      <c r="G260" s="4">
        <v>5</v>
      </c>
      <c r="H260" s="4">
        <v>6851.5</v>
      </c>
      <c r="J260" s="4">
        <v>9.4</v>
      </c>
      <c r="K260" s="4">
        <v>0.91520000000000001</v>
      </c>
      <c r="L260" s="4">
        <v>6.5834999999999999</v>
      </c>
      <c r="M260" s="4">
        <v>0.1694</v>
      </c>
      <c r="N260" s="4">
        <v>24.932500000000001</v>
      </c>
      <c r="O260" s="4">
        <v>4.5476999999999999</v>
      </c>
      <c r="P260" s="4">
        <v>29.5</v>
      </c>
      <c r="Q260" s="4">
        <v>18.905999999999999</v>
      </c>
      <c r="R260" s="4">
        <v>3.4485000000000001</v>
      </c>
      <c r="S260" s="4">
        <v>22.4</v>
      </c>
      <c r="T260" s="4">
        <v>6851.5264999999999</v>
      </c>
      <c r="W260" s="4">
        <v>0</v>
      </c>
      <c r="X260" s="4">
        <v>8.6033000000000008</v>
      </c>
      <c r="Y260" s="4">
        <v>11.7</v>
      </c>
      <c r="Z260" s="4">
        <v>864</v>
      </c>
      <c r="AA260" s="4">
        <v>875</v>
      </c>
      <c r="AB260" s="4">
        <v>894</v>
      </c>
      <c r="AC260" s="4">
        <v>86</v>
      </c>
      <c r="AD260" s="4">
        <v>7.18</v>
      </c>
      <c r="AE260" s="4">
        <v>0.16</v>
      </c>
      <c r="AF260" s="4">
        <v>994</v>
      </c>
      <c r="AG260" s="4">
        <v>-15</v>
      </c>
      <c r="AH260" s="4">
        <v>-2</v>
      </c>
      <c r="AI260" s="4">
        <v>17</v>
      </c>
      <c r="AJ260" s="4">
        <v>136.69999999999999</v>
      </c>
      <c r="AK260" s="4">
        <v>131.69999999999999</v>
      </c>
      <c r="AL260" s="4">
        <v>5.8</v>
      </c>
      <c r="AM260" s="4">
        <v>142</v>
      </c>
      <c r="AN260" s="4" t="s">
        <v>155</v>
      </c>
      <c r="AO260" s="4">
        <v>1</v>
      </c>
      <c r="AP260" s="5">
        <v>0.60187500000000005</v>
      </c>
      <c r="AQ260" s="4">
        <v>47.158684999999998</v>
      </c>
      <c r="AR260" s="4">
        <v>-88.485772999999995</v>
      </c>
      <c r="AS260" s="4">
        <v>311.10000000000002</v>
      </c>
      <c r="AT260" s="4">
        <v>34.700000000000003</v>
      </c>
      <c r="AU260" s="4">
        <v>12</v>
      </c>
      <c r="AV260" s="4">
        <v>9</v>
      </c>
      <c r="AW260" s="4" t="s">
        <v>409</v>
      </c>
      <c r="AX260" s="4">
        <v>1.3</v>
      </c>
      <c r="AY260" s="4">
        <v>1.0753999999999999</v>
      </c>
      <c r="AZ260" s="4">
        <v>1.9754</v>
      </c>
      <c r="BA260" s="4">
        <v>11.154</v>
      </c>
      <c r="BB260" s="4">
        <v>20.2</v>
      </c>
      <c r="BC260" s="4">
        <v>1.81</v>
      </c>
      <c r="BD260" s="4">
        <v>9.2609999999999992</v>
      </c>
      <c r="BE260" s="4">
        <v>2145.7539999999999</v>
      </c>
      <c r="BF260" s="4">
        <v>35.136000000000003</v>
      </c>
      <c r="BG260" s="4">
        <v>0.85099999999999998</v>
      </c>
      <c r="BH260" s="4">
        <v>0.155</v>
      </c>
      <c r="BI260" s="4">
        <v>1.006</v>
      </c>
      <c r="BJ260" s="4">
        <v>0.64500000000000002</v>
      </c>
      <c r="BK260" s="4">
        <v>0.11799999999999999</v>
      </c>
      <c r="BL260" s="4">
        <v>0.76300000000000001</v>
      </c>
      <c r="BM260" s="4">
        <v>92.594399999999993</v>
      </c>
      <c r="BQ260" s="4">
        <v>2038.8389999999999</v>
      </c>
      <c r="BR260" s="4">
        <v>0.13025600000000001</v>
      </c>
      <c r="BS260" s="4">
        <v>-5</v>
      </c>
      <c r="BT260" s="4">
        <v>5.0000000000000001E-3</v>
      </c>
      <c r="BU260" s="4">
        <v>3.1831299999999998</v>
      </c>
      <c r="BV260" s="4">
        <v>0.10100000000000001</v>
      </c>
    </row>
    <row r="261" spans="1:74" x14ac:dyDescent="0.25">
      <c r="A261" s="2">
        <v>42804</v>
      </c>
      <c r="B261" s="3">
        <v>0.3935909490740741</v>
      </c>
      <c r="C261" s="4">
        <v>5.976</v>
      </c>
      <c r="D261" s="4">
        <v>0.1827</v>
      </c>
      <c r="E261" s="4">
        <v>1826.921075</v>
      </c>
      <c r="F261" s="4">
        <v>25.5</v>
      </c>
      <c r="G261" s="4">
        <v>6.8</v>
      </c>
      <c r="H261" s="4">
        <v>7572.5</v>
      </c>
      <c r="J261" s="4">
        <v>9.4</v>
      </c>
      <c r="K261" s="4">
        <v>0.92700000000000005</v>
      </c>
      <c r="L261" s="4">
        <v>5.5395000000000003</v>
      </c>
      <c r="M261" s="4">
        <v>0.1694</v>
      </c>
      <c r="N261" s="4">
        <v>23.678899999999999</v>
      </c>
      <c r="O261" s="4">
        <v>6.2584999999999997</v>
      </c>
      <c r="P261" s="4">
        <v>29.9</v>
      </c>
      <c r="Q261" s="4">
        <v>17.955300000000001</v>
      </c>
      <c r="R261" s="4">
        <v>4.7457000000000003</v>
      </c>
      <c r="S261" s="4">
        <v>22.7</v>
      </c>
      <c r="T261" s="4">
        <v>7572.4948999999997</v>
      </c>
      <c r="W261" s="4">
        <v>0</v>
      </c>
      <c r="X261" s="4">
        <v>8.7138000000000009</v>
      </c>
      <c r="Y261" s="4">
        <v>11.7</v>
      </c>
      <c r="Z261" s="4">
        <v>865</v>
      </c>
      <c r="AA261" s="4">
        <v>876</v>
      </c>
      <c r="AB261" s="4">
        <v>895</v>
      </c>
      <c r="AC261" s="4">
        <v>86</v>
      </c>
      <c r="AD261" s="4">
        <v>7.18</v>
      </c>
      <c r="AE261" s="4">
        <v>0.16</v>
      </c>
      <c r="AF261" s="4">
        <v>994</v>
      </c>
      <c r="AG261" s="4">
        <v>-15</v>
      </c>
      <c r="AH261" s="4">
        <v>-2</v>
      </c>
      <c r="AI261" s="4">
        <v>17</v>
      </c>
      <c r="AJ261" s="4">
        <v>136.30000000000001</v>
      </c>
      <c r="AK261" s="4">
        <v>131.30000000000001</v>
      </c>
      <c r="AL261" s="4">
        <v>5.8</v>
      </c>
      <c r="AM261" s="4">
        <v>142</v>
      </c>
      <c r="AN261" s="4" t="s">
        <v>155</v>
      </c>
      <c r="AO261" s="4">
        <v>1</v>
      </c>
      <c r="AP261" s="5">
        <v>0.60188657407407409</v>
      </c>
      <c r="AQ261" s="4">
        <v>47.158631999999997</v>
      </c>
      <c r="AR261" s="4">
        <v>-88.485619</v>
      </c>
      <c r="AS261" s="4">
        <v>310.89999999999998</v>
      </c>
      <c r="AT261" s="4">
        <v>31.6</v>
      </c>
      <c r="AU261" s="4">
        <v>12</v>
      </c>
      <c r="AV261" s="4">
        <v>9</v>
      </c>
      <c r="AW261" s="4" t="s">
        <v>409</v>
      </c>
      <c r="AX261" s="4">
        <v>1.3</v>
      </c>
      <c r="AY261" s="4">
        <v>1.1000000000000001</v>
      </c>
      <c r="AZ261" s="4">
        <v>2</v>
      </c>
      <c r="BA261" s="4">
        <v>11.154</v>
      </c>
      <c r="BB261" s="4">
        <v>23.41</v>
      </c>
      <c r="BC261" s="4">
        <v>2.1</v>
      </c>
      <c r="BD261" s="4">
        <v>7.8739999999999997</v>
      </c>
      <c r="BE261" s="4">
        <v>2078.5520000000001</v>
      </c>
      <c r="BF261" s="4">
        <v>40.445</v>
      </c>
      <c r="BG261" s="4">
        <v>0.93</v>
      </c>
      <c r="BH261" s="4">
        <v>0.246</v>
      </c>
      <c r="BI261" s="4">
        <v>1.1759999999999999</v>
      </c>
      <c r="BJ261" s="4">
        <v>0.70599999999999996</v>
      </c>
      <c r="BK261" s="4">
        <v>0.186</v>
      </c>
      <c r="BL261" s="4">
        <v>0.89200000000000002</v>
      </c>
      <c r="BM261" s="4">
        <v>117.81619999999999</v>
      </c>
      <c r="BQ261" s="4">
        <v>2377.3710000000001</v>
      </c>
      <c r="BR261" s="4">
        <v>0.179646</v>
      </c>
      <c r="BS261" s="4">
        <v>-5</v>
      </c>
      <c r="BT261" s="4">
        <v>5.0000000000000001E-3</v>
      </c>
      <c r="BU261" s="4">
        <v>4.3900990000000002</v>
      </c>
      <c r="BV261" s="4">
        <v>0.10100000000000001</v>
      </c>
    </row>
    <row r="262" spans="1:74" x14ac:dyDescent="0.25">
      <c r="A262" s="2">
        <v>42804</v>
      </c>
      <c r="B262" s="3">
        <v>0.39360252314814814</v>
      </c>
      <c r="C262" s="4">
        <v>4.8929999999999998</v>
      </c>
      <c r="D262" s="4">
        <v>0.15490000000000001</v>
      </c>
      <c r="E262" s="4">
        <v>1548.562038</v>
      </c>
      <c r="F262" s="4">
        <v>22.5</v>
      </c>
      <c r="G262" s="4">
        <v>6.9</v>
      </c>
      <c r="H262" s="4">
        <v>8290</v>
      </c>
      <c r="J262" s="4">
        <v>9.4499999999999993</v>
      </c>
      <c r="K262" s="4">
        <v>0.93789999999999996</v>
      </c>
      <c r="L262" s="4">
        <v>4.5891000000000002</v>
      </c>
      <c r="M262" s="4">
        <v>0.1452</v>
      </c>
      <c r="N262" s="4">
        <v>21.121700000000001</v>
      </c>
      <c r="O262" s="4">
        <v>6.4954999999999998</v>
      </c>
      <c r="P262" s="4">
        <v>27.6</v>
      </c>
      <c r="Q262" s="4">
        <v>16.016300000000001</v>
      </c>
      <c r="R262" s="4">
        <v>4.9253999999999998</v>
      </c>
      <c r="S262" s="4">
        <v>20.9</v>
      </c>
      <c r="T262" s="4">
        <v>8290.0274000000009</v>
      </c>
      <c r="W262" s="4">
        <v>0</v>
      </c>
      <c r="X262" s="4">
        <v>8.8610000000000007</v>
      </c>
      <c r="Y262" s="4">
        <v>11.7</v>
      </c>
      <c r="Z262" s="4">
        <v>866</v>
      </c>
      <c r="AA262" s="4">
        <v>877</v>
      </c>
      <c r="AB262" s="4">
        <v>896</v>
      </c>
      <c r="AC262" s="4">
        <v>86</v>
      </c>
      <c r="AD262" s="4">
        <v>7.18</v>
      </c>
      <c r="AE262" s="4">
        <v>0.16</v>
      </c>
      <c r="AF262" s="4">
        <v>994</v>
      </c>
      <c r="AG262" s="4">
        <v>-15</v>
      </c>
      <c r="AH262" s="4">
        <v>-1.677</v>
      </c>
      <c r="AI262" s="4">
        <v>17</v>
      </c>
      <c r="AJ262" s="4">
        <v>137</v>
      </c>
      <c r="AK262" s="4">
        <v>132.30000000000001</v>
      </c>
      <c r="AL262" s="4">
        <v>5.7</v>
      </c>
      <c r="AM262" s="4">
        <v>142</v>
      </c>
      <c r="AN262" s="4" t="s">
        <v>155</v>
      </c>
      <c r="AO262" s="4">
        <v>1</v>
      </c>
      <c r="AP262" s="5">
        <v>0.60189814814814813</v>
      </c>
      <c r="AQ262" s="4">
        <v>47.158597</v>
      </c>
      <c r="AR262" s="4">
        <v>-88.485460000000003</v>
      </c>
      <c r="AS262" s="4">
        <v>310.60000000000002</v>
      </c>
      <c r="AT262" s="4">
        <v>29.6</v>
      </c>
      <c r="AU262" s="4">
        <v>12</v>
      </c>
      <c r="AV262" s="4">
        <v>9</v>
      </c>
      <c r="AW262" s="4" t="s">
        <v>409</v>
      </c>
      <c r="AX262" s="4">
        <v>1.3754</v>
      </c>
      <c r="AY262" s="4">
        <v>1.2507999999999999</v>
      </c>
      <c r="AZ262" s="4">
        <v>2.1507999999999998</v>
      </c>
      <c r="BA262" s="4">
        <v>11.154</v>
      </c>
      <c r="BB262" s="4">
        <v>27.39</v>
      </c>
      <c r="BC262" s="4">
        <v>2.46</v>
      </c>
      <c r="BD262" s="4">
        <v>6.62</v>
      </c>
      <c r="BE262" s="4">
        <v>2003.374</v>
      </c>
      <c r="BF262" s="4">
        <v>40.356000000000002</v>
      </c>
      <c r="BG262" s="4">
        <v>0.96599999999999997</v>
      </c>
      <c r="BH262" s="4">
        <v>0.29699999999999999</v>
      </c>
      <c r="BI262" s="4">
        <v>1.2629999999999999</v>
      </c>
      <c r="BJ262" s="4">
        <v>0.73199999999999998</v>
      </c>
      <c r="BK262" s="4">
        <v>0.22500000000000001</v>
      </c>
      <c r="BL262" s="4">
        <v>0.95699999999999996</v>
      </c>
      <c r="BM262" s="4">
        <v>150.06209999999999</v>
      </c>
      <c r="BQ262" s="4">
        <v>2812.67</v>
      </c>
      <c r="BR262" s="4">
        <v>0.17389399999999999</v>
      </c>
      <c r="BS262" s="4">
        <v>-5</v>
      </c>
      <c r="BT262" s="4">
        <v>5.3229999999999996E-3</v>
      </c>
      <c r="BU262" s="4">
        <v>4.2495349999999998</v>
      </c>
      <c r="BV262" s="4">
        <v>0.107525</v>
      </c>
    </row>
    <row r="263" spans="1:74" x14ac:dyDescent="0.25">
      <c r="A263" s="2">
        <v>42804</v>
      </c>
      <c r="B263" s="3">
        <v>0.39361409722222224</v>
      </c>
      <c r="C263" s="4">
        <v>4.4260000000000002</v>
      </c>
      <c r="D263" s="4">
        <v>0.12970000000000001</v>
      </c>
      <c r="E263" s="4">
        <v>1296.6722830000001</v>
      </c>
      <c r="F263" s="4">
        <v>21.1</v>
      </c>
      <c r="G263" s="4">
        <v>7.1</v>
      </c>
      <c r="H263" s="4">
        <v>7498.6</v>
      </c>
      <c r="J263" s="4">
        <v>9.59</v>
      </c>
      <c r="K263" s="4">
        <v>0.94410000000000005</v>
      </c>
      <c r="L263" s="4">
        <v>4.1784999999999997</v>
      </c>
      <c r="M263" s="4">
        <v>0.12239999999999999</v>
      </c>
      <c r="N263" s="4">
        <v>19.9206</v>
      </c>
      <c r="O263" s="4">
        <v>6.7031000000000001</v>
      </c>
      <c r="P263" s="4">
        <v>26.6</v>
      </c>
      <c r="Q263" s="4">
        <v>15.105499999999999</v>
      </c>
      <c r="R263" s="4">
        <v>5.0829000000000004</v>
      </c>
      <c r="S263" s="4">
        <v>20.2</v>
      </c>
      <c r="T263" s="4">
        <v>7498.5991000000004</v>
      </c>
      <c r="W263" s="4">
        <v>0</v>
      </c>
      <c r="X263" s="4">
        <v>9.0558999999999994</v>
      </c>
      <c r="Y263" s="4">
        <v>11.7</v>
      </c>
      <c r="Z263" s="4">
        <v>866</v>
      </c>
      <c r="AA263" s="4">
        <v>876</v>
      </c>
      <c r="AB263" s="4">
        <v>896</v>
      </c>
      <c r="AC263" s="4">
        <v>86</v>
      </c>
      <c r="AD263" s="4">
        <v>7.18</v>
      </c>
      <c r="AE263" s="4">
        <v>0.16</v>
      </c>
      <c r="AF263" s="4">
        <v>994</v>
      </c>
      <c r="AG263" s="4">
        <v>-15</v>
      </c>
      <c r="AH263" s="4">
        <v>-1.323</v>
      </c>
      <c r="AI263" s="4">
        <v>17</v>
      </c>
      <c r="AJ263" s="4">
        <v>137</v>
      </c>
      <c r="AK263" s="4">
        <v>133.30000000000001</v>
      </c>
      <c r="AL263" s="4">
        <v>5.6</v>
      </c>
      <c r="AM263" s="4">
        <v>142</v>
      </c>
      <c r="AN263" s="4" t="s">
        <v>155</v>
      </c>
      <c r="AO263" s="4">
        <v>1</v>
      </c>
      <c r="AP263" s="5">
        <v>0.60190972222222217</v>
      </c>
      <c r="AQ263" s="4">
        <v>47.158572999999997</v>
      </c>
      <c r="AR263" s="4">
        <v>-88.485293999999996</v>
      </c>
      <c r="AS263" s="4">
        <v>310.3</v>
      </c>
      <c r="AT263" s="4">
        <v>28.4</v>
      </c>
      <c r="AU263" s="4">
        <v>12</v>
      </c>
      <c r="AV263" s="4">
        <v>9</v>
      </c>
      <c r="AW263" s="4" t="s">
        <v>409</v>
      </c>
      <c r="AX263" s="4">
        <v>1.174026</v>
      </c>
      <c r="AY263" s="4">
        <v>1.3</v>
      </c>
      <c r="AZ263" s="4">
        <v>2.0493510000000001</v>
      </c>
      <c r="BA263" s="4">
        <v>11.154</v>
      </c>
      <c r="BB263" s="4">
        <v>30.3</v>
      </c>
      <c r="BC263" s="4">
        <v>2.72</v>
      </c>
      <c r="BD263" s="4">
        <v>5.9210000000000003</v>
      </c>
      <c r="BE263" s="4">
        <v>2010.72</v>
      </c>
      <c r="BF263" s="4">
        <v>37.494</v>
      </c>
      <c r="BG263" s="4">
        <v>1.004</v>
      </c>
      <c r="BH263" s="4">
        <v>0.33800000000000002</v>
      </c>
      <c r="BI263" s="4">
        <v>1.3420000000000001</v>
      </c>
      <c r="BJ263" s="4">
        <v>0.76100000000000001</v>
      </c>
      <c r="BK263" s="4">
        <v>0.25600000000000001</v>
      </c>
      <c r="BL263" s="4">
        <v>1.0169999999999999</v>
      </c>
      <c r="BM263" s="4">
        <v>149.62039999999999</v>
      </c>
      <c r="BQ263" s="4">
        <v>3168.5709999999999</v>
      </c>
      <c r="BR263" s="4">
        <v>0.15835399999999999</v>
      </c>
      <c r="BS263" s="4">
        <v>-5</v>
      </c>
      <c r="BT263" s="4">
        <v>5.6769999999999998E-3</v>
      </c>
      <c r="BU263" s="4">
        <v>3.8697759999999999</v>
      </c>
      <c r="BV263" s="4">
        <v>0.114675</v>
      </c>
    </row>
    <row r="264" spans="1:74" x14ac:dyDescent="0.25">
      <c r="A264" s="2">
        <v>42804</v>
      </c>
      <c r="B264" s="3">
        <v>0.39362567129629628</v>
      </c>
      <c r="C264" s="4">
        <v>4.7649999999999997</v>
      </c>
      <c r="D264" s="4">
        <v>0.13289999999999999</v>
      </c>
      <c r="E264" s="4">
        <v>1328.549557</v>
      </c>
      <c r="F264" s="4">
        <v>20.8</v>
      </c>
      <c r="G264" s="4">
        <v>7.1</v>
      </c>
      <c r="H264" s="4">
        <v>6133.8</v>
      </c>
      <c r="J264" s="4">
        <v>9.85</v>
      </c>
      <c r="K264" s="4">
        <v>0.94189999999999996</v>
      </c>
      <c r="L264" s="4">
        <v>4.4882</v>
      </c>
      <c r="M264" s="4">
        <v>0.12509999999999999</v>
      </c>
      <c r="N264" s="4">
        <v>19.592400000000001</v>
      </c>
      <c r="O264" s="4">
        <v>6.6627000000000001</v>
      </c>
      <c r="P264" s="4">
        <v>26.3</v>
      </c>
      <c r="Q264" s="4">
        <v>14.8581</v>
      </c>
      <c r="R264" s="4">
        <v>5.0526999999999997</v>
      </c>
      <c r="S264" s="4">
        <v>19.899999999999999</v>
      </c>
      <c r="T264" s="4">
        <v>6133.7767999999996</v>
      </c>
      <c r="W264" s="4">
        <v>0</v>
      </c>
      <c r="X264" s="4">
        <v>9.2756000000000007</v>
      </c>
      <c r="Y264" s="4">
        <v>11.6</v>
      </c>
      <c r="Z264" s="4">
        <v>867</v>
      </c>
      <c r="AA264" s="4">
        <v>877</v>
      </c>
      <c r="AB264" s="4">
        <v>898</v>
      </c>
      <c r="AC264" s="4">
        <v>86.3</v>
      </c>
      <c r="AD264" s="4">
        <v>7.2</v>
      </c>
      <c r="AE264" s="4">
        <v>0.17</v>
      </c>
      <c r="AF264" s="4">
        <v>994</v>
      </c>
      <c r="AG264" s="4">
        <v>-15</v>
      </c>
      <c r="AH264" s="4">
        <v>-1.6773229999999999</v>
      </c>
      <c r="AI264" s="4">
        <v>17</v>
      </c>
      <c r="AJ264" s="4">
        <v>137</v>
      </c>
      <c r="AK264" s="4">
        <v>133.4</v>
      </c>
      <c r="AL264" s="4">
        <v>5.4</v>
      </c>
      <c r="AM264" s="4">
        <v>142</v>
      </c>
      <c r="AN264" s="4" t="s">
        <v>155</v>
      </c>
      <c r="AO264" s="4">
        <v>1</v>
      </c>
      <c r="AP264" s="5">
        <v>0.60192129629629632</v>
      </c>
      <c r="AQ264" s="4">
        <v>47.158557999999999</v>
      </c>
      <c r="AR264" s="4">
        <v>-88.485134000000002</v>
      </c>
      <c r="AS264" s="4">
        <v>310.10000000000002</v>
      </c>
      <c r="AT264" s="4">
        <v>27.4</v>
      </c>
      <c r="AU264" s="4">
        <v>12</v>
      </c>
      <c r="AV264" s="4">
        <v>9</v>
      </c>
      <c r="AW264" s="4" t="s">
        <v>409</v>
      </c>
      <c r="AX264" s="4">
        <v>1.1753750000000001</v>
      </c>
      <c r="AY264" s="4">
        <v>1.375375</v>
      </c>
      <c r="AZ264" s="4">
        <v>2.0753750000000002</v>
      </c>
      <c r="BA264" s="4">
        <v>11.154</v>
      </c>
      <c r="BB264" s="4">
        <v>29.26</v>
      </c>
      <c r="BC264" s="4">
        <v>2.62</v>
      </c>
      <c r="BD264" s="4">
        <v>6.1630000000000003</v>
      </c>
      <c r="BE264" s="4">
        <v>2086.489</v>
      </c>
      <c r="BF264" s="4">
        <v>37.027999999999999</v>
      </c>
      <c r="BG264" s="4">
        <v>0.95399999999999996</v>
      </c>
      <c r="BH264" s="4">
        <v>0.32400000000000001</v>
      </c>
      <c r="BI264" s="4">
        <v>1.278</v>
      </c>
      <c r="BJ264" s="4">
        <v>0.72299999999999998</v>
      </c>
      <c r="BK264" s="4">
        <v>0.246</v>
      </c>
      <c r="BL264" s="4">
        <v>0.96899999999999997</v>
      </c>
      <c r="BM264" s="4">
        <v>118.2367</v>
      </c>
      <c r="BQ264" s="4">
        <v>3135.355</v>
      </c>
      <c r="BR264" s="4">
        <v>0.17216600000000001</v>
      </c>
      <c r="BS264" s="4">
        <v>-5</v>
      </c>
      <c r="BT264" s="4">
        <v>5.0000000000000001E-3</v>
      </c>
      <c r="BU264" s="4">
        <v>4.2073029999999996</v>
      </c>
      <c r="BV264" s="4">
        <v>0.10100000000000001</v>
      </c>
    </row>
    <row r="265" spans="1:74" x14ac:dyDescent="0.25">
      <c r="A265" s="2">
        <v>42804</v>
      </c>
      <c r="B265" s="3">
        <v>0.39363724537037043</v>
      </c>
      <c r="C265" s="4">
        <v>5.0960000000000001</v>
      </c>
      <c r="D265" s="4">
        <v>0.15140000000000001</v>
      </c>
      <c r="E265" s="4">
        <v>1513.883965</v>
      </c>
      <c r="F265" s="4">
        <v>18.5</v>
      </c>
      <c r="G265" s="4">
        <v>8.8000000000000007</v>
      </c>
      <c r="H265" s="4">
        <v>6184.6</v>
      </c>
      <c r="J265" s="4">
        <v>10.09</v>
      </c>
      <c r="K265" s="4">
        <v>0.93820000000000003</v>
      </c>
      <c r="L265" s="4">
        <v>4.7809999999999997</v>
      </c>
      <c r="M265" s="4">
        <v>0.14199999999999999</v>
      </c>
      <c r="N265" s="4">
        <v>17.356200000000001</v>
      </c>
      <c r="O265" s="4">
        <v>8.2567000000000004</v>
      </c>
      <c r="P265" s="4">
        <v>25.6</v>
      </c>
      <c r="Q265" s="4">
        <v>13.164899999999999</v>
      </c>
      <c r="R265" s="4">
        <v>6.2628000000000004</v>
      </c>
      <c r="S265" s="4">
        <v>19.399999999999999</v>
      </c>
      <c r="T265" s="4">
        <v>6184.6004000000003</v>
      </c>
      <c r="W265" s="4">
        <v>0</v>
      </c>
      <c r="X265" s="4">
        <v>9.4679000000000002</v>
      </c>
      <c r="Y265" s="4">
        <v>11.7</v>
      </c>
      <c r="Z265" s="4">
        <v>868</v>
      </c>
      <c r="AA265" s="4">
        <v>876</v>
      </c>
      <c r="AB265" s="4">
        <v>899</v>
      </c>
      <c r="AC265" s="4">
        <v>87</v>
      </c>
      <c r="AD265" s="4">
        <v>7.26</v>
      </c>
      <c r="AE265" s="4">
        <v>0.17</v>
      </c>
      <c r="AF265" s="4">
        <v>994</v>
      </c>
      <c r="AG265" s="4">
        <v>-15</v>
      </c>
      <c r="AH265" s="4">
        <v>-1.322322</v>
      </c>
      <c r="AI265" s="4">
        <v>17</v>
      </c>
      <c r="AJ265" s="4">
        <v>137</v>
      </c>
      <c r="AK265" s="4">
        <v>132.6</v>
      </c>
      <c r="AL265" s="4">
        <v>5.6</v>
      </c>
      <c r="AM265" s="4">
        <v>142</v>
      </c>
      <c r="AN265" s="4" t="s">
        <v>155</v>
      </c>
      <c r="AO265" s="4">
        <v>1</v>
      </c>
      <c r="AP265" s="5">
        <v>0.60193287037037035</v>
      </c>
      <c r="AQ265" s="4">
        <v>47.158549000000001</v>
      </c>
      <c r="AR265" s="4">
        <v>-88.484983999999997</v>
      </c>
      <c r="AS265" s="4">
        <v>309.8</v>
      </c>
      <c r="AT265" s="4">
        <v>26.1</v>
      </c>
      <c r="AU265" s="4">
        <v>12</v>
      </c>
      <c r="AV265" s="4">
        <v>9</v>
      </c>
      <c r="AW265" s="4" t="s">
        <v>409</v>
      </c>
      <c r="AX265" s="4">
        <v>1.2754000000000001</v>
      </c>
      <c r="AY265" s="4">
        <v>1.4754</v>
      </c>
      <c r="AZ265" s="4">
        <v>2.1753999999999998</v>
      </c>
      <c r="BA265" s="4">
        <v>11.154</v>
      </c>
      <c r="BB265" s="4">
        <v>27.52</v>
      </c>
      <c r="BC265" s="4">
        <v>2.4700000000000002</v>
      </c>
      <c r="BD265" s="4">
        <v>6.59</v>
      </c>
      <c r="BE265" s="4">
        <v>2095.44</v>
      </c>
      <c r="BF265" s="4">
        <v>39.619999999999997</v>
      </c>
      <c r="BG265" s="4">
        <v>0.79700000000000004</v>
      </c>
      <c r="BH265" s="4">
        <v>0.379</v>
      </c>
      <c r="BI265" s="4">
        <v>1.1759999999999999</v>
      </c>
      <c r="BJ265" s="4">
        <v>0.60399999999999998</v>
      </c>
      <c r="BK265" s="4">
        <v>0.28699999999999998</v>
      </c>
      <c r="BL265" s="4">
        <v>0.89200000000000002</v>
      </c>
      <c r="BM265" s="4">
        <v>112.3956</v>
      </c>
      <c r="BQ265" s="4">
        <v>3017.2559999999999</v>
      </c>
      <c r="BR265" s="4">
        <v>0.20625599999999999</v>
      </c>
      <c r="BS265" s="4">
        <v>-5</v>
      </c>
      <c r="BT265" s="4">
        <v>5.0000000000000001E-3</v>
      </c>
      <c r="BU265" s="4">
        <v>5.040387</v>
      </c>
      <c r="BV265" s="4">
        <v>0.10100000000000001</v>
      </c>
    </row>
    <row r="266" spans="1:74" x14ac:dyDescent="0.25">
      <c r="A266" s="2">
        <v>42804</v>
      </c>
      <c r="B266" s="3">
        <v>0.39364881944444446</v>
      </c>
      <c r="C266" s="4">
        <v>5.1639999999999997</v>
      </c>
      <c r="D266" s="4">
        <v>0.14799999999999999</v>
      </c>
      <c r="E266" s="4">
        <v>1479.741882</v>
      </c>
      <c r="F266" s="4">
        <v>18.5</v>
      </c>
      <c r="G266" s="4">
        <v>15</v>
      </c>
      <c r="H266" s="4">
        <v>8593</v>
      </c>
      <c r="J266" s="4">
        <v>10.35</v>
      </c>
      <c r="K266" s="4">
        <v>0.93479999999999996</v>
      </c>
      <c r="L266" s="4">
        <v>4.8269000000000002</v>
      </c>
      <c r="M266" s="4">
        <v>0.13830000000000001</v>
      </c>
      <c r="N266" s="4">
        <v>17.293199999999999</v>
      </c>
      <c r="O266" s="4">
        <v>14.0204</v>
      </c>
      <c r="P266" s="4">
        <v>31.3</v>
      </c>
      <c r="Q266" s="4">
        <v>13.117100000000001</v>
      </c>
      <c r="R266" s="4">
        <v>10.634600000000001</v>
      </c>
      <c r="S266" s="4">
        <v>23.8</v>
      </c>
      <c r="T266" s="4">
        <v>8593.0079000000005</v>
      </c>
      <c r="W266" s="4">
        <v>0</v>
      </c>
      <c r="X266" s="4">
        <v>9.6721000000000004</v>
      </c>
      <c r="Y266" s="4">
        <v>11.7</v>
      </c>
      <c r="Z266" s="4">
        <v>867</v>
      </c>
      <c r="AA266" s="4">
        <v>877</v>
      </c>
      <c r="AB266" s="4">
        <v>899</v>
      </c>
      <c r="AC266" s="4">
        <v>87</v>
      </c>
      <c r="AD266" s="4">
        <v>7.26</v>
      </c>
      <c r="AE266" s="4">
        <v>0.17</v>
      </c>
      <c r="AF266" s="4">
        <v>994</v>
      </c>
      <c r="AG266" s="4">
        <v>-15</v>
      </c>
      <c r="AH266" s="4">
        <v>-2</v>
      </c>
      <c r="AI266" s="4">
        <v>17</v>
      </c>
      <c r="AJ266" s="4">
        <v>137</v>
      </c>
      <c r="AK266" s="4">
        <v>133.4</v>
      </c>
      <c r="AL266" s="4">
        <v>5.8</v>
      </c>
      <c r="AM266" s="4">
        <v>142</v>
      </c>
      <c r="AN266" s="4" t="s">
        <v>155</v>
      </c>
      <c r="AO266" s="4">
        <v>1</v>
      </c>
      <c r="AP266" s="5">
        <v>0.6019444444444445</v>
      </c>
      <c r="AQ266" s="4">
        <v>47.158546999999999</v>
      </c>
      <c r="AR266" s="4">
        <v>-88.484842</v>
      </c>
      <c r="AS266" s="4">
        <v>309.60000000000002</v>
      </c>
      <c r="AT266" s="4">
        <v>24.8</v>
      </c>
      <c r="AU266" s="4">
        <v>12</v>
      </c>
      <c r="AV266" s="4">
        <v>9</v>
      </c>
      <c r="AW266" s="4" t="s">
        <v>409</v>
      </c>
      <c r="AX266" s="4">
        <v>1.3</v>
      </c>
      <c r="AY266" s="4">
        <v>1.5</v>
      </c>
      <c r="AZ266" s="4">
        <v>2.2000000000000002</v>
      </c>
      <c r="BA266" s="4">
        <v>11.154</v>
      </c>
      <c r="BB266" s="4">
        <v>26.11</v>
      </c>
      <c r="BC266" s="4">
        <v>2.34</v>
      </c>
      <c r="BD266" s="4">
        <v>6.9790000000000001</v>
      </c>
      <c r="BE266" s="4">
        <v>2012.049</v>
      </c>
      <c r="BF266" s="4">
        <v>36.697000000000003</v>
      </c>
      <c r="BG266" s="4">
        <v>0.755</v>
      </c>
      <c r="BH266" s="4">
        <v>0.61199999999999999</v>
      </c>
      <c r="BI266" s="4">
        <v>1.367</v>
      </c>
      <c r="BJ266" s="4">
        <v>0.57299999999999995</v>
      </c>
      <c r="BK266" s="4">
        <v>0.46400000000000002</v>
      </c>
      <c r="BL266" s="4">
        <v>1.0369999999999999</v>
      </c>
      <c r="BM266" s="4">
        <v>148.52250000000001</v>
      </c>
      <c r="BQ266" s="4">
        <v>2931.4859999999999</v>
      </c>
      <c r="BR266" s="4">
        <v>0.20647799999999999</v>
      </c>
      <c r="BS266" s="4">
        <v>-5</v>
      </c>
      <c r="BT266" s="4">
        <v>5.0000000000000001E-3</v>
      </c>
      <c r="BU266" s="4">
        <v>5.0458059999999998</v>
      </c>
      <c r="BV266" s="4">
        <v>0.10100000000000001</v>
      </c>
    </row>
    <row r="267" spans="1:74" x14ac:dyDescent="0.25">
      <c r="A267" s="2">
        <v>42804</v>
      </c>
      <c r="B267" s="3">
        <v>0.3936603935185185</v>
      </c>
      <c r="C267" s="4">
        <v>4.9829999999999997</v>
      </c>
      <c r="D267" s="4">
        <v>0.1477</v>
      </c>
      <c r="E267" s="4">
        <v>1476.6550830000001</v>
      </c>
      <c r="F267" s="4">
        <v>18.2</v>
      </c>
      <c r="G267" s="4">
        <v>17.8</v>
      </c>
      <c r="H267" s="4">
        <v>10220.200000000001</v>
      </c>
      <c r="J267" s="4">
        <v>10.5</v>
      </c>
      <c r="K267" s="4">
        <v>0.93479999999999996</v>
      </c>
      <c r="L267" s="4">
        <v>4.6580000000000004</v>
      </c>
      <c r="M267" s="4">
        <v>0.13800000000000001</v>
      </c>
      <c r="N267" s="4">
        <v>16.976600000000001</v>
      </c>
      <c r="O267" s="4">
        <v>16.639299999999999</v>
      </c>
      <c r="P267" s="4">
        <v>33.6</v>
      </c>
      <c r="Q267" s="4">
        <v>12.876899999999999</v>
      </c>
      <c r="R267" s="4">
        <v>12.6211</v>
      </c>
      <c r="S267" s="4">
        <v>25.5</v>
      </c>
      <c r="T267" s="4">
        <v>10220.2163</v>
      </c>
      <c r="W267" s="4">
        <v>0</v>
      </c>
      <c r="X267" s="4">
        <v>9.8153000000000006</v>
      </c>
      <c r="Y267" s="4">
        <v>11.6</v>
      </c>
      <c r="Z267" s="4">
        <v>867</v>
      </c>
      <c r="AA267" s="4">
        <v>877</v>
      </c>
      <c r="AB267" s="4">
        <v>900</v>
      </c>
      <c r="AC267" s="4">
        <v>87</v>
      </c>
      <c r="AD267" s="4">
        <v>7.26</v>
      </c>
      <c r="AE267" s="4">
        <v>0.17</v>
      </c>
      <c r="AF267" s="4">
        <v>994</v>
      </c>
      <c r="AG267" s="4">
        <v>-15</v>
      </c>
      <c r="AH267" s="4">
        <v>-2</v>
      </c>
      <c r="AI267" s="4">
        <v>17</v>
      </c>
      <c r="AJ267" s="4">
        <v>137</v>
      </c>
      <c r="AK267" s="4">
        <v>132.30000000000001</v>
      </c>
      <c r="AL267" s="4">
        <v>5.8</v>
      </c>
      <c r="AM267" s="4">
        <v>142</v>
      </c>
      <c r="AN267" s="4" t="s">
        <v>155</v>
      </c>
      <c r="AO267" s="4">
        <v>1</v>
      </c>
      <c r="AP267" s="5">
        <v>0.60195601851851854</v>
      </c>
      <c r="AQ267" s="4">
        <v>47.158555</v>
      </c>
      <c r="AR267" s="4">
        <v>-88.484701999999999</v>
      </c>
      <c r="AS267" s="4">
        <v>309.60000000000002</v>
      </c>
      <c r="AT267" s="4">
        <v>23.8</v>
      </c>
      <c r="AU267" s="4">
        <v>12</v>
      </c>
      <c r="AV267" s="4">
        <v>9</v>
      </c>
      <c r="AW267" s="4" t="s">
        <v>409</v>
      </c>
      <c r="AX267" s="4">
        <v>1.3754</v>
      </c>
      <c r="AY267" s="4">
        <v>1.123</v>
      </c>
      <c r="AZ267" s="4">
        <v>2.2753999999999999</v>
      </c>
      <c r="BA267" s="4">
        <v>11.154</v>
      </c>
      <c r="BB267" s="4">
        <v>26.12</v>
      </c>
      <c r="BC267" s="4">
        <v>2.34</v>
      </c>
      <c r="BD267" s="4">
        <v>6.976</v>
      </c>
      <c r="BE267" s="4">
        <v>1943.82</v>
      </c>
      <c r="BF267" s="4">
        <v>36.662999999999997</v>
      </c>
      <c r="BG267" s="4">
        <v>0.74199999999999999</v>
      </c>
      <c r="BH267" s="4">
        <v>0.72699999999999998</v>
      </c>
      <c r="BI267" s="4">
        <v>1.4690000000000001</v>
      </c>
      <c r="BJ267" s="4">
        <v>0.56299999999999994</v>
      </c>
      <c r="BK267" s="4">
        <v>0.55200000000000005</v>
      </c>
      <c r="BL267" s="4">
        <v>1.1140000000000001</v>
      </c>
      <c r="BM267" s="4">
        <v>176.84370000000001</v>
      </c>
      <c r="BQ267" s="4">
        <v>2978.203</v>
      </c>
      <c r="BR267" s="4">
        <v>0.19150900000000001</v>
      </c>
      <c r="BS267" s="4">
        <v>-5</v>
      </c>
      <c r="BT267" s="4">
        <v>5.3229999999999996E-3</v>
      </c>
      <c r="BU267" s="4">
        <v>4.680002</v>
      </c>
      <c r="BV267" s="4">
        <v>0.107525</v>
      </c>
    </row>
    <row r="268" spans="1:74" x14ac:dyDescent="0.25">
      <c r="A268" s="2">
        <v>42804</v>
      </c>
      <c r="B268" s="3">
        <v>0.3936719675925926</v>
      </c>
      <c r="C268" s="4">
        <v>4.9189999999999996</v>
      </c>
      <c r="D268" s="4">
        <v>0.1678</v>
      </c>
      <c r="E268" s="4">
        <v>1678.2231400000001</v>
      </c>
      <c r="F268" s="4">
        <v>16.3</v>
      </c>
      <c r="G268" s="4">
        <v>18.5</v>
      </c>
      <c r="H268" s="4">
        <v>10979.4</v>
      </c>
      <c r="J268" s="4">
        <v>10.9</v>
      </c>
      <c r="K268" s="4">
        <v>0.93430000000000002</v>
      </c>
      <c r="L268" s="4">
        <v>4.5959000000000003</v>
      </c>
      <c r="M268" s="4">
        <v>0.15679999999999999</v>
      </c>
      <c r="N268" s="4">
        <v>15.205399999999999</v>
      </c>
      <c r="O268" s="4">
        <v>17.280799999999999</v>
      </c>
      <c r="P268" s="4">
        <v>32.5</v>
      </c>
      <c r="Q268" s="4">
        <v>11.5334</v>
      </c>
      <c r="R268" s="4">
        <v>13.107699999999999</v>
      </c>
      <c r="S268" s="4">
        <v>24.6</v>
      </c>
      <c r="T268" s="4">
        <v>10979.436400000001</v>
      </c>
      <c r="W268" s="4">
        <v>0</v>
      </c>
      <c r="X268" s="4">
        <v>10.1797</v>
      </c>
      <c r="Y268" s="4">
        <v>11.7</v>
      </c>
      <c r="Z268" s="4">
        <v>867</v>
      </c>
      <c r="AA268" s="4">
        <v>875</v>
      </c>
      <c r="AB268" s="4">
        <v>900</v>
      </c>
      <c r="AC268" s="4">
        <v>87</v>
      </c>
      <c r="AD268" s="4">
        <v>7.26</v>
      </c>
      <c r="AE268" s="4">
        <v>0.17</v>
      </c>
      <c r="AF268" s="4">
        <v>994</v>
      </c>
      <c r="AG268" s="4">
        <v>-15</v>
      </c>
      <c r="AH268" s="4">
        <v>-2</v>
      </c>
      <c r="AI268" s="4">
        <v>17</v>
      </c>
      <c r="AJ268" s="4">
        <v>136.69999999999999</v>
      </c>
      <c r="AK268" s="4">
        <v>133.30000000000001</v>
      </c>
      <c r="AL268" s="4">
        <v>5.7</v>
      </c>
      <c r="AM268" s="4">
        <v>142</v>
      </c>
      <c r="AN268" s="4" t="s">
        <v>155</v>
      </c>
      <c r="AO268" s="4">
        <v>1</v>
      </c>
      <c r="AP268" s="5">
        <v>0.60196759259259258</v>
      </c>
      <c r="AQ268" s="4">
        <v>47.158571000000002</v>
      </c>
      <c r="AR268" s="4">
        <v>-88.484571000000003</v>
      </c>
      <c r="AS268" s="4">
        <v>309.2</v>
      </c>
      <c r="AT268" s="4">
        <v>22.8</v>
      </c>
      <c r="AU268" s="4">
        <v>12</v>
      </c>
      <c r="AV268" s="4">
        <v>9</v>
      </c>
      <c r="AW268" s="4" t="s">
        <v>409</v>
      </c>
      <c r="AX268" s="4">
        <v>1.5508</v>
      </c>
      <c r="AY268" s="4">
        <v>1</v>
      </c>
      <c r="AZ268" s="4">
        <v>2.3754</v>
      </c>
      <c r="BA268" s="4">
        <v>11.154</v>
      </c>
      <c r="BB268" s="4">
        <v>25.96</v>
      </c>
      <c r="BC268" s="4">
        <v>2.33</v>
      </c>
      <c r="BD268" s="4">
        <v>7.0289999999999999</v>
      </c>
      <c r="BE268" s="4">
        <v>1907.1420000000001</v>
      </c>
      <c r="BF268" s="4">
        <v>41.412999999999997</v>
      </c>
      <c r="BG268" s="4">
        <v>0.66100000000000003</v>
      </c>
      <c r="BH268" s="4">
        <v>0.751</v>
      </c>
      <c r="BI268" s="4">
        <v>1.4119999999999999</v>
      </c>
      <c r="BJ268" s="4">
        <v>0.501</v>
      </c>
      <c r="BK268" s="4">
        <v>0.56999999999999995</v>
      </c>
      <c r="BL268" s="4">
        <v>1.071</v>
      </c>
      <c r="BM268" s="4">
        <v>188.9177</v>
      </c>
      <c r="BQ268" s="4">
        <v>3071.482</v>
      </c>
      <c r="BR268" s="4">
        <v>0.17838499999999999</v>
      </c>
      <c r="BS268" s="4">
        <v>-5</v>
      </c>
      <c r="BT268" s="4">
        <v>6.0000000000000001E-3</v>
      </c>
      <c r="BU268" s="4">
        <v>4.3592829999999996</v>
      </c>
      <c r="BV268" s="4">
        <v>0.1212</v>
      </c>
    </row>
    <row r="269" spans="1:74" x14ac:dyDescent="0.25">
      <c r="A269" s="2">
        <v>42804</v>
      </c>
      <c r="B269" s="3">
        <v>0.39368354166666664</v>
      </c>
      <c r="C269" s="4">
        <v>5.7789999999999999</v>
      </c>
      <c r="D269" s="4">
        <v>0.2046</v>
      </c>
      <c r="E269" s="4">
        <v>2045.93985</v>
      </c>
      <c r="F269" s="4">
        <v>16.100000000000001</v>
      </c>
      <c r="G269" s="4">
        <v>5.7</v>
      </c>
      <c r="H269" s="4">
        <v>10612.2</v>
      </c>
      <c r="J269" s="4">
        <v>11.38</v>
      </c>
      <c r="K269" s="4">
        <v>0.92520000000000002</v>
      </c>
      <c r="L269" s="4">
        <v>5.3468999999999998</v>
      </c>
      <c r="M269" s="4">
        <v>0.1893</v>
      </c>
      <c r="N269" s="4">
        <v>14.896100000000001</v>
      </c>
      <c r="O269" s="4">
        <v>5.2737999999999996</v>
      </c>
      <c r="P269" s="4">
        <v>20.2</v>
      </c>
      <c r="Q269" s="4">
        <v>11.2988</v>
      </c>
      <c r="R269" s="4">
        <v>4.0002000000000004</v>
      </c>
      <c r="S269" s="4">
        <v>15.3</v>
      </c>
      <c r="T269" s="4">
        <v>10612.1538</v>
      </c>
      <c r="W269" s="4">
        <v>0</v>
      </c>
      <c r="X269" s="4">
        <v>10.532400000000001</v>
      </c>
      <c r="Y269" s="4">
        <v>11.6</v>
      </c>
      <c r="Z269" s="4">
        <v>868</v>
      </c>
      <c r="AA269" s="4">
        <v>876</v>
      </c>
      <c r="AB269" s="4">
        <v>899</v>
      </c>
      <c r="AC269" s="4">
        <v>87</v>
      </c>
      <c r="AD269" s="4">
        <v>7.26</v>
      </c>
      <c r="AE269" s="4">
        <v>0.17</v>
      </c>
      <c r="AF269" s="4">
        <v>994</v>
      </c>
      <c r="AG269" s="4">
        <v>-15</v>
      </c>
      <c r="AH269" s="4">
        <v>-2</v>
      </c>
      <c r="AI269" s="4">
        <v>17</v>
      </c>
      <c r="AJ269" s="4">
        <v>136.30000000000001</v>
      </c>
      <c r="AK269" s="4">
        <v>134</v>
      </c>
      <c r="AL269" s="4">
        <v>5.6</v>
      </c>
      <c r="AM269" s="4">
        <v>142</v>
      </c>
      <c r="AN269" s="4" t="s">
        <v>155</v>
      </c>
      <c r="AO269" s="4">
        <v>1</v>
      </c>
      <c r="AP269" s="5">
        <v>0.60197916666666662</v>
      </c>
      <c r="AQ269" s="4">
        <v>47.158607000000003</v>
      </c>
      <c r="AR269" s="4">
        <v>-88.484454999999997</v>
      </c>
      <c r="AS269" s="4">
        <v>309</v>
      </c>
      <c r="AT269" s="4">
        <v>21.8</v>
      </c>
      <c r="AU269" s="4">
        <v>12</v>
      </c>
      <c r="AV269" s="4">
        <v>9</v>
      </c>
      <c r="AW269" s="4" t="s">
        <v>409</v>
      </c>
      <c r="AX269" s="4">
        <v>1.6754</v>
      </c>
      <c r="AY269" s="4">
        <v>1.1508</v>
      </c>
      <c r="AZ269" s="4">
        <v>2.5508000000000002</v>
      </c>
      <c r="BA269" s="4">
        <v>11.154</v>
      </c>
      <c r="BB269" s="4">
        <v>22.89</v>
      </c>
      <c r="BC269" s="4">
        <v>2.0499999999999998</v>
      </c>
      <c r="BD269" s="4">
        <v>8.0820000000000007</v>
      </c>
      <c r="BE269" s="4">
        <v>1966.1079999999999</v>
      </c>
      <c r="BF269" s="4">
        <v>44.302</v>
      </c>
      <c r="BG269" s="4">
        <v>0.57399999999999995</v>
      </c>
      <c r="BH269" s="4">
        <v>0.20300000000000001</v>
      </c>
      <c r="BI269" s="4">
        <v>0.77700000000000002</v>
      </c>
      <c r="BJ269" s="4">
        <v>0.435</v>
      </c>
      <c r="BK269" s="4">
        <v>0.154</v>
      </c>
      <c r="BL269" s="4">
        <v>0.58899999999999997</v>
      </c>
      <c r="BM269" s="4">
        <v>161.8031</v>
      </c>
      <c r="BQ269" s="4">
        <v>2816.0030000000002</v>
      </c>
      <c r="BR269" s="4">
        <v>0.198902</v>
      </c>
      <c r="BS269" s="4">
        <v>-5</v>
      </c>
      <c r="BT269" s="4">
        <v>6.0000000000000001E-3</v>
      </c>
      <c r="BU269" s="4">
        <v>4.8606670000000003</v>
      </c>
      <c r="BV269" s="4">
        <v>0.1212</v>
      </c>
    </row>
    <row r="270" spans="1:74" x14ac:dyDescent="0.25">
      <c r="A270" s="2">
        <v>42804</v>
      </c>
      <c r="B270" s="3">
        <v>0.39369511574074073</v>
      </c>
      <c r="C270" s="4">
        <v>5.7220000000000004</v>
      </c>
      <c r="D270" s="4">
        <v>0.2271</v>
      </c>
      <c r="E270" s="4">
        <v>2271.093621</v>
      </c>
      <c r="F270" s="4">
        <v>16.100000000000001</v>
      </c>
      <c r="G270" s="4">
        <v>5.7</v>
      </c>
      <c r="H270" s="4">
        <v>10306</v>
      </c>
      <c r="J270" s="4">
        <v>11.99</v>
      </c>
      <c r="K270" s="4">
        <v>0.92589999999999995</v>
      </c>
      <c r="L270" s="4">
        <v>5.2977999999999996</v>
      </c>
      <c r="M270" s="4">
        <v>0.21029999999999999</v>
      </c>
      <c r="N270" s="4">
        <v>14.9072</v>
      </c>
      <c r="O270" s="4">
        <v>5.2777000000000003</v>
      </c>
      <c r="P270" s="4">
        <v>20.2</v>
      </c>
      <c r="Q270" s="4">
        <v>11.3073</v>
      </c>
      <c r="R270" s="4">
        <v>4.0031999999999996</v>
      </c>
      <c r="S270" s="4">
        <v>15.3</v>
      </c>
      <c r="T270" s="4">
        <v>10306.036</v>
      </c>
      <c r="W270" s="4">
        <v>0</v>
      </c>
      <c r="X270" s="4">
        <v>11.104900000000001</v>
      </c>
      <c r="Y270" s="4">
        <v>11.7</v>
      </c>
      <c r="Z270" s="4">
        <v>868</v>
      </c>
      <c r="AA270" s="4">
        <v>877</v>
      </c>
      <c r="AB270" s="4">
        <v>898</v>
      </c>
      <c r="AC270" s="4">
        <v>87</v>
      </c>
      <c r="AD270" s="4">
        <v>7.26</v>
      </c>
      <c r="AE270" s="4">
        <v>0.17</v>
      </c>
      <c r="AF270" s="4">
        <v>994</v>
      </c>
      <c r="AG270" s="4">
        <v>-15</v>
      </c>
      <c r="AH270" s="4">
        <v>-1.677</v>
      </c>
      <c r="AI270" s="4">
        <v>17</v>
      </c>
      <c r="AJ270" s="4">
        <v>137</v>
      </c>
      <c r="AK270" s="4">
        <v>134</v>
      </c>
      <c r="AL270" s="4">
        <v>5.5</v>
      </c>
      <c r="AM270" s="4">
        <v>142</v>
      </c>
      <c r="AN270" s="4" t="s">
        <v>155</v>
      </c>
      <c r="AO270" s="4">
        <v>1</v>
      </c>
      <c r="AP270" s="5">
        <v>0.60199074074074077</v>
      </c>
      <c r="AQ270" s="4">
        <v>47.158659</v>
      </c>
      <c r="AR270" s="4">
        <v>-88.484356000000005</v>
      </c>
      <c r="AS270" s="4">
        <v>308.8</v>
      </c>
      <c r="AT270" s="4">
        <v>20.9</v>
      </c>
      <c r="AU270" s="4">
        <v>12</v>
      </c>
      <c r="AV270" s="4">
        <v>9</v>
      </c>
      <c r="AW270" s="4" t="s">
        <v>409</v>
      </c>
      <c r="AX270" s="4">
        <v>2.077</v>
      </c>
      <c r="AY270" s="4">
        <v>1.0491999999999999</v>
      </c>
      <c r="AZ270" s="4">
        <v>2.9016000000000002</v>
      </c>
      <c r="BA270" s="4">
        <v>11.154</v>
      </c>
      <c r="BB270" s="4">
        <v>23.1</v>
      </c>
      <c r="BC270" s="4">
        <v>2.0699999999999998</v>
      </c>
      <c r="BD270" s="4">
        <v>8.0020000000000007</v>
      </c>
      <c r="BE270" s="4">
        <v>1965.655</v>
      </c>
      <c r="BF270" s="4">
        <v>49.658999999999999</v>
      </c>
      <c r="BG270" s="4">
        <v>0.57899999999999996</v>
      </c>
      <c r="BH270" s="4">
        <v>0.20499999999999999</v>
      </c>
      <c r="BI270" s="4">
        <v>0.78400000000000003</v>
      </c>
      <c r="BJ270" s="4">
        <v>0.439</v>
      </c>
      <c r="BK270" s="4">
        <v>0.156</v>
      </c>
      <c r="BL270" s="4">
        <v>0.59499999999999997</v>
      </c>
      <c r="BM270" s="4">
        <v>158.55529999999999</v>
      </c>
      <c r="BQ270" s="4">
        <v>2995.8890000000001</v>
      </c>
      <c r="BR270" s="4">
        <v>0.28226899999999999</v>
      </c>
      <c r="BS270" s="4">
        <v>-5</v>
      </c>
      <c r="BT270" s="4">
        <v>5.6769999999999998E-3</v>
      </c>
      <c r="BU270" s="4">
        <v>6.8979480000000004</v>
      </c>
      <c r="BV270" s="4">
        <v>0.114675</v>
      </c>
    </row>
    <row r="271" spans="1:74" x14ac:dyDescent="0.25">
      <c r="A271" s="2">
        <v>42804</v>
      </c>
      <c r="B271" s="3">
        <v>0.39370668981481477</v>
      </c>
      <c r="C271" s="4">
        <v>5.4390000000000001</v>
      </c>
      <c r="D271" s="4">
        <v>0.1701</v>
      </c>
      <c r="E271" s="4">
        <v>1701.1783700000001</v>
      </c>
      <c r="F271" s="4">
        <v>16.3</v>
      </c>
      <c r="G271" s="4">
        <v>7.7</v>
      </c>
      <c r="H271" s="4">
        <v>10425.5</v>
      </c>
      <c r="J271" s="4">
        <v>12.5</v>
      </c>
      <c r="K271" s="4">
        <v>0.9294</v>
      </c>
      <c r="L271" s="4">
        <v>5.0548999999999999</v>
      </c>
      <c r="M271" s="4">
        <v>0.15809999999999999</v>
      </c>
      <c r="N271" s="4">
        <v>15.1303</v>
      </c>
      <c r="O271" s="4">
        <v>7.1337000000000002</v>
      </c>
      <c r="P271" s="4">
        <v>22.3</v>
      </c>
      <c r="Q271" s="4">
        <v>11.4765</v>
      </c>
      <c r="R271" s="4">
        <v>5.4109999999999996</v>
      </c>
      <c r="S271" s="4">
        <v>16.899999999999999</v>
      </c>
      <c r="T271" s="4">
        <v>10425.536700000001</v>
      </c>
      <c r="W271" s="4">
        <v>0</v>
      </c>
      <c r="X271" s="4">
        <v>11.617699999999999</v>
      </c>
      <c r="Y271" s="4">
        <v>11.7</v>
      </c>
      <c r="Z271" s="4">
        <v>867</v>
      </c>
      <c r="AA271" s="4">
        <v>877</v>
      </c>
      <c r="AB271" s="4">
        <v>899</v>
      </c>
      <c r="AC271" s="4">
        <v>87</v>
      </c>
      <c r="AD271" s="4">
        <v>7.26</v>
      </c>
      <c r="AE271" s="4">
        <v>0.17</v>
      </c>
      <c r="AF271" s="4">
        <v>994</v>
      </c>
      <c r="AG271" s="4">
        <v>-15</v>
      </c>
      <c r="AH271" s="4">
        <v>-1.323</v>
      </c>
      <c r="AI271" s="4">
        <v>17</v>
      </c>
      <c r="AJ271" s="4">
        <v>137</v>
      </c>
      <c r="AK271" s="4">
        <v>134.30000000000001</v>
      </c>
      <c r="AL271" s="4">
        <v>5.6</v>
      </c>
      <c r="AM271" s="4">
        <v>142</v>
      </c>
      <c r="AN271" s="4" t="s">
        <v>155</v>
      </c>
      <c r="AO271" s="4">
        <v>1</v>
      </c>
      <c r="AP271" s="5">
        <v>0.60200231481481481</v>
      </c>
      <c r="AQ271" s="4">
        <v>47.158721</v>
      </c>
      <c r="AR271" s="4">
        <v>-88.484268</v>
      </c>
      <c r="AS271" s="4">
        <v>308.60000000000002</v>
      </c>
      <c r="AT271" s="4">
        <v>21</v>
      </c>
      <c r="AU271" s="4">
        <v>12</v>
      </c>
      <c r="AV271" s="4">
        <v>10</v>
      </c>
      <c r="AW271" s="4" t="s">
        <v>403</v>
      </c>
      <c r="AX271" s="4">
        <v>1.2951999999999999</v>
      </c>
      <c r="AY271" s="4">
        <v>1.0753999999999999</v>
      </c>
      <c r="AZ271" s="4">
        <v>2.1705999999999999</v>
      </c>
      <c r="BA271" s="4">
        <v>11.154</v>
      </c>
      <c r="BB271" s="4">
        <v>24.21</v>
      </c>
      <c r="BC271" s="4">
        <v>2.17</v>
      </c>
      <c r="BD271" s="4">
        <v>7.5960000000000001</v>
      </c>
      <c r="BE271" s="4">
        <v>1960.9649999999999</v>
      </c>
      <c r="BF271" s="4">
        <v>39.037999999999997</v>
      </c>
      <c r="BG271" s="4">
        <v>0.61499999999999999</v>
      </c>
      <c r="BH271" s="4">
        <v>0.28999999999999998</v>
      </c>
      <c r="BI271" s="4">
        <v>0.90400000000000003</v>
      </c>
      <c r="BJ271" s="4">
        <v>0.46600000000000003</v>
      </c>
      <c r="BK271" s="4">
        <v>0.22</v>
      </c>
      <c r="BL271" s="4">
        <v>0.68600000000000005</v>
      </c>
      <c r="BM271" s="4">
        <v>167.7002</v>
      </c>
      <c r="BQ271" s="4">
        <v>3277.009</v>
      </c>
      <c r="BR271" s="4">
        <v>0.33778799999999998</v>
      </c>
      <c r="BS271" s="4">
        <v>-5</v>
      </c>
      <c r="BT271" s="4">
        <v>5.3229999999999996E-3</v>
      </c>
      <c r="BU271" s="4">
        <v>8.2546940000000006</v>
      </c>
      <c r="BV271" s="4">
        <v>0.107525</v>
      </c>
    </row>
    <row r="272" spans="1:74" x14ac:dyDescent="0.25">
      <c r="A272" s="2">
        <v>42804</v>
      </c>
      <c r="B272" s="3">
        <v>0.39371826388888892</v>
      </c>
      <c r="C272" s="4">
        <v>6.1820000000000004</v>
      </c>
      <c r="D272" s="4">
        <v>0.28799999999999998</v>
      </c>
      <c r="E272" s="4">
        <v>2879.5480229999998</v>
      </c>
      <c r="F272" s="4">
        <v>17.600000000000001</v>
      </c>
      <c r="G272" s="4">
        <v>13.5</v>
      </c>
      <c r="H272" s="4">
        <v>10644.8</v>
      </c>
      <c r="J272" s="4">
        <v>12.75</v>
      </c>
      <c r="K272" s="4">
        <v>0.92</v>
      </c>
      <c r="L272" s="4">
        <v>5.6879999999999997</v>
      </c>
      <c r="M272" s="4">
        <v>0.26490000000000002</v>
      </c>
      <c r="N272" s="4">
        <v>16.1828</v>
      </c>
      <c r="O272" s="4">
        <v>12.4206</v>
      </c>
      <c r="P272" s="4">
        <v>28.6</v>
      </c>
      <c r="Q272" s="4">
        <v>12.274800000000001</v>
      </c>
      <c r="R272" s="4">
        <v>9.4212000000000007</v>
      </c>
      <c r="S272" s="4">
        <v>21.7</v>
      </c>
      <c r="T272" s="4">
        <v>10644.8487</v>
      </c>
      <c r="W272" s="4">
        <v>0</v>
      </c>
      <c r="X272" s="4">
        <v>11.727499999999999</v>
      </c>
      <c r="Y272" s="4">
        <v>11.6</v>
      </c>
      <c r="Z272" s="4">
        <v>868</v>
      </c>
      <c r="AA272" s="4">
        <v>876</v>
      </c>
      <c r="AB272" s="4">
        <v>899</v>
      </c>
      <c r="AC272" s="4">
        <v>87</v>
      </c>
      <c r="AD272" s="4">
        <v>7.26</v>
      </c>
      <c r="AE272" s="4">
        <v>0.17</v>
      </c>
      <c r="AF272" s="4">
        <v>994</v>
      </c>
      <c r="AG272" s="4">
        <v>-15</v>
      </c>
      <c r="AH272" s="4">
        <v>-2</v>
      </c>
      <c r="AI272" s="4">
        <v>17</v>
      </c>
      <c r="AJ272" s="4">
        <v>136.69999999999999</v>
      </c>
      <c r="AK272" s="4">
        <v>135.30000000000001</v>
      </c>
      <c r="AL272" s="4">
        <v>5.6</v>
      </c>
      <c r="AM272" s="4">
        <v>142</v>
      </c>
      <c r="AN272" s="4" t="s">
        <v>155</v>
      </c>
      <c r="AO272" s="4">
        <v>1</v>
      </c>
      <c r="AP272" s="5">
        <v>0.60201388888888896</v>
      </c>
      <c r="AQ272" s="4">
        <v>47.158802999999999</v>
      </c>
      <c r="AR272" s="4">
        <v>-88.484199000000004</v>
      </c>
      <c r="AS272" s="4">
        <v>308.39999999999998</v>
      </c>
      <c r="AT272" s="4">
        <v>23.4</v>
      </c>
      <c r="AU272" s="4">
        <v>12</v>
      </c>
      <c r="AV272" s="4">
        <v>10</v>
      </c>
      <c r="AW272" s="4" t="s">
        <v>403</v>
      </c>
      <c r="AX272" s="4">
        <v>1</v>
      </c>
      <c r="AY272" s="4">
        <v>1.1000000000000001</v>
      </c>
      <c r="AZ272" s="4">
        <v>1.9</v>
      </c>
      <c r="BA272" s="4">
        <v>11.154</v>
      </c>
      <c r="BB272" s="4">
        <v>21.43</v>
      </c>
      <c r="BC272" s="4">
        <v>1.92</v>
      </c>
      <c r="BD272" s="4">
        <v>8.69</v>
      </c>
      <c r="BE272" s="4">
        <v>1965.635</v>
      </c>
      <c r="BF272" s="4">
        <v>58.271000000000001</v>
      </c>
      <c r="BG272" s="4">
        <v>0.58599999999999997</v>
      </c>
      <c r="BH272" s="4">
        <v>0.44900000000000001</v>
      </c>
      <c r="BI272" s="4">
        <v>1.0349999999999999</v>
      </c>
      <c r="BJ272" s="4">
        <v>0.44400000000000001</v>
      </c>
      <c r="BK272" s="4">
        <v>0.34100000000000003</v>
      </c>
      <c r="BL272" s="4">
        <v>0.78500000000000003</v>
      </c>
      <c r="BM272" s="4">
        <v>152.53039999999999</v>
      </c>
      <c r="BQ272" s="4">
        <v>2946.75</v>
      </c>
      <c r="BR272" s="4">
        <v>0.33480900000000002</v>
      </c>
      <c r="BS272" s="4">
        <v>-5</v>
      </c>
      <c r="BT272" s="4">
        <v>6.0000000000000001E-3</v>
      </c>
      <c r="BU272" s="4">
        <v>8.1818950000000008</v>
      </c>
      <c r="BV272" s="4">
        <v>0.1212</v>
      </c>
    </row>
    <row r="273" spans="1:74" x14ac:dyDescent="0.25">
      <c r="A273" s="2">
        <v>42804</v>
      </c>
      <c r="B273" s="3">
        <v>0.39372983796296296</v>
      </c>
      <c r="C273" s="4">
        <v>7.34</v>
      </c>
      <c r="D273" s="4">
        <v>0.35020000000000001</v>
      </c>
      <c r="E273" s="4">
        <v>3502.2542370000001</v>
      </c>
      <c r="F273" s="4">
        <v>20</v>
      </c>
      <c r="G273" s="4">
        <v>13.6</v>
      </c>
      <c r="H273" s="4">
        <v>11085.7</v>
      </c>
      <c r="J273" s="4">
        <v>12.9</v>
      </c>
      <c r="K273" s="4">
        <v>0.90710000000000002</v>
      </c>
      <c r="L273" s="4">
        <v>6.6581999999999999</v>
      </c>
      <c r="M273" s="4">
        <v>0.31769999999999998</v>
      </c>
      <c r="N273" s="4">
        <v>18.141100000000002</v>
      </c>
      <c r="O273" s="4">
        <v>12.3589</v>
      </c>
      <c r="P273" s="4">
        <v>30.5</v>
      </c>
      <c r="Q273" s="4">
        <v>13.760199999999999</v>
      </c>
      <c r="R273" s="4">
        <v>9.3742999999999999</v>
      </c>
      <c r="S273" s="4">
        <v>23.1</v>
      </c>
      <c r="T273" s="4">
        <v>11085.7027</v>
      </c>
      <c r="W273" s="4">
        <v>0</v>
      </c>
      <c r="X273" s="4">
        <v>11.701000000000001</v>
      </c>
      <c r="Y273" s="4">
        <v>11.8</v>
      </c>
      <c r="Z273" s="4">
        <v>866</v>
      </c>
      <c r="AA273" s="4">
        <v>875</v>
      </c>
      <c r="AB273" s="4">
        <v>896</v>
      </c>
      <c r="AC273" s="4">
        <v>87</v>
      </c>
      <c r="AD273" s="4">
        <v>7.26</v>
      </c>
      <c r="AE273" s="4">
        <v>0.17</v>
      </c>
      <c r="AF273" s="4">
        <v>994</v>
      </c>
      <c r="AG273" s="4">
        <v>-15</v>
      </c>
      <c r="AH273" s="4">
        <v>-1.677</v>
      </c>
      <c r="AI273" s="4">
        <v>17</v>
      </c>
      <c r="AJ273" s="4">
        <v>136</v>
      </c>
      <c r="AK273" s="4">
        <v>136.30000000000001</v>
      </c>
      <c r="AL273" s="4">
        <v>5.8</v>
      </c>
      <c r="AM273" s="4">
        <v>142</v>
      </c>
      <c r="AN273" s="4" t="s">
        <v>155</v>
      </c>
      <c r="AO273" s="4">
        <v>1</v>
      </c>
      <c r="AP273" s="5">
        <v>0.602025462962963</v>
      </c>
      <c r="AQ273" s="4">
        <v>47.158900000000003</v>
      </c>
      <c r="AR273" s="4">
        <v>-88.484157999999994</v>
      </c>
      <c r="AS273" s="4">
        <v>308.2</v>
      </c>
      <c r="AT273" s="4">
        <v>24.8</v>
      </c>
      <c r="AU273" s="4">
        <v>12</v>
      </c>
      <c r="AV273" s="4">
        <v>10</v>
      </c>
      <c r="AW273" s="4" t="s">
        <v>403</v>
      </c>
      <c r="AX273" s="4">
        <v>1</v>
      </c>
      <c r="AY273" s="4">
        <v>1.2507999999999999</v>
      </c>
      <c r="AZ273" s="4">
        <v>1.9754</v>
      </c>
      <c r="BA273" s="4">
        <v>11.154</v>
      </c>
      <c r="BB273" s="4">
        <v>18.43</v>
      </c>
      <c r="BC273" s="4">
        <v>1.65</v>
      </c>
      <c r="BD273" s="4">
        <v>10.247</v>
      </c>
      <c r="BE273" s="4">
        <v>1995.7139999999999</v>
      </c>
      <c r="BF273" s="4">
        <v>60.603999999999999</v>
      </c>
      <c r="BG273" s="4">
        <v>0.56899999999999995</v>
      </c>
      <c r="BH273" s="4">
        <v>0.38800000000000001</v>
      </c>
      <c r="BI273" s="4">
        <v>0.95699999999999996</v>
      </c>
      <c r="BJ273" s="4">
        <v>0.432</v>
      </c>
      <c r="BK273" s="4">
        <v>0.29399999999999998</v>
      </c>
      <c r="BL273" s="4">
        <v>0.72599999999999998</v>
      </c>
      <c r="BM273" s="4">
        <v>137.77889999999999</v>
      </c>
      <c r="BQ273" s="4">
        <v>2550.1419999999998</v>
      </c>
      <c r="BR273" s="4">
        <v>0.43460500000000002</v>
      </c>
      <c r="BS273" s="4">
        <v>-5</v>
      </c>
      <c r="BT273" s="4">
        <v>6.0000000000000001E-3</v>
      </c>
      <c r="BU273" s="4">
        <v>10.620660000000001</v>
      </c>
      <c r="BV273" s="4">
        <v>0.1212</v>
      </c>
    </row>
    <row r="274" spans="1:74" x14ac:dyDescent="0.25">
      <c r="A274" s="2">
        <v>42804</v>
      </c>
      <c r="B274" s="3">
        <v>0.39374141203703705</v>
      </c>
      <c r="C274" s="4">
        <v>7.7110000000000003</v>
      </c>
      <c r="D274" s="4">
        <v>0.35699999999999998</v>
      </c>
      <c r="E274" s="4">
        <v>3570.2469139999998</v>
      </c>
      <c r="F274" s="4">
        <v>20</v>
      </c>
      <c r="G274" s="4">
        <v>13.9</v>
      </c>
      <c r="H274" s="4">
        <v>10498.3</v>
      </c>
      <c r="J274" s="4">
        <v>13</v>
      </c>
      <c r="K274" s="4">
        <v>0.90400000000000003</v>
      </c>
      <c r="L274" s="4">
        <v>6.9711999999999996</v>
      </c>
      <c r="M274" s="4">
        <v>0.32279999999999998</v>
      </c>
      <c r="N274" s="4">
        <v>18.0808</v>
      </c>
      <c r="O274" s="4">
        <v>12.5434</v>
      </c>
      <c r="P274" s="4">
        <v>30.6</v>
      </c>
      <c r="Q274" s="4">
        <v>13.714499999999999</v>
      </c>
      <c r="R274" s="4">
        <v>9.5143000000000004</v>
      </c>
      <c r="S274" s="4">
        <v>23.2</v>
      </c>
      <c r="T274" s="4">
        <v>10498.287399999999</v>
      </c>
      <c r="W274" s="4">
        <v>0</v>
      </c>
      <c r="X274" s="4">
        <v>11.7525</v>
      </c>
      <c r="Y274" s="4">
        <v>12</v>
      </c>
      <c r="Z274" s="4">
        <v>863</v>
      </c>
      <c r="AA274" s="4">
        <v>874</v>
      </c>
      <c r="AB274" s="4">
        <v>895</v>
      </c>
      <c r="AC274" s="4">
        <v>87</v>
      </c>
      <c r="AD274" s="4">
        <v>7.26</v>
      </c>
      <c r="AE274" s="4">
        <v>0.17</v>
      </c>
      <c r="AF274" s="4">
        <v>994</v>
      </c>
      <c r="AG274" s="4">
        <v>-15</v>
      </c>
      <c r="AH274" s="4">
        <v>-1</v>
      </c>
      <c r="AI274" s="4">
        <v>17</v>
      </c>
      <c r="AJ274" s="4">
        <v>136.30000000000001</v>
      </c>
      <c r="AK274" s="4">
        <v>136.69999999999999</v>
      </c>
      <c r="AL274" s="4">
        <v>6.2</v>
      </c>
      <c r="AM274" s="4">
        <v>142</v>
      </c>
      <c r="AN274" s="4" t="s">
        <v>155</v>
      </c>
      <c r="AO274" s="4">
        <v>1</v>
      </c>
      <c r="AP274" s="5">
        <v>0.60203703703703704</v>
      </c>
      <c r="AQ274" s="4">
        <v>47.159005999999998</v>
      </c>
      <c r="AR274" s="4">
        <v>-88.484144999999998</v>
      </c>
      <c r="AS274" s="4">
        <v>308</v>
      </c>
      <c r="AT274" s="4">
        <v>25.8</v>
      </c>
      <c r="AU274" s="4">
        <v>12</v>
      </c>
      <c r="AV274" s="4">
        <v>10</v>
      </c>
      <c r="AW274" s="4" t="s">
        <v>403</v>
      </c>
      <c r="AX274" s="4">
        <v>1</v>
      </c>
      <c r="AY274" s="4">
        <v>1.3</v>
      </c>
      <c r="AZ274" s="4">
        <v>1.8492</v>
      </c>
      <c r="BA274" s="4">
        <v>11.154</v>
      </c>
      <c r="BB274" s="4">
        <v>17.829999999999998</v>
      </c>
      <c r="BC274" s="4">
        <v>1.6</v>
      </c>
      <c r="BD274" s="4">
        <v>10.614000000000001</v>
      </c>
      <c r="BE274" s="4">
        <v>2024.2719999999999</v>
      </c>
      <c r="BF274" s="4">
        <v>59.652000000000001</v>
      </c>
      <c r="BG274" s="4">
        <v>0.55000000000000004</v>
      </c>
      <c r="BH274" s="4">
        <v>0.38100000000000001</v>
      </c>
      <c r="BI274" s="4">
        <v>0.93100000000000005</v>
      </c>
      <c r="BJ274" s="4">
        <v>0.41699999999999998</v>
      </c>
      <c r="BK274" s="4">
        <v>0.28899999999999998</v>
      </c>
      <c r="BL274" s="4">
        <v>0.70599999999999996</v>
      </c>
      <c r="BM274" s="4">
        <v>126.4028</v>
      </c>
      <c r="BQ274" s="4">
        <v>2481.3679999999999</v>
      </c>
      <c r="BR274" s="4">
        <v>0.55474699999999999</v>
      </c>
      <c r="BS274" s="4">
        <v>-5</v>
      </c>
      <c r="BT274" s="4">
        <v>6.0000000000000001E-3</v>
      </c>
      <c r="BU274" s="4">
        <v>13.55663</v>
      </c>
      <c r="BV274" s="4">
        <v>0.1212</v>
      </c>
    </row>
    <row r="275" spans="1:74" x14ac:dyDescent="0.25">
      <c r="A275" s="2">
        <v>42804</v>
      </c>
      <c r="B275" s="3">
        <v>0.39375298611111109</v>
      </c>
      <c r="C275" s="4">
        <v>7.91</v>
      </c>
      <c r="D275" s="4">
        <v>0.33939999999999998</v>
      </c>
      <c r="E275" s="4">
        <v>3393.9715719999999</v>
      </c>
      <c r="F275" s="4">
        <v>27.2</v>
      </c>
      <c r="G275" s="4">
        <v>13.8</v>
      </c>
      <c r="H275" s="4">
        <v>9444.7999999999993</v>
      </c>
      <c r="J275" s="4">
        <v>13</v>
      </c>
      <c r="K275" s="4">
        <v>0.90359999999999996</v>
      </c>
      <c r="L275" s="4">
        <v>7.1471</v>
      </c>
      <c r="M275" s="4">
        <v>0.30669999999999997</v>
      </c>
      <c r="N275" s="4">
        <v>24.5581</v>
      </c>
      <c r="O275" s="4">
        <v>12.468999999999999</v>
      </c>
      <c r="P275" s="4">
        <v>37</v>
      </c>
      <c r="Q275" s="4">
        <v>18.627600000000001</v>
      </c>
      <c r="R275" s="4">
        <v>9.4579000000000004</v>
      </c>
      <c r="S275" s="4">
        <v>28.1</v>
      </c>
      <c r="T275" s="4">
        <v>9444.7967000000008</v>
      </c>
      <c r="W275" s="4">
        <v>0</v>
      </c>
      <c r="X275" s="4">
        <v>11.7462</v>
      </c>
      <c r="Y275" s="4">
        <v>12.1</v>
      </c>
      <c r="Z275" s="4">
        <v>861</v>
      </c>
      <c r="AA275" s="4">
        <v>873</v>
      </c>
      <c r="AB275" s="4">
        <v>894</v>
      </c>
      <c r="AC275" s="4">
        <v>87</v>
      </c>
      <c r="AD275" s="4">
        <v>7.26</v>
      </c>
      <c r="AE275" s="4">
        <v>0.17</v>
      </c>
      <c r="AF275" s="4">
        <v>994</v>
      </c>
      <c r="AG275" s="4">
        <v>-15</v>
      </c>
      <c r="AH275" s="4">
        <v>-1</v>
      </c>
      <c r="AI275" s="4">
        <v>17</v>
      </c>
      <c r="AJ275" s="4">
        <v>137</v>
      </c>
      <c r="AK275" s="4">
        <v>136.30000000000001</v>
      </c>
      <c r="AL275" s="4">
        <v>6.5</v>
      </c>
      <c r="AM275" s="4">
        <v>142</v>
      </c>
      <c r="AN275" s="4" t="s">
        <v>155</v>
      </c>
      <c r="AO275" s="4">
        <v>1</v>
      </c>
      <c r="AP275" s="5">
        <v>0.60204861111111108</v>
      </c>
      <c r="AQ275" s="4">
        <v>47.159126999999998</v>
      </c>
      <c r="AR275" s="4">
        <v>-88.484157999999994</v>
      </c>
      <c r="AS275" s="4">
        <v>308.2</v>
      </c>
      <c r="AT275" s="4">
        <v>27.9</v>
      </c>
      <c r="AU275" s="4">
        <v>12</v>
      </c>
      <c r="AV275" s="4">
        <v>10</v>
      </c>
      <c r="AW275" s="4" t="s">
        <v>403</v>
      </c>
      <c r="AX275" s="4">
        <v>1.0753999999999999</v>
      </c>
      <c r="AY275" s="4">
        <v>1.3754</v>
      </c>
      <c r="AZ275" s="4">
        <v>1.8754</v>
      </c>
      <c r="BA275" s="4">
        <v>11.154</v>
      </c>
      <c r="BB275" s="4">
        <v>17.72</v>
      </c>
      <c r="BC275" s="4">
        <v>1.59</v>
      </c>
      <c r="BD275" s="4">
        <v>10.673999999999999</v>
      </c>
      <c r="BE275" s="4">
        <v>2061.8310000000001</v>
      </c>
      <c r="BF275" s="4">
        <v>56.307000000000002</v>
      </c>
      <c r="BG275" s="4">
        <v>0.74199999999999999</v>
      </c>
      <c r="BH275" s="4">
        <v>0.377</v>
      </c>
      <c r="BI275" s="4">
        <v>1.119</v>
      </c>
      <c r="BJ275" s="4">
        <v>0.56299999999999994</v>
      </c>
      <c r="BK275" s="4">
        <v>0.28599999999999998</v>
      </c>
      <c r="BL275" s="4">
        <v>0.84799999999999998</v>
      </c>
      <c r="BM275" s="4">
        <v>112.9776</v>
      </c>
      <c r="BQ275" s="4">
        <v>2463.8739999999998</v>
      </c>
      <c r="BR275" s="4">
        <v>0.61047799999999997</v>
      </c>
      <c r="BS275" s="4">
        <v>-5</v>
      </c>
      <c r="BT275" s="4">
        <v>5.6769999999999998E-3</v>
      </c>
      <c r="BU275" s="4">
        <v>14.918556000000001</v>
      </c>
      <c r="BV275" s="4">
        <v>0.114675</v>
      </c>
    </row>
    <row r="276" spans="1:74" x14ac:dyDescent="0.25">
      <c r="A276" s="2">
        <v>42804</v>
      </c>
      <c r="B276" s="3">
        <v>0.39376456018518519</v>
      </c>
      <c r="C276" s="4">
        <v>8.2720000000000002</v>
      </c>
      <c r="D276" s="4">
        <v>0.33250000000000002</v>
      </c>
      <c r="E276" s="4">
        <v>3325.272277</v>
      </c>
      <c r="F276" s="4">
        <v>32.9</v>
      </c>
      <c r="G276" s="4">
        <v>13.8</v>
      </c>
      <c r="H276" s="4">
        <v>8462.6</v>
      </c>
      <c r="J276" s="4">
        <v>12.96</v>
      </c>
      <c r="K276" s="4">
        <v>0.90110000000000001</v>
      </c>
      <c r="L276" s="4">
        <v>7.4542000000000002</v>
      </c>
      <c r="M276" s="4">
        <v>0.29959999999999998</v>
      </c>
      <c r="N276" s="4">
        <v>29.652000000000001</v>
      </c>
      <c r="O276" s="4">
        <v>12.4588</v>
      </c>
      <c r="P276" s="4">
        <v>42.1</v>
      </c>
      <c r="Q276" s="4">
        <v>22.491399999999999</v>
      </c>
      <c r="R276" s="4">
        <v>9.4501000000000008</v>
      </c>
      <c r="S276" s="4">
        <v>31.9</v>
      </c>
      <c r="T276" s="4">
        <v>8462.6147999999994</v>
      </c>
      <c r="W276" s="4">
        <v>0</v>
      </c>
      <c r="X276" s="4">
        <v>11.674200000000001</v>
      </c>
      <c r="Y276" s="4">
        <v>12.1</v>
      </c>
      <c r="Z276" s="4">
        <v>860</v>
      </c>
      <c r="AA276" s="4">
        <v>873</v>
      </c>
      <c r="AB276" s="4">
        <v>893</v>
      </c>
      <c r="AC276" s="4">
        <v>87</v>
      </c>
      <c r="AD276" s="4">
        <v>7.26</v>
      </c>
      <c r="AE276" s="4">
        <v>0.17</v>
      </c>
      <c r="AF276" s="4">
        <v>994</v>
      </c>
      <c r="AG276" s="4">
        <v>-15</v>
      </c>
      <c r="AH276" s="4">
        <v>-1.323</v>
      </c>
      <c r="AI276" s="4">
        <v>17</v>
      </c>
      <c r="AJ276" s="4">
        <v>137</v>
      </c>
      <c r="AK276" s="4">
        <v>137</v>
      </c>
      <c r="AL276" s="4">
        <v>6.4</v>
      </c>
      <c r="AM276" s="4">
        <v>142</v>
      </c>
      <c r="AN276" s="4" t="s">
        <v>155</v>
      </c>
      <c r="AO276" s="4">
        <v>1</v>
      </c>
      <c r="AP276" s="5">
        <v>0.60206018518518511</v>
      </c>
      <c r="AQ276" s="4">
        <v>47.159264</v>
      </c>
      <c r="AR276" s="4">
        <v>-88.484170000000006</v>
      </c>
      <c r="AS276" s="4">
        <v>308.5</v>
      </c>
      <c r="AT276" s="4">
        <v>30.8</v>
      </c>
      <c r="AU276" s="4">
        <v>12</v>
      </c>
      <c r="AV276" s="4">
        <v>10</v>
      </c>
      <c r="AW276" s="4" t="s">
        <v>403</v>
      </c>
      <c r="AX276" s="4">
        <v>1.1000000000000001</v>
      </c>
      <c r="AY276" s="4">
        <v>1.4754</v>
      </c>
      <c r="AZ276" s="4">
        <v>1.9754</v>
      </c>
      <c r="BA276" s="4">
        <v>11.154</v>
      </c>
      <c r="BB276" s="4">
        <v>17.28</v>
      </c>
      <c r="BC276" s="4">
        <v>1.55</v>
      </c>
      <c r="BD276" s="4">
        <v>10.976000000000001</v>
      </c>
      <c r="BE276" s="4">
        <v>2099.7170000000001</v>
      </c>
      <c r="BF276" s="4">
        <v>53.719000000000001</v>
      </c>
      <c r="BG276" s="4">
        <v>0.875</v>
      </c>
      <c r="BH276" s="4">
        <v>0.36799999999999999</v>
      </c>
      <c r="BI276" s="4">
        <v>1.242</v>
      </c>
      <c r="BJ276" s="4">
        <v>0.66300000000000003</v>
      </c>
      <c r="BK276" s="4">
        <v>0.27900000000000003</v>
      </c>
      <c r="BL276" s="4">
        <v>0.94199999999999995</v>
      </c>
      <c r="BM276" s="4">
        <v>98.841399999999993</v>
      </c>
      <c r="BQ276" s="4">
        <v>2391.018</v>
      </c>
      <c r="BR276" s="4">
        <v>0.58484999999999998</v>
      </c>
      <c r="BS276" s="4">
        <v>-5</v>
      </c>
      <c r="BT276" s="4">
        <v>5.3229999999999996E-3</v>
      </c>
      <c r="BU276" s="4">
        <v>14.292272000000001</v>
      </c>
      <c r="BV276" s="4">
        <v>0.107525</v>
      </c>
    </row>
    <row r="277" spans="1:74" x14ac:dyDescent="0.25">
      <c r="A277" s="2">
        <v>42804</v>
      </c>
      <c r="B277" s="3">
        <v>0.39377613425925923</v>
      </c>
      <c r="C277" s="4">
        <v>8.4659999999999993</v>
      </c>
      <c r="D277" s="4">
        <v>0.35320000000000001</v>
      </c>
      <c r="E277" s="4">
        <v>3531.5429039999999</v>
      </c>
      <c r="F277" s="4">
        <v>47.1</v>
      </c>
      <c r="G277" s="4">
        <v>30.7</v>
      </c>
      <c r="H277" s="4">
        <v>7774.5</v>
      </c>
      <c r="J277" s="4">
        <v>12.71</v>
      </c>
      <c r="K277" s="4">
        <v>0.89980000000000004</v>
      </c>
      <c r="L277" s="4">
        <v>7.617</v>
      </c>
      <c r="M277" s="4">
        <v>0.31780000000000003</v>
      </c>
      <c r="N277" s="4">
        <v>42.413499999999999</v>
      </c>
      <c r="O277" s="4">
        <v>27.5793</v>
      </c>
      <c r="P277" s="4">
        <v>70</v>
      </c>
      <c r="Q277" s="4">
        <v>32.171100000000003</v>
      </c>
      <c r="R277" s="4">
        <v>20.9192</v>
      </c>
      <c r="S277" s="4">
        <v>53.1</v>
      </c>
      <c r="T277" s="4">
        <v>7774.5355</v>
      </c>
      <c r="W277" s="4">
        <v>0</v>
      </c>
      <c r="X277" s="4">
        <v>11.4351</v>
      </c>
      <c r="Y277" s="4">
        <v>12.1</v>
      </c>
      <c r="Z277" s="4">
        <v>860</v>
      </c>
      <c r="AA277" s="4">
        <v>872</v>
      </c>
      <c r="AB277" s="4">
        <v>892</v>
      </c>
      <c r="AC277" s="4">
        <v>87</v>
      </c>
      <c r="AD277" s="4">
        <v>7.26</v>
      </c>
      <c r="AE277" s="4">
        <v>0.17</v>
      </c>
      <c r="AF277" s="4">
        <v>994</v>
      </c>
      <c r="AG277" s="4">
        <v>-15</v>
      </c>
      <c r="AH277" s="4">
        <v>-1.677</v>
      </c>
      <c r="AI277" s="4">
        <v>17</v>
      </c>
      <c r="AJ277" s="4">
        <v>137</v>
      </c>
      <c r="AK277" s="4">
        <v>136.69999999999999</v>
      </c>
      <c r="AL277" s="4">
        <v>6.5</v>
      </c>
      <c r="AM277" s="4">
        <v>142</v>
      </c>
      <c r="AN277" s="4" t="s">
        <v>155</v>
      </c>
      <c r="AO277" s="4">
        <v>1</v>
      </c>
      <c r="AP277" s="5">
        <v>0.60207175925925926</v>
      </c>
      <c r="AQ277" s="4">
        <v>47.159407000000002</v>
      </c>
      <c r="AR277" s="4">
        <v>-88.484172999999998</v>
      </c>
      <c r="AS277" s="4">
        <v>309</v>
      </c>
      <c r="AT277" s="4">
        <v>32.9</v>
      </c>
      <c r="AU277" s="4">
        <v>12</v>
      </c>
      <c r="AV277" s="4">
        <v>10</v>
      </c>
      <c r="AW277" s="4" t="s">
        <v>403</v>
      </c>
      <c r="AX277" s="4">
        <v>1.1000000000000001</v>
      </c>
      <c r="AY277" s="4">
        <v>1.5753999999999999</v>
      </c>
      <c r="AZ277" s="4">
        <v>2</v>
      </c>
      <c r="BA277" s="4">
        <v>11.154</v>
      </c>
      <c r="BB277" s="4">
        <v>17.04</v>
      </c>
      <c r="BC277" s="4">
        <v>1.53</v>
      </c>
      <c r="BD277" s="4">
        <v>11.141999999999999</v>
      </c>
      <c r="BE277" s="4">
        <v>2117.8380000000002</v>
      </c>
      <c r="BF277" s="4">
        <v>56.231000000000002</v>
      </c>
      <c r="BG277" s="4">
        <v>1.2350000000000001</v>
      </c>
      <c r="BH277" s="4">
        <v>0.80300000000000005</v>
      </c>
      <c r="BI277" s="4">
        <v>2.0379999999999998</v>
      </c>
      <c r="BJ277" s="4">
        <v>0.93700000000000006</v>
      </c>
      <c r="BK277" s="4">
        <v>0.60899999999999999</v>
      </c>
      <c r="BL277" s="4">
        <v>1.546</v>
      </c>
      <c r="BM277" s="4">
        <v>89.631399999999999</v>
      </c>
      <c r="BQ277" s="4">
        <v>2311.7759999999998</v>
      </c>
      <c r="BR277" s="4">
        <v>0.54421699999999995</v>
      </c>
      <c r="BS277" s="4">
        <v>-5</v>
      </c>
      <c r="BT277" s="4">
        <v>6.0000000000000001E-3</v>
      </c>
      <c r="BU277" s="4">
        <v>13.299303</v>
      </c>
      <c r="BV277" s="4">
        <v>0.1212</v>
      </c>
    </row>
    <row r="278" spans="1:74" x14ac:dyDescent="0.25">
      <c r="A278" s="2">
        <v>42804</v>
      </c>
      <c r="B278" s="3">
        <v>0.39378770833333337</v>
      </c>
      <c r="C278" s="4">
        <v>8.4600000000000009</v>
      </c>
      <c r="D278" s="4">
        <v>0.33960000000000001</v>
      </c>
      <c r="E278" s="4">
        <v>3396.2697750000002</v>
      </c>
      <c r="F278" s="4">
        <v>52.1</v>
      </c>
      <c r="G278" s="4">
        <v>33.299999999999997</v>
      </c>
      <c r="H278" s="4">
        <v>7283.8</v>
      </c>
      <c r="J278" s="4">
        <v>12.41</v>
      </c>
      <c r="K278" s="4">
        <v>0.90049999999999997</v>
      </c>
      <c r="L278" s="4">
        <v>7.6182999999999996</v>
      </c>
      <c r="M278" s="4">
        <v>0.30580000000000002</v>
      </c>
      <c r="N278" s="4">
        <v>46.890500000000003</v>
      </c>
      <c r="O278" s="4">
        <v>29.9481</v>
      </c>
      <c r="P278" s="4">
        <v>76.8</v>
      </c>
      <c r="Q278" s="4">
        <v>35.567</v>
      </c>
      <c r="R278" s="4">
        <v>22.716000000000001</v>
      </c>
      <c r="S278" s="4">
        <v>58.3</v>
      </c>
      <c r="T278" s="4">
        <v>7283.8433000000005</v>
      </c>
      <c r="W278" s="4">
        <v>0</v>
      </c>
      <c r="X278" s="4">
        <v>11.173400000000001</v>
      </c>
      <c r="Y278" s="4">
        <v>12.2</v>
      </c>
      <c r="Z278" s="4">
        <v>860</v>
      </c>
      <c r="AA278" s="4">
        <v>872</v>
      </c>
      <c r="AB278" s="4">
        <v>893</v>
      </c>
      <c r="AC278" s="4">
        <v>87</v>
      </c>
      <c r="AD278" s="4">
        <v>7.26</v>
      </c>
      <c r="AE278" s="4">
        <v>0.17</v>
      </c>
      <c r="AF278" s="4">
        <v>994</v>
      </c>
      <c r="AG278" s="4">
        <v>-15</v>
      </c>
      <c r="AH278" s="4">
        <v>-1</v>
      </c>
      <c r="AI278" s="4">
        <v>17</v>
      </c>
      <c r="AJ278" s="4">
        <v>137</v>
      </c>
      <c r="AK278" s="4">
        <v>136</v>
      </c>
      <c r="AL278" s="4">
        <v>6.6</v>
      </c>
      <c r="AM278" s="4">
        <v>142</v>
      </c>
      <c r="AN278" s="4" t="s">
        <v>155</v>
      </c>
      <c r="AO278" s="4">
        <v>1</v>
      </c>
      <c r="AP278" s="5">
        <v>0.6020833333333333</v>
      </c>
      <c r="AQ278" s="4">
        <v>47.159551999999998</v>
      </c>
      <c r="AR278" s="4">
        <v>-88.484178</v>
      </c>
      <c r="AS278" s="4">
        <v>309.3</v>
      </c>
      <c r="AT278" s="4">
        <v>34.299999999999997</v>
      </c>
      <c r="AU278" s="4">
        <v>12</v>
      </c>
      <c r="AV278" s="4">
        <v>10</v>
      </c>
      <c r="AW278" s="4" t="s">
        <v>403</v>
      </c>
      <c r="AX278" s="4">
        <v>1.1000000000000001</v>
      </c>
      <c r="AY278" s="4">
        <v>1.1476</v>
      </c>
      <c r="AZ278" s="4">
        <v>1.6983999999999999</v>
      </c>
      <c r="BA278" s="4">
        <v>11.154</v>
      </c>
      <c r="BB278" s="4">
        <v>17.18</v>
      </c>
      <c r="BC278" s="4">
        <v>1.54</v>
      </c>
      <c r="BD278" s="4">
        <v>11.045</v>
      </c>
      <c r="BE278" s="4">
        <v>2132.877</v>
      </c>
      <c r="BF278" s="4">
        <v>54.499000000000002</v>
      </c>
      <c r="BG278" s="4">
        <v>1.375</v>
      </c>
      <c r="BH278" s="4">
        <v>0.878</v>
      </c>
      <c r="BI278" s="4">
        <v>2.2530000000000001</v>
      </c>
      <c r="BJ278" s="4">
        <v>1.0429999999999999</v>
      </c>
      <c r="BK278" s="4">
        <v>0.66600000000000004</v>
      </c>
      <c r="BL278" s="4">
        <v>1.7090000000000001</v>
      </c>
      <c r="BM278" s="4">
        <v>84.555700000000002</v>
      </c>
      <c r="BQ278" s="4">
        <v>2274.5239999999999</v>
      </c>
      <c r="BR278" s="4">
        <v>0.55067200000000005</v>
      </c>
      <c r="BS278" s="4">
        <v>-5</v>
      </c>
      <c r="BT278" s="4">
        <v>6.0000000000000001E-3</v>
      </c>
      <c r="BU278" s="4">
        <v>13.457046999999999</v>
      </c>
      <c r="BV278" s="4">
        <v>0.1212</v>
      </c>
    </row>
    <row r="279" spans="1:74" x14ac:dyDescent="0.25">
      <c r="A279" s="2">
        <v>42804</v>
      </c>
      <c r="B279" s="3">
        <v>0.39379928240740741</v>
      </c>
      <c r="C279" s="4">
        <v>8.2989999999999995</v>
      </c>
      <c r="D279" s="4">
        <v>0.31640000000000001</v>
      </c>
      <c r="E279" s="4">
        <v>3163.6925649999998</v>
      </c>
      <c r="F279" s="4">
        <v>56.8</v>
      </c>
      <c r="G279" s="4">
        <v>40.200000000000003</v>
      </c>
      <c r="H279" s="4">
        <v>6914.8</v>
      </c>
      <c r="J279" s="4">
        <v>12.02</v>
      </c>
      <c r="K279" s="4">
        <v>0.90280000000000005</v>
      </c>
      <c r="L279" s="4">
        <v>7.4927000000000001</v>
      </c>
      <c r="M279" s="4">
        <v>0.28560000000000002</v>
      </c>
      <c r="N279" s="4">
        <v>51.2746</v>
      </c>
      <c r="O279" s="4">
        <v>36.293300000000002</v>
      </c>
      <c r="P279" s="4">
        <v>87.6</v>
      </c>
      <c r="Q279" s="4">
        <v>38.892400000000002</v>
      </c>
      <c r="R279" s="4">
        <v>27.5289</v>
      </c>
      <c r="S279" s="4">
        <v>66.400000000000006</v>
      </c>
      <c r="T279" s="4">
        <v>6914.8136000000004</v>
      </c>
      <c r="W279" s="4">
        <v>0</v>
      </c>
      <c r="X279" s="4">
        <v>10.850199999999999</v>
      </c>
      <c r="Y279" s="4">
        <v>12</v>
      </c>
      <c r="Z279" s="4">
        <v>862</v>
      </c>
      <c r="AA279" s="4">
        <v>873</v>
      </c>
      <c r="AB279" s="4">
        <v>895</v>
      </c>
      <c r="AC279" s="4">
        <v>87</v>
      </c>
      <c r="AD279" s="4">
        <v>7.26</v>
      </c>
      <c r="AE279" s="4">
        <v>0.17</v>
      </c>
      <c r="AF279" s="4">
        <v>994</v>
      </c>
      <c r="AG279" s="4">
        <v>-15</v>
      </c>
      <c r="AH279" s="4">
        <v>-1</v>
      </c>
      <c r="AI279" s="4">
        <v>17</v>
      </c>
      <c r="AJ279" s="4">
        <v>137</v>
      </c>
      <c r="AK279" s="4">
        <v>136</v>
      </c>
      <c r="AL279" s="4">
        <v>6.6</v>
      </c>
      <c r="AM279" s="4">
        <v>142</v>
      </c>
      <c r="AN279" s="4" t="s">
        <v>155</v>
      </c>
      <c r="AO279" s="4">
        <v>1</v>
      </c>
      <c r="AP279" s="5">
        <v>0.60209490740740745</v>
      </c>
      <c r="AQ279" s="4">
        <v>47.159699000000003</v>
      </c>
      <c r="AR279" s="4">
        <v>-88.484179999999995</v>
      </c>
      <c r="AS279" s="4">
        <v>310.10000000000002</v>
      </c>
      <c r="AT279" s="4">
        <v>35.200000000000003</v>
      </c>
      <c r="AU279" s="4">
        <v>12</v>
      </c>
      <c r="AV279" s="4">
        <v>10</v>
      </c>
      <c r="AW279" s="4" t="s">
        <v>403</v>
      </c>
      <c r="AX279" s="4">
        <v>1.5519480000000001</v>
      </c>
      <c r="AY279" s="4">
        <v>1.150649</v>
      </c>
      <c r="AZ279" s="4">
        <v>2.0519479999999999</v>
      </c>
      <c r="BA279" s="4">
        <v>11.154</v>
      </c>
      <c r="BB279" s="4">
        <v>17.579999999999998</v>
      </c>
      <c r="BC279" s="4">
        <v>1.58</v>
      </c>
      <c r="BD279" s="4">
        <v>10.763999999999999</v>
      </c>
      <c r="BE279" s="4">
        <v>2143.183</v>
      </c>
      <c r="BF279" s="4">
        <v>51.999000000000002</v>
      </c>
      <c r="BG279" s="4">
        <v>1.536</v>
      </c>
      <c r="BH279" s="4">
        <v>1.087</v>
      </c>
      <c r="BI279" s="4">
        <v>2.6230000000000002</v>
      </c>
      <c r="BJ279" s="4">
        <v>1.165</v>
      </c>
      <c r="BK279" s="4">
        <v>0.82499999999999996</v>
      </c>
      <c r="BL279" s="4">
        <v>1.99</v>
      </c>
      <c r="BM279" s="4">
        <v>82.011899999999997</v>
      </c>
      <c r="BQ279" s="4">
        <v>2256.6120000000001</v>
      </c>
      <c r="BR279" s="4">
        <v>0.57138999999999995</v>
      </c>
      <c r="BS279" s="4">
        <v>-5</v>
      </c>
      <c r="BT279" s="4">
        <v>6.0000000000000001E-3</v>
      </c>
      <c r="BU279" s="4">
        <v>13.963343</v>
      </c>
      <c r="BV279" s="4">
        <v>0.1212</v>
      </c>
    </row>
    <row r="280" spans="1:74" x14ac:dyDescent="0.25">
      <c r="A280" s="2">
        <v>42804</v>
      </c>
      <c r="B280" s="3">
        <v>0.39381085648148151</v>
      </c>
      <c r="C280" s="4">
        <v>8.0739999999999998</v>
      </c>
      <c r="D280" s="4">
        <v>0.29099999999999998</v>
      </c>
      <c r="E280" s="4">
        <v>2910.0997510000002</v>
      </c>
      <c r="F280" s="4">
        <v>58.4</v>
      </c>
      <c r="G280" s="4">
        <v>33</v>
      </c>
      <c r="H280" s="4">
        <v>6501.5</v>
      </c>
      <c r="J280" s="4">
        <v>11.62</v>
      </c>
      <c r="K280" s="4">
        <v>0.90569999999999995</v>
      </c>
      <c r="L280" s="4">
        <v>7.3124000000000002</v>
      </c>
      <c r="M280" s="4">
        <v>0.2636</v>
      </c>
      <c r="N280" s="4">
        <v>52.857100000000003</v>
      </c>
      <c r="O280" s="4">
        <v>29.8644</v>
      </c>
      <c r="P280" s="4">
        <v>82.7</v>
      </c>
      <c r="Q280" s="4">
        <v>40.092700000000001</v>
      </c>
      <c r="R280" s="4">
        <v>22.6525</v>
      </c>
      <c r="S280" s="4">
        <v>62.7</v>
      </c>
      <c r="T280" s="4">
        <v>6501.5191000000004</v>
      </c>
      <c r="W280" s="4">
        <v>0</v>
      </c>
      <c r="X280" s="4">
        <v>10.5246</v>
      </c>
      <c r="Y280" s="4">
        <v>11.8</v>
      </c>
      <c r="Z280" s="4">
        <v>864</v>
      </c>
      <c r="AA280" s="4">
        <v>875</v>
      </c>
      <c r="AB280" s="4">
        <v>896</v>
      </c>
      <c r="AC280" s="4">
        <v>87</v>
      </c>
      <c r="AD280" s="4">
        <v>7.26</v>
      </c>
      <c r="AE280" s="4">
        <v>0.17</v>
      </c>
      <c r="AF280" s="4">
        <v>994</v>
      </c>
      <c r="AG280" s="4">
        <v>-15</v>
      </c>
      <c r="AH280" s="4">
        <v>-1</v>
      </c>
      <c r="AI280" s="4">
        <v>17</v>
      </c>
      <c r="AJ280" s="4">
        <v>136.69999999999999</v>
      </c>
      <c r="AK280" s="4">
        <v>136</v>
      </c>
      <c r="AL280" s="4">
        <v>6.2</v>
      </c>
      <c r="AM280" s="4">
        <v>142</v>
      </c>
      <c r="AN280" s="4" t="s">
        <v>155</v>
      </c>
      <c r="AO280" s="4">
        <v>1</v>
      </c>
      <c r="AP280" s="5">
        <v>0.60210648148148149</v>
      </c>
      <c r="AQ280" s="4">
        <v>47.159844</v>
      </c>
      <c r="AR280" s="4">
        <v>-88.484182000000004</v>
      </c>
      <c r="AS280" s="4">
        <v>310.89999999999998</v>
      </c>
      <c r="AT280" s="4">
        <v>35.799999999999997</v>
      </c>
      <c r="AU280" s="4">
        <v>12</v>
      </c>
      <c r="AV280" s="4">
        <v>9</v>
      </c>
      <c r="AW280" s="4" t="s">
        <v>409</v>
      </c>
      <c r="AX280" s="4">
        <v>1.172372</v>
      </c>
      <c r="AY280" s="4">
        <v>1.2753749999999999</v>
      </c>
      <c r="AZ280" s="4">
        <v>1.823123</v>
      </c>
      <c r="BA280" s="4">
        <v>11.154</v>
      </c>
      <c r="BB280" s="4">
        <v>18.14</v>
      </c>
      <c r="BC280" s="4">
        <v>1.63</v>
      </c>
      <c r="BD280" s="4">
        <v>10.412000000000001</v>
      </c>
      <c r="BE280" s="4">
        <v>2153.875</v>
      </c>
      <c r="BF280" s="4">
        <v>49.411000000000001</v>
      </c>
      <c r="BG280" s="4">
        <v>1.63</v>
      </c>
      <c r="BH280" s="4">
        <v>0.92100000000000004</v>
      </c>
      <c r="BI280" s="4">
        <v>2.552</v>
      </c>
      <c r="BJ280" s="4">
        <v>1.2370000000000001</v>
      </c>
      <c r="BK280" s="4">
        <v>0.69899999999999995</v>
      </c>
      <c r="BL280" s="4">
        <v>1.9350000000000001</v>
      </c>
      <c r="BM280" s="4">
        <v>79.4054</v>
      </c>
      <c r="BQ280" s="4">
        <v>2254.04</v>
      </c>
      <c r="BR280" s="4">
        <v>0.52658099999999997</v>
      </c>
      <c r="BS280" s="4">
        <v>-5</v>
      </c>
      <c r="BT280" s="4">
        <v>5.6769999999999998E-3</v>
      </c>
      <c r="BU280" s="4">
        <v>12.868333</v>
      </c>
      <c r="BV280" s="4">
        <v>0.11468200000000001</v>
      </c>
    </row>
    <row r="281" spans="1:74" x14ac:dyDescent="0.25">
      <c r="A281" s="2">
        <v>42804</v>
      </c>
      <c r="B281" s="3">
        <v>0.39382243055555555</v>
      </c>
      <c r="C281" s="4">
        <v>7.8419999999999996</v>
      </c>
      <c r="D281" s="4">
        <v>0.28189999999999998</v>
      </c>
      <c r="E281" s="4">
        <v>2819.3681550000001</v>
      </c>
      <c r="F281" s="4">
        <v>61.1</v>
      </c>
      <c r="G281" s="4">
        <v>19.7</v>
      </c>
      <c r="H281" s="4">
        <v>6464.2</v>
      </c>
      <c r="J281" s="4">
        <v>11.1</v>
      </c>
      <c r="K281" s="4">
        <v>0.90800000000000003</v>
      </c>
      <c r="L281" s="4">
        <v>7.1208</v>
      </c>
      <c r="M281" s="4">
        <v>0.25600000000000001</v>
      </c>
      <c r="N281" s="4">
        <v>55.4818</v>
      </c>
      <c r="O281" s="4">
        <v>17.8886</v>
      </c>
      <c r="P281" s="4">
        <v>73.400000000000006</v>
      </c>
      <c r="Q281" s="4">
        <v>42.083599999999997</v>
      </c>
      <c r="R281" s="4">
        <v>13.5687</v>
      </c>
      <c r="S281" s="4">
        <v>55.7</v>
      </c>
      <c r="T281" s="4">
        <v>6464.1616999999997</v>
      </c>
      <c r="W281" s="4">
        <v>0</v>
      </c>
      <c r="X281" s="4">
        <v>10.081300000000001</v>
      </c>
      <c r="Y281" s="4">
        <v>11.7</v>
      </c>
      <c r="Z281" s="4">
        <v>864</v>
      </c>
      <c r="AA281" s="4">
        <v>875</v>
      </c>
      <c r="AB281" s="4">
        <v>896</v>
      </c>
      <c r="AC281" s="4">
        <v>87</v>
      </c>
      <c r="AD281" s="4">
        <v>7.26</v>
      </c>
      <c r="AE281" s="4">
        <v>0.17</v>
      </c>
      <c r="AF281" s="4">
        <v>994</v>
      </c>
      <c r="AG281" s="4">
        <v>-15</v>
      </c>
      <c r="AH281" s="4">
        <v>-1</v>
      </c>
      <c r="AI281" s="4">
        <v>16.677678</v>
      </c>
      <c r="AJ281" s="4">
        <v>136</v>
      </c>
      <c r="AK281" s="4">
        <v>135.4</v>
      </c>
      <c r="AL281" s="4">
        <v>5.9</v>
      </c>
      <c r="AM281" s="4">
        <v>142</v>
      </c>
      <c r="AN281" s="4" t="s">
        <v>155</v>
      </c>
      <c r="AO281" s="4">
        <v>1</v>
      </c>
      <c r="AP281" s="5">
        <v>0.60211805555555553</v>
      </c>
      <c r="AQ281" s="4">
        <v>47.159992000000003</v>
      </c>
      <c r="AR281" s="4">
        <v>-88.484185999999994</v>
      </c>
      <c r="AS281" s="4">
        <v>311.39999999999998</v>
      </c>
      <c r="AT281" s="4">
        <v>36.1</v>
      </c>
      <c r="AU281" s="4">
        <v>12</v>
      </c>
      <c r="AV281" s="4">
        <v>9</v>
      </c>
      <c r="AW281" s="4" t="s">
        <v>409</v>
      </c>
      <c r="AX281" s="4">
        <v>1</v>
      </c>
      <c r="AY281" s="4">
        <v>1.3</v>
      </c>
      <c r="AZ281" s="4">
        <v>1.7754000000000001</v>
      </c>
      <c r="BA281" s="4">
        <v>11.154</v>
      </c>
      <c r="BB281" s="4">
        <v>18.63</v>
      </c>
      <c r="BC281" s="4">
        <v>1.67</v>
      </c>
      <c r="BD281" s="4">
        <v>10.125999999999999</v>
      </c>
      <c r="BE281" s="4">
        <v>2150.7429999999999</v>
      </c>
      <c r="BF281" s="4">
        <v>49.215000000000003</v>
      </c>
      <c r="BG281" s="4">
        <v>1.7549999999999999</v>
      </c>
      <c r="BH281" s="4">
        <v>0.56599999999999995</v>
      </c>
      <c r="BI281" s="4">
        <v>2.3210000000000002</v>
      </c>
      <c r="BJ281" s="4">
        <v>1.331</v>
      </c>
      <c r="BK281" s="4">
        <v>0.42899999999999999</v>
      </c>
      <c r="BL281" s="4">
        <v>1.76</v>
      </c>
      <c r="BM281" s="4">
        <v>80.956100000000006</v>
      </c>
      <c r="BQ281" s="4">
        <v>2213.9949999999999</v>
      </c>
      <c r="BR281" s="4">
        <v>0.48945300000000003</v>
      </c>
      <c r="BS281" s="4">
        <v>-5</v>
      </c>
      <c r="BT281" s="4">
        <v>5.0000000000000001E-3</v>
      </c>
      <c r="BU281" s="4">
        <v>11.961019</v>
      </c>
      <c r="BV281" s="4">
        <v>0.10100000000000001</v>
      </c>
    </row>
    <row r="282" spans="1:74" x14ac:dyDescent="0.25">
      <c r="A282" s="2">
        <v>42804</v>
      </c>
      <c r="B282" s="3">
        <v>0.39383400462962964</v>
      </c>
      <c r="C282" s="4">
        <v>7.9119999999999999</v>
      </c>
      <c r="D282" s="4">
        <v>0.28960000000000002</v>
      </c>
      <c r="E282" s="4">
        <v>2896.4065179999998</v>
      </c>
      <c r="F282" s="4">
        <v>60.4</v>
      </c>
      <c r="G282" s="4">
        <v>19.7</v>
      </c>
      <c r="H282" s="4">
        <v>6480.1</v>
      </c>
      <c r="J282" s="4">
        <v>10.62</v>
      </c>
      <c r="K282" s="4">
        <v>0.90720000000000001</v>
      </c>
      <c r="L282" s="4">
        <v>7.1783000000000001</v>
      </c>
      <c r="M282" s="4">
        <v>0.26279999999999998</v>
      </c>
      <c r="N282" s="4">
        <v>54.827100000000002</v>
      </c>
      <c r="O282" s="4">
        <v>17.872599999999998</v>
      </c>
      <c r="P282" s="4">
        <v>72.7</v>
      </c>
      <c r="Q282" s="4">
        <v>41.5869</v>
      </c>
      <c r="R282" s="4">
        <v>13.5566</v>
      </c>
      <c r="S282" s="4">
        <v>55.1</v>
      </c>
      <c r="T282" s="4">
        <v>6480.0825000000004</v>
      </c>
      <c r="W282" s="4">
        <v>0</v>
      </c>
      <c r="X282" s="4">
        <v>9.6326999999999998</v>
      </c>
      <c r="Y282" s="4">
        <v>11.6</v>
      </c>
      <c r="Z282" s="4">
        <v>865</v>
      </c>
      <c r="AA282" s="4">
        <v>875</v>
      </c>
      <c r="AB282" s="4">
        <v>897</v>
      </c>
      <c r="AC282" s="4">
        <v>87</v>
      </c>
      <c r="AD282" s="4">
        <v>7.26</v>
      </c>
      <c r="AE282" s="4">
        <v>0.17</v>
      </c>
      <c r="AF282" s="4">
        <v>994</v>
      </c>
      <c r="AG282" s="4">
        <v>-15</v>
      </c>
      <c r="AH282" s="4">
        <v>-1.323</v>
      </c>
      <c r="AI282" s="4">
        <v>16.323</v>
      </c>
      <c r="AJ282" s="4">
        <v>136</v>
      </c>
      <c r="AK282" s="4">
        <v>134.6</v>
      </c>
      <c r="AL282" s="4">
        <v>5.9</v>
      </c>
      <c r="AM282" s="4">
        <v>142</v>
      </c>
      <c r="AN282" s="4" t="s">
        <v>155</v>
      </c>
      <c r="AO282" s="4">
        <v>1</v>
      </c>
      <c r="AP282" s="5">
        <v>0.60212962962962957</v>
      </c>
      <c r="AQ282" s="4">
        <v>47.160139999999998</v>
      </c>
      <c r="AR282" s="4">
        <v>-88.484188000000003</v>
      </c>
      <c r="AS282" s="4">
        <v>311.8</v>
      </c>
      <c r="AT282" s="4">
        <v>36.5</v>
      </c>
      <c r="AU282" s="4">
        <v>12</v>
      </c>
      <c r="AV282" s="4">
        <v>9</v>
      </c>
      <c r="AW282" s="4" t="s">
        <v>409</v>
      </c>
      <c r="AX282" s="4">
        <v>1</v>
      </c>
      <c r="AY282" s="4">
        <v>1.3</v>
      </c>
      <c r="AZ282" s="4">
        <v>1.8</v>
      </c>
      <c r="BA282" s="4">
        <v>11.154</v>
      </c>
      <c r="BB282" s="4">
        <v>18.46</v>
      </c>
      <c r="BC282" s="4">
        <v>1.66</v>
      </c>
      <c r="BD282" s="4">
        <v>10.225</v>
      </c>
      <c r="BE282" s="4">
        <v>2150.3710000000001</v>
      </c>
      <c r="BF282" s="4">
        <v>50.101999999999997</v>
      </c>
      <c r="BG282" s="4">
        <v>1.72</v>
      </c>
      <c r="BH282" s="4">
        <v>0.56100000000000005</v>
      </c>
      <c r="BI282" s="4">
        <v>2.2810000000000001</v>
      </c>
      <c r="BJ282" s="4">
        <v>1.3049999999999999</v>
      </c>
      <c r="BK282" s="4">
        <v>0.42499999999999999</v>
      </c>
      <c r="BL282" s="4">
        <v>1.73</v>
      </c>
      <c r="BM282" s="4">
        <v>80.491600000000005</v>
      </c>
      <c r="BQ282" s="4">
        <v>2098.1619999999998</v>
      </c>
      <c r="BR282" s="4">
        <v>0.39741599999999999</v>
      </c>
      <c r="BS282" s="4">
        <v>-5</v>
      </c>
      <c r="BT282" s="4">
        <v>5.0000000000000001E-3</v>
      </c>
      <c r="BU282" s="4">
        <v>9.7118540000000007</v>
      </c>
      <c r="BV282" s="4">
        <v>0.10100000000000001</v>
      </c>
    </row>
    <row r="283" spans="1:74" x14ac:dyDescent="0.25">
      <c r="A283" s="2">
        <v>42804</v>
      </c>
      <c r="B283" s="3">
        <v>0.39384557870370368</v>
      </c>
      <c r="C283" s="4">
        <v>7.5389999999999997</v>
      </c>
      <c r="D283" s="4">
        <v>0.2409</v>
      </c>
      <c r="E283" s="4">
        <v>2409.2387819999999</v>
      </c>
      <c r="F283" s="4">
        <v>56.9</v>
      </c>
      <c r="G283" s="4">
        <v>14.5</v>
      </c>
      <c r="H283" s="4">
        <v>6119.4</v>
      </c>
      <c r="J283" s="4">
        <v>10.199999999999999</v>
      </c>
      <c r="K283" s="4">
        <v>0.91200000000000003</v>
      </c>
      <c r="L283" s="4">
        <v>6.8753000000000002</v>
      </c>
      <c r="M283" s="4">
        <v>0.21970000000000001</v>
      </c>
      <c r="N283" s="4">
        <v>51.8658</v>
      </c>
      <c r="O283" s="4">
        <v>13.2011</v>
      </c>
      <c r="P283" s="4">
        <v>65.099999999999994</v>
      </c>
      <c r="Q283" s="4">
        <v>39.341200000000001</v>
      </c>
      <c r="R283" s="4">
        <v>10.013299999999999</v>
      </c>
      <c r="S283" s="4">
        <v>49.4</v>
      </c>
      <c r="T283" s="4">
        <v>6119.3543</v>
      </c>
      <c r="W283" s="4">
        <v>0</v>
      </c>
      <c r="X283" s="4">
        <v>9.3016000000000005</v>
      </c>
      <c r="Y283" s="4">
        <v>11.6</v>
      </c>
      <c r="Z283" s="4">
        <v>864</v>
      </c>
      <c r="AA283" s="4">
        <v>874</v>
      </c>
      <c r="AB283" s="4">
        <v>898</v>
      </c>
      <c r="AC283" s="4">
        <v>87</v>
      </c>
      <c r="AD283" s="4">
        <v>7.26</v>
      </c>
      <c r="AE283" s="4">
        <v>0.17</v>
      </c>
      <c r="AF283" s="4">
        <v>994</v>
      </c>
      <c r="AG283" s="4">
        <v>-15</v>
      </c>
      <c r="AH283" s="4">
        <v>-2</v>
      </c>
      <c r="AI283" s="4">
        <v>16.677</v>
      </c>
      <c r="AJ283" s="4">
        <v>136</v>
      </c>
      <c r="AK283" s="4">
        <v>136.30000000000001</v>
      </c>
      <c r="AL283" s="4">
        <v>6.1</v>
      </c>
      <c r="AM283" s="4">
        <v>142</v>
      </c>
      <c r="AN283" s="4" t="s">
        <v>155</v>
      </c>
      <c r="AO283" s="4">
        <v>1</v>
      </c>
      <c r="AP283" s="5">
        <v>0.60214120370370372</v>
      </c>
      <c r="AQ283" s="4">
        <v>47.160286999999997</v>
      </c>
      <c r="AR283" s="4">
        <v>-88.484185999999994</v>
      </c>
      <c r="AS283" s="4">
        <v>312.10000000000002</v>
      </c>
      <c r="AT283" s="4">
        <v>36.200000000000003</v>
      </c>
      <c r="AU283" s="4">
        <v>12</v>
      </c>
      <c r="AV283" s="4">
        <v>9</v>
      </c>
      <c r="AW283" s="4" t="s">
        <v>409</v>
      </c>
      <c r="AX283" s="4">
        <v>1</v>
      </c>
      <c r="AY283" s="4">
        <v>1.3754</v>
      </c>
      <c r="AZ283" s="4">
        <v>1.8</v>
      </c>
      <c r="BA283" s="4">
        <v>11.154</v>
      </c>
      <c r="BB283" s="4">
        <v>19.45</v>
      </c>
      <c r="BC283" s="4">
        <v>1.74</v>
      </c>
      <c r="BD283" s="4">
        <v>9.6470000000000002</v>
      </c>
      <c r="BE283" s="4">
        <v>2162.2539999999999</v>
      </c>
      <c r="BF283" s="4">
        <v>43.981999999999999</v>
      </c>
      <c r="BG283" s="4">
        <v>1.708</v>
      </c>
      <c r="BH283" s="4">
        <v>0.435</v>
      </c>
      <c r="BI283" s="4">
        <v>2.1429999999999998</v>
      </c>
      <c r="BJ283" s="4">
        <v>1.296</v>
      </c>
      <c r="BK283" s="4">
        <v>0.33</v>
      </c>
      <c r="BL283" s="4">
        <v>1.625</v>
      </c>
      <c r="BM283" s="4">
        <v>79.799099999999996</v>
      </c>
      <c r="BQ283" s="4">
        <v>2127.009</v>
      </c>
      <c r="BR283" s="4">
        <v>0.39038499999999998</v>
      </c>
      <c r="BS283" s="4">
        <v>-5</v>
      </c>
      <c r="BT283" s="4">
        <v>5.0000000000000001E-3</v>
      </c>
      <c r="BU283" s="4">
        <v>9.5400340000000003</v>
      </c>
      <c r="BV283" s="4">
        <v>0.10100000000000001</v>
      </c>
    </row>
    <row r="284" spans="1:74" x14ac:dyDescent="0.25">
      <c r="A284" s="2">
        <v>42804</v>
      </c>
      <c r="B284" s="3">
        <v>0.39385715277777783</v>
      </c>
      <c r="C284" s="4">
        <v>7.391</v>
      </c>
      <c r="D284" s="4">
        <v>0.22570000000000001</v>
      </c>
      <c r="E284" s="4">
        <v>2256.9951919999999</v>
      </c>
      <c r="F284" s="4">
        <v>53.5</v>
      </c>
      <c r="G284" s="4">
        <v>13.9</v>
      </c>
      <c r="H284" s="4">
        <v>6185.8</v>
      </c>
      <c r="J284" s="4">
        <v>9.9499999999999993</v>
      </c>
      <c r="K284" s="4">
        <v>0.91369999999999996</v>
      </c>
      <c r="L284" s="4">
        <v>6.7531999999999996</v>
      </c>
      <c r="M284" s="4">
        <v>0.20619999999999999</v>
      </c>
      <c r="N284" s="4">
        <v>48.900500000000001</v>
      </c>
      <c r="O284" s="4">
        <v>12.697699999999999</v>
      </c>
      <c r="P284" s="4">
        <v>61.6</v>
      </c>
      <c r="Q284" s="4">
        <v>37.092500000000001</v>
      </c>
      <c r="R284" s="4">
        <v>9.6316000000000006</v>
      </c>
      <c r="S284" s="4">
        <v>46.7</v>
      </c>
      <c r="T284" s="4">
        <v>6185.8258999999998</v>
      </c>
      <c r="W284" s="4">
        <v>0</v>
      </c>
      <c r="X284" s="4">
        <v>9.0949000000000009</v>
      </c>
      <c r="Y284" s="4">
        <v>11.6</v>
      </c>
      <c r="Z284" s="4">
        <v>865</v>
      </c>
      <c r="AA284" s="4">
        <v>875</v>
      </c>
      <c r="AB284" s="4">
        <v>897</v>
      </c>
      <c r="AC284" s="4">
        <v>87</v>
      </c>
      <c r="AD284" s="4">
        <v>7.27</v>
      </c>
      <c r="AE284" s="4">
        <v>0.17</v>
      </c>
      <c r="AF284" s="4">
        <v>993</v>
      </c>
      <c r="AG284" s="4">
        <v>-15</v>
      </c>
      <c r="AH284" s="4">
        <v>-1.677</v>
      </c>
      <c r="AI284" s="4">
        <v>16.323</v>
      </c>
      <c r="AJ284" s="4">
        <v>136</v>
      </c>
      <c r="AK284" s="4">
        <v>137</v>
      </c>
      <c r="AL284" s="4">
        <v>6.3</v>
      </c>
      <c r="AM284" s="4">
        <v>142</v>
      </c>
      <c r="AN284" s="4" t="s">
        <v>155</v>
      </c>
      <c r="AO284" s="4">
        <v>1</v>
      </c>
      <c r="AP284" s="5">
        <v>0.60215277777777776</v>
      </c>
      <c r="AQ284" s="4">
        <v>47.160429000000001</v>
      </c>
      <c r="AR284" s="4">
        <v>-88.484167999999997</v>
      </c>
      <c r="AS284" s="4">
        <v>312.3</v>
      </c>
      <c r="AT284" s="4">
        <v>35</v>
      </c>
      <c r="AU284" s="4">
        <v>12</v>
      </c>
      <c r="AV284" s="4">
        <v>9</v>
      </c>
      <c r="AW284" s="4" t="s">
        <v>409</v>
      </c>
      <c r="AX284" s="4">
        <v>1</v>
      </c>
      <c r="AY284" s="4">
        <v>1.4</v>
      </c>
      <c r="AZ284" s="4">
        <v>1.8</v>
      </c>
      <c r="BA284" s="4">
        <v>11.154</v>
      </c>
      <c r="BB284" s="4">
        <v>19.809999999999999</v>
      </c>
      <c r="BC284" s="4">
        <v>1.78</v>
      </c>
      <c r="BD284" s="4">
        <v>9.4450000000000003</v>
      </c>
      <c r="BE284" s="4">
        <v>2160.1880000000001</v>
      </c>
      <c r="BF284" s="4">
        <v>41.984999999999999</v>
      </c>
      <c r="BG284" s="4">
        <v>1.6379999999999999</v>
      </c>
      <c r="BH284" s="4">
        <v>0.42499999999999999</v>
      </c>
      <c r="BI284" s="4">
        <v>2.0630000000000002</v>
      </c>
      <c r="BJ284" s="4">
        <v>1.2430000000000001</v>
      </c>
      <c r="BK284" s="4">
        <v>0.32300000000000001</v>
      </c>
      <c r="BL284" s="4">
        <v>1.5649999999999999</v>
      </c>
      <c r="BM284" s="4">
        <v>82.046300000000002</v>
      </c>
      <c r="BQ284" s="4">
        <v>2115.3330000000001</v>
      </c>
      <c r="BR284" s="4">
        <v>0.38764599999999999</v>
      </c>
      <c r="BS284" s="4">
        <v>-5</v>
      </c>
      <c r="BT284" s="4">
        <v>5.3229999999999996E-3</v>
      </c>
      <c r="BU284" s="4">
        <v>9.4731000000000005</v>
      </c>
      <c r="BV284" s="4">
        <v>0.107525</v>
      </c>
    </row>
    <row r="285" spans="1:74" x14ac:dyDescent="0.25">
      <c r="A285" s="2">
        <v>42804</v>
      </c>
      <c r="B285" s="3">
        <v>0.39386872685185187</v>
      </c>
      <c r="C285" s="4">
        <v>7.3460000000000001</v>
      </c>
      <c r="D285" s="4">
        <v>0.2278</v>
      </c>
      <c r="E285" s="4">
        <v>2277.6395940000002</v>
      </c>
      <c r="F285" s="4">
        <v>50.6</v>
      </c>
      <c r="G285" s="4">
        <v>13</v>
      </c>
      <c r="H285" s="4">
        <v>6370.7</v>
      </c>
      <c r="J285" s="4">
        <v>9.8000000000000007</v>
      </c>
      <c r="K285" s="4">
        <v>0.91400000000000003</v>
      </c>
      <c r="L285" s="4">
        <v>6.7145000000000001</v>
      </c>
      <c r="M285" s="4">
        <v>0.2082</v>
      </c>
      <c r="N285" s="4">
        <v>46.2669</v>
      </c>
      <c r="O285" s="4">
        <v>11.882199999999999</v>
      </c>
      <c r="P285" s="4">
        <v>58.1</v>
      </c>
      <c r="Q285" s="4">
        <v>35.094900000000003</v>
      </c>
      <c r="R285" s="4">
        <v>9.0129999999999999</v>
      </c>
      <c r="S285" s="4">
        <v>44.1</v>
      </c>
      <c r="T285" s="4">
        <v>6370.7475000000004</v>
      </c>
      <c r="W285" s="4">
        <v>0</v>
      </c>
      <c r="X285" s="4">
        <v>8.9573</v>
      </c>
      <c r="Y285" s="4">
        <v>11.9</v>
      </c>
      <c r="Z285" s="4">
        <v>863</v>
      </c>
      <c r="AA285" s="4">
        <v>874</v>
      </c>
      <c r="AB285" s="4">
        <v>895</v>
      </c>
      <c r="AC285" s="4">
        <v>87</v>
      </c>
      <c r="AD285" s="4">
        <v>7.27</v>
      </c>
      <c r="AE285" s="4">
        <v>0.17</v>
      </c>
      <c r="AF285" s="4">
        <v>993</v>
      </c>
      <c r="AG285" s="4">
        <v>-15</v>
      </c>
      <c r="AH285" s="4">
        <v>-1</v>
      </c>
      <c r="AI285" s="4">
        <v>17</v>
      </c>
      <c r="AJ285" s="4">
        <v>136</v>
      </c>
      <c r="AK285" s="4">
        <v>137.30000000000001</v>
      </c>
      <c r="AL285" s="4">
        <v>6.6</v>
      </c>
      <c r="AM285" s="4">
        <v>142</v>
      </c>
      <c r="AN285" s="4" t="s">
        <v>155</v>
      </c>
      <c r="AO285" s="4">
        <v>1</v>
      </c>
      <c r="AP285" s="5">
        <v>0.60216435185185191</v>
      </c>
      <c r="AQ285" s="4">
        <v>47.160567999999998</v>
      </c>
      <c r="AR285" s="4">
        <v>-88.484136000000007</v>
      </c>
      <c r="AS285" s="4">
        <v>312.39999999999998</v>
      </c>
      <c r="AT285" s="4">
        <v>34.6</v>
      </c>
      <c r="AU285" s="4">
        <v>12</v>
      </c>
      <c r="AV285" s="4">
        <v>9</v>
      </c>
      <c r="AW285" s="4" t="s">
        <v>409</v>
      </c>
      <c r="AX285" s="4">
        <v>1</v>
      </c>
      <c r="AY285" s="4">
        <v>1.4</v>
      </c>
      <c r="AZ285" s="4">
        <v>1.8</v>
      </c>
      <c r="BA285" s="4">
        <v>11.154</v>
      </c>
      <c r="BB285" s="4">
        <v>19.86</v>
      </c>
      <c r="BC285" s="4">
        <v>1.78</v>
      </c>
      <c r="BD285" s="4">
        <v>9.4079999999999995</v>
      </c>
      <c r="BE285" s="4">
        <v>2153.0210000000002</v>
      </c>
      <c r="BF285" s="4">
        <v>42.485999999999997</v>
      </c>
      <c r="BG285" s="4">
        <v>1.554</v>
      </c>
      <c r="BH285" s="4">
        <v>0.39900000000000002</v>
      </c>
      <c r="BI285" s="4">
        <v>1.9530000000000001</v>
      </c>
      <c r="BJ285" s="4">
        <v>1.1779999999999999</v>
      </c>
      <c r="BK285" s="4">
        <v>0.30299999999999999</v>
      </c>
      <c r="BL285" s="4">
        <v>1.4810000000000001</v>
      </c>
      <c r="BM285" s="4">
        <v>84.704099999999997</v>
      </c>
      <c r="BQ285" s="4">
        <v>2088.3980000000001</v>
      </c>
      <c r="BR285" s="4">
        <v>0.38124799999999998</v>
      </c>
      <c r="BS285" s="4">
        <v>-5</v>
      </c>
      <c r="BT285" s="4">
        <v>6.0000000000000001E-3</v>
      </c>
      <c r="BU285" s="4">
        <v>9.3167480000000005</v>
      </c>
      <c r="BV285" s="4">
        <v>0.1212</v>
      </c>
    </row>
    <row r="286" spans="1:74" x14ac:dyDescent="0.25">
      <c r="A286" s="2">
        <v>42804</v>
      </c>
      <c r="B286" s="3">
        <v>0.39388030092592591</v>
      </c>
      <c r="C286" s="4">
        <v>7.1189999999999998</v>
      </c>
      <c r="D286" s="4">
        <v>0.24660000000000001</v>
      </c>
      <c r="E286" s="4">
        <v>2465.9161869999998</v>
      </c>
      <c r="F286" s="4">
        <v>44.7</v>
      </c>
      <c r="G286" s="4">
        <v>13</v>
      </c>
      <c r="H286" s="4">
        <v>6109.7</v>
      </c>
      <c r="J286" s="4">
        <v>9.6</v>
      </c>
      <c r="K286" s="4">
        <v>0.91639999999999999</v>
      </c>
      <c r="L286" s="4">
        <v>6.5233999999999996</v>
      </c>
      <c r="M286" s="4">
        <v>0.22600000000000001</v>
      </c>
      <c r="N286" s="4">
        <v>40.956899999999997</v>
      </c>
      <c r="O286" s="4">
        <v>11.912800000000001</v>
      </c>
      <c r="P286" s="4">
        <v>52.9</v>
      </c>
      <c r="Q286" s="4">
        <v>31.0671</v>
      </c>
      <c r="R286" s="4">
        <v>9.0361999999999991</v>
      </c>
      <c r="S286" s="4">
        <v>40.1</v>
      </c>
      <c r="T286" s="4">
        <v>6109.68</v>
      </c>
      <c r="W286" s="4">
        <v>0</v>
      </c>
      <c r="X286" s="4">
        <v>8.7971000000000004</v>
      </c>
      <c r="Y286" s="4">
        <v>12</v>
      </c>
      <c r="Z286" s="4">
        <v>862</v>
      </c>
      <c r="AA286" s="4">
        <v>872</v>
      </c>
      <c r="AB286" s="4">
        <v>894</v>
      </c>
      <c r="AC286" s="4">
        <v>87</v>
      </c>
      <c r="AD286" s="4">
        <v>7.27</v>
      </c>
      <c r="AE286" s="4">
        <v>0.17</v>
      </c>
      <c r="AF286" s="4">
        <v>993</v>
      </c>
      <c r="AG286" s="4">
        <v>-15</v>
      </c>
      <c r="AH286" s="4">
        <v>-1</v>
      </c>
      <c r="AI286" s="4">
        <v>17</v>
      </c>
      <c r="AJ286" s="4">
        <v>136</v>
      </c>
      <c r="AK286" s="4">
        <v>137.69999999999999</v>
      </c>
      <c r="AL286" s="4">
        <v>6.4</v>
      </c>
      <c r="AM286" s="4">
        <v>142</v>
      </c>
      <c r="AN286" s="4" t="s">
        <v>155</v>
      </c>
      <c r="AO286" s="4">
        <v>1</v>
      </c>
      <c r="AP286" s="5">
        <v>0.60217592592592595</v>
      </c>
      <c r="AQ286" s="4">
        <v>47.160702000000001</v>
      </c>
      <c r="AR286" s="4">
        <v>-88.484094999999996</v>
      </c>
      <c r="AS286" s="4">
        <v>312.5</v>
      </c>
      <c r="AT286" s="4">
        <v>33.799999999999997</v>
      </c>
      <c r="AU286" s="4">
        <v>12</v>
      </c>
      <c r="AV286" s="4">
        <v>9</v>
      </c>
      <c r="AW286" s="4" t="s">
        <v>409</v>
      </c>
      <c r="AX286" s="4">
        <v>1</v>
      </c>
      <c r="AY286" s="4">
        <v>1.4</v>
      </c>
      <c r="AZ286" s="4">
        <v>1.8</v>
      </c>
      <c r="BA286" s="4">
        <v>11.154</v>
      </c>
      <c r="BB286" s="4">
        <v>20.420000000000002</v>
      </c>
      <c r="BC286" s="4">
        <v>1.83</v>
      </c>
      <c r="BD286" s="4">
        <v>9.1270000000000007</v>
      </c>
      <c r="BE286" s="4">
        <v>2148.7249999999999</v>
      </c>
      <c r="BF286" s="4">
        <v>47.372999999999998</v>
      </c>
      <c r="BG286" s="4">
        <v>1.413</v>
      </c>
      <c r="BH286" s="4">
        <v>0.41099999999999998</v>
      </c>
      <c r="BI286" s="4">
        <v>1.8240000000000001</v>
      </c>
      <c r="BJ286" s="4">
        <v>1.0720000000000001</v>
      </c>
      <c r="BK286" s="4">
        <v>0.312</v>
      </c>
      <c r="BL286" s="4">
        <v>1.383</v>
      </c>
      <c r="BM286" s="4">
        <v>83.445800000000006</v>
      </c>
      <c r="BQ286" s="4">
        <v>2106.92</v>
      </c>
      <c r="BR286" s="4">
        <v>0.37695099999999998</v>
      </c>
      <c r="BS286" s="4">
        <v>-5</v>
      </c>
      <c r="BT286" s="4">
        <v>6.3229999999999996E-3</v>
      </c>
      <c r="BU286" s="4">
        <v>9.2117400000000007</v>
      </c>
      <c r="BV286" s="4">
        <v>0.12772500000000001</v>
      </c>
    </row>
    <row r="287" spans="1:74" x14ac:dyDescent="0.25">
      <c r="A287" s="2">
        <v>42804</v>
      </c>
      <c r="B287" s="3">
        <v>0.393891875</v>
      </c>
      <c r="C287" s="4">
        <v>7.3579999999999997</v>
      </c>
      <c r="D287" s="4">
        <v>0.26700000000000002</v>
      </c>
      <c r="E287" s="4">
        <v>2670.1600669999998</v>
      </c>
      <c r="F287" s="4">
        <v>41.9</v>
      </c>
      <c r="G287" s="4">
        <v>9.5</v>
      </c>
      <c r="H287" s="4">
        <v>6470.7</v>
      </c>
      <c r="J287" s="4">
        <v>9.6</v>
      </c>
      <c r="K287" s="4">
        <v>0.91320000000000001</v>
      </c>
      <c r="L287" s="4">
        <v>6.7187999999999999</v>
      </c>
      <c r="M287" s="4">
        <v>0.24379999999999999</v>
      </c>
      <c r="N287" s="4">
        <v>38.262300000000003</v>
      </c>
      <c r="O287" s="4">
        <v>8.6752000000000002</v>
      </c>
      <c r="P287" s="4">
        <v>46.9</v>
      </c>
      <c r="Q287" s="4">
        <v>29.0229</v>
      </c>
      <c r="R287" s="4">
        <v>6.5804</v>
      </c>
      <c r="S287" s="4">
        <v>35.6</v>
      </c>
      <c r="T287" s="4">
        <v>6470.6589000000004</v>
      </c>
      <c r="W287" s="4">
        <v>0</v>
      </c>
      <c r="X287" s="4">
        <v>8.7665000000000006</v>
      </c>
      <c r="Y287" s="4">
        <v>12</v>
      </c>
      <c r="Z287" s="4">
        <v>862</v>
      </c>
      <c r="AA287" s="4">
        <v>872</v>
      </c>
      <c r="AB287" s="4">
        <v>894</v>
      </c>
      <c r="AC287" s="4">
        <v>87</v>
      </c>
      <c r="AD287" s="4">
        <v>7.27</v>
      </c>
      <c r="AE287" s="4">
        <v>0.17</v>
      </c>
      <c r="AF287" s="4">
        <v>993</v>
      </c>
      <c r="AG287" s="4">
        <v>-15</v>
      </c>
      <c r="AH287" s="4">
        <v>-1</v>
      </c>
      <c r="AI287" s="4">
        <v>17</v>
      </c>
      <c r="AJ287" s="4">
        <v>136</v>
      </c>
      <c r="AK287" s="4">
        <v>136.4</v>
      </c>
      <c r="AL287" s="4">
        <v>6.1</v>
      </c>
      <c r="AM287" s="4">
        <v>142</v>
      </c>
      <c r="AN287" s="4" t="s">
        <v>155</v>
      </c>
      <c r="AO287" s="4">
        <v>1</v>
      </c>
      <c r="AP287" s="5">
        <v>0.60218749999999999</v>
      </c>
      <c r="AQ287" s="4">
        <v>47.160823000000001</v>
      </c>
      <c r="AR287" s="4">
        <v>-88.484033999999994</v>
      </c>
      <c r="AS287" s="4">
        <v>312.7</v>
      </c>
      <c r="AT287" s="4">
        <v>32.5</v>
      </c>
      <c r="AU287" s="4">
        <v>12</v>
      </c>
      <c r="AV287" s="4">
        <v>9</v>
      </c>
      <c r="AW287" s="4" t="s">
        <v>409</v>
      </c>
      <c r="AX287" s="4">
        <v>1.5278</v>
      </c>
      <c r="AY287" s="4">
        <v>1.0984</v>
      </c>
      <c r="AZ287" s="4">
        <v>2.2524000000000002</v>
      </c>
      <c r="BA287" s="4">
        <v>11.154</v>
      </c>
      <c r="BB287" s="4">
        <v>19.71</v>
      </c>
      <c r="BC287" s="4">
        <v>1.77</v>
      </c>
      <c r="BD287" s="4">
        <v>9.5069999999999997</v>
      </c>
      <c r="BE287" s="4">
        <v>2140.1849999999999</v>
      </c>
      <c r="BF287" s="4">
        <v>49.433999999999997</v>
      </c>
      <c r="BG287" s="4">
        <v>1.276</v>
      </c>
      <c r="BH287" s="4">
        <v>0.28899999999999998</v>
      </c>
      <c r="BI287" s="4">
        <v>1.5660000000000001</v>
      </c>
      <c r="BJ287" s="4">
        <v>0.96799999999999997</v>
      </c>
      <c r="BK287" s="4">
        <v>0.22</v>
      </c>
      <c r="BL287" s="4">
        <v>1.1879999999999999</v>
      </c>
      <c r="BM287" s="4">
        <v>85.463999999999999</v>
      </c>
      <c r="BQ287" s="4">
        <v>2030.413</v>
      </c>
      <c r="BR287" s="4">
        <v>0.39489400000000002</v>
      </c>
      <c r="BS287" s="4">
        <v>-5</v>
      </c>
      <c r="BT287" s="4">
        <v>6.6769999999999998E-3</v>
      </c>
      <c r="BU287" s="4">
        <v>9.6502219999999994</v>
      </c>
      <c r="BV287" s="4">
        <v>0.13487499999999999</v>
      </c>
    </row>
    <row r="288" spans="1:74" x14ac:dyDescent="0.25">
      <c r="A288" s="2">
        <v>42804</v>
      </c>
      <c r="B288" s="3">
        <v>0.39390344907407404</v>
      </c>
      <c r="C288" s="4">
        <v>7.36</v>
      </c>
      <c r="D288" s="4">
        <v>0.27960000000000002</v>
      </c>
      <c r="E288" s="4">
        <v>2796.3426690000001</v>
      </c>
      <c r="F288" s="4">
        <v>41.5</v>
      </c>
      <c r="G288" s="4">
        <v>11.8</v>
      </c>
      <c r="H288" s="4">
        <v>6756.7</v>
      </c>
      <c r="J288" s="4">
        <v>9.6</v>
      </c>
      <c r="K288" s="4">
        <v>0.91269999999999996</v>
      </c>
      <c r="L288" s="4">
        <v>6.7173999999999996</v>
      </c>
      <c r="M288" s="4">
        <v>0.25519999999999998</v>
      </c>
      <c r="N288" s="4">
        <v>37.896999999999998</v>
      </c>
      <c r="O288" s="4">
        <v>10.7263</v>
      </c>
      <c r="P288" s="4">
        <v>48.6</v>
      </c>
      <c r="Q288" s="4">
        <v>28.7455</v>
      </c>
      <c r="R288" s="4">
        <v>8.1361000000000008</v>
      </c>
      <c r="S288" s="4">
        <v>36.9</v>
      </c>
      <c r="T288" s="4">
        <v>6756.7488999999996</v>
      </c>
      <c r="W288" s="4">
        <v>0</v>
      </c>
      <c r="X288" s="4">
        <v>8.7617999999999991</v>
      </c>
      <c r="Y288" s="4">
        <v>12</v>
      </c>
      <c r="Z288" s="4">
        <v>863</v>
      </c>
      <c r="AA288" s="4">
        <v>872</v>
      </c>
      <c r="AB288" s="4">
        <v>894</v>
      </c>
      <c r="AC288" s="4">
        <v>87</v>
      </c>
      <c r="AD288" s="4">
        <v>7.26</v>
      </c>
      <c r="AE288" s="4">
        <v>0.17</v>
      </c>
      <c r="AF288" s="4">
        <v>994</v>
      </c>
      <c r="AG288" s="4">
        <v>-15</v>
      </c>
      <c r="AH288" s="4">
        <v>-1</v>
      </c>
      <c r="AI288" s="4">
        <v>17</v>
      </c>
      <c r="AJ288" s="4">
        <v>136</v>
      </c>
      <c r="AK288" s="4">
        <v>135</v>
      </c>
      <c r="AL288" s="4">
        <v>6.1</v>
      </c>
      <c r="AM288" s="4">
        <v>142</v>
      </c>
      <c r="AN288" s="4" t="s">
        <v>155</v>
      </c>
      <c r="AO288" s="4">
        <v>1</v>
      </c>
      <c r="AP288" s="5">
        <v>0.60219907407407403</v>
      </c>
      <c r="AQ288" s="4">
        <v>47.160949000000002</v>
      </c>
      <c r="AR288" s="4">
        <v>-88.484003000000001</v>
      </c>
      <c r="AS288" s="4">
        <v>313.39999999999998</v>
      </c>
      <c r="AT288" s="4">
        <v>31.9</v>
      </c>
      <c r="AU288" s="4">
        <v>12</v>
      </c>
      <c r="AV288" s="4">
        <v>9</v>
      </c>
      <c r="AW288" s="4" t="s">
        <v>409</v>
      </c>
      <c r="AX288" s="4">
        <v>1.2476</v>
      </c>
      <c r="AY288" s="4">
        <v>1.1508</v>
      </c>
      <c r="AZ288" s="4">
        <v>2.4754</v>
      </c>
      <c r="BA288" s="4">
        <v>11.154</v>
      </c>
      <c r="BB288" s="4">
        <v>19.600000000000001</v>
      </c>
      <c r="BC288" s="4">
        <v>1.76</v>
      </c>
      <c r="BD288" s="4">
        <v>9.5660000000000007</v>
      </c>
      <c r="BE288" s="4">
        <v>2128.8829999999998</v>
      </c>
      <c r="BF288" s="4">
        <v>51.48</v>
      </c>
      <c r="BG288" s="4">
        <v>1.258</v>
      </c>
      <c r="BH288" s="4">
        <v>0.35599999999999998</v>
      </c>
      <c r="BI288" s="4">
        <v>1.6140000000000001</v>
      </c>
      <c r="BJ288" s="4">
        <v>0.95399999999999996</v>
      </c>
      <c r="BK288" s="4">
        <v>0.27</v>
      </c>
      <c r="BL288" s="4">
        <v>1.224</v>
      </c>
      <c r="BM288" s="4">
        <v>88.790400000000005</v>
      </c>
      <c r="BQ288" s="4">
        <v>2019.0350000000001</v>
      </c>
      <c r="BR288" s="4">
        <v>0.390982</v>
      </c>
      <c r="BS288" s="4">
        <v>-5</v>
      </c>
      <c r="BT288" s="4">
        <v>6.0000000000000001E-3</v>
      </c>
      <c r="BU288" s="4">
        <v>9.5546229999999994</v>
      </c>
      <c r="BV288" s="4">
        <v>0.1212</v>
      </c>
    </row>
    <row r="289" spans="1:74" x14ac:dyDescent="0.25">
      <c r="A289" s="2">
        <v>42804</v>
      </c>
      <c r="B289" s="3">
        <v>0.39391502314814814</v>
      </c>
      <c r="C289" s="4">
        <v>7.7850000000000001</v>
      </c>
      <c r="D289" s="4">
        <v>0.31259999999999999</v>
      </c>
      <c r="E289" s="4">
        <v>3125.83196</v>
      </c>
      <c r="F289" s="4">
        <v>40.6</v>
      </c>
      <c r="G289" s="4">
        <v>29.7</v>
      </c>
      <c r="H289" s="4">
        <v>6600.1</v>
      </c>
      <c r="J289" s="4">
        <v>9.6999999999999993</v>
      </c>
      <c r="K289" s="4">
        <v>0.90820000000000001</v>
      </c>
      <c r="L289" s="4">
        <v>7.0701999999999998</v>
      </c>
      <c r="M289" s="4">
        <v>0.28389999999999999</v>
      </c>
      <c r="N289" s="4">
        <v>36.869300000000003</v>
      </c>
      <c r="O289" s="4">
        <v>26.998100000000001</v>
      </c>
      <c r="P289" s="4">
        <v>63.9</v>
      </c>
      <c r="Q289" s="4">
        <v>27.9665</v>
      </c>
      <c r="R289" s="4">
        <v>20.478899999999999</v>
      </c>
      <c r="S289" s="4">
        <v>48.4</v>
      </c>
      <c r="T289" s="4">
        <v>6600.0991999999997</v>
      </c>
      <c r="W289" s="4">
        <v>0</v>
      </c>
      <c r="X289" s="4">
        <v>8.8097999999999992</v>
      </c>
      <c r="Y289" s="4">
        <v>11.7</v>
      </c>
      <c r="Z289" s="4">
        <v>866</v>
      </c>
      <c r="AA289" s="4">
        <v>875</v>
      </c>
      <c r="AB289" s="4">
        <v>897</v>
      </c>
      <c r="AC289" s="4">
        <v>87</v>
      </c>
      <c r="AD289" s="4">
        <v>7.27</v>
      </c>
      <c r="AE289" s="4">
        <v>0.17</v>
      </c>
      <c r="AF289" s="4">
        <v>993</v>
      </c>
      <c r="AG289" s="4">
        <v>-15</v>
      </c>
      <c r="AH289" s="4">
        <v>-1</v>
      </c>
      <c r="AI289" s="4">
        <v>17</v>
      </c>
      <c r="AJ289" s="4">
        <v>136</v>
      </c>
      <c r="AK289" s="4">
        <v>135</v>
      </c>
      <c r="AL289" s="4">
        <v>6.1</v>
      </c>
      <c r="AM289" s="4">
        <v>142</v>
      </c>
      <c r="AN289" s="4" t="s">
        <v>155</v>
      </c>
      <c r="AO289" s="4">
        <v>1</v>
      </c>
      <c r="AP289" s="5">
        <v>0.60221064814814818</v>
      </c>
      <c r="AQ289" s="4">
        <v>47.161078000000003</v>
      </c>
      <c r="AR289" s="4">
        <v>-88.483993999999996</v>
      </c>
      <c r="AS289" s="4">
        <v>313.60000000000002</v>
      </c>
      <c r="AT289" s="4">
        <v>31.7</v>
      </c>
      <c r="AU289" s="4">
        <v>12</v>
      </c>
      <c r="AV289" s="4">
        <v>9</v>
      </c>
      <c r="AW289" s="4" t="s">
        <v>409</v>
      </c>
      <c r="AX289" s="4">
        <v>1.1000000000000001</v>
      </c>
      <c r="AY289" s="4">
        <v>1.2</v>
      </c>
      <c r="AZ289" s="4">
        <v>2.5</v>
      </c>
      <c r="BA289" s="4">
        <v>11.154</v>
      </c>
      <c r="BB289" s="4">
        <v>18.64</v>
      </c>
      <c r="BC289" s="4">
        <v>1.67</v>
      </c>
      <c r="BD289" s="4">
        <v>10.105</v>
      </c>
      <c r="BE289" s="4">
        <v>2137.9009999999998</v>
      </c>
      <c r="BF289" s="4">
        <v>54.637999999999998</v>
      </c>
      <c r="BG289" s="4">
        <v>1.1679999999999999</v>
      </c>
      <c r="BH289" s="4">
        <v>0.85499999999999998</v>
      </c>
      <c r="BI289" s="4">
        <v>2.0219999999999998</v>
      </c>
      <c r="BJ289" s="4">
        <v>0.88600000000000001</v>
      </c>
      <c r="BK289" s="4">
        <v>0.64800000000000002</v>
      </c>
      <c r="BL289" s="4">
        <v>1.534</v>
      </c>
      <c r="BM289" s="4">
        <v>82.753</v>
      </c>
      <c r="BQ289" s="4">
        <v>1936.953</v>
      </c>
      <c r="BR289" s="4">
        <v>0.40592499999999998</v>
      </c>
      <c r="BS289" s="4">
        <v>-5</v>
      </c>
      <c r="BT289" s="4">
        <v>6.0000000000000001E-3</v>
      </c>
      <c r="BU289" s="4">
        <v>9.9197919999999993</v>
      </c>
      <c r="BV289" s="4">
        <v>0.1212</v>
      </c>
    </row>
    <row r="290" spans="1:74" x14ac:dyDescent="0.25">
      <c r="A290" s="2">
        <v>42804</v>
      </c>
      <c r="B290" s="3">
        <v>0.39392659722222217</v>
      </c>
      <c r="C290" s="4">
        <v>8.1769999999999996</v>
      </c>
      <c r="D290" s="4">
        <v>0.34189999999999998</v>
      </c>
      <c r="E290" s="4">
        <v>3418.8925899999999</v>
      </c>
      <c r="F290" s="4">
        <v>40.299999999999997</v>
      </c>
      <c r="G290" s="4">
        <v>29.6</v>
      </c>
      <c r="H290" s="4">
        <v>6713.4</v>
      </c>
      <c r="J290" s="4">
        <v>9.8000000000000007</v>
      </c>
      <c r="K290" s="4">
        <v>0.90380000000000005</v>
      </c>
      <c r="L290" s="4">
        <v>7.3902000000000001</v>
      </c>
      <c r="M290" s="4">
        <v>0.309</v>
      </c>
      <c r="N290" s="4">
        <v>36.423999999999999</v>
      </c>
      <c r="O290" s="4">
        <v>26.788699999999999</v>
      </c>
      <c r="P290" s="4">
        <v>63.2</v>
      </c>
      <c r="Q290" s="4">
        <v>27.628799999999998</v>
      </c>
      <c r="R290" s="4">
        <v>20.3201</v>
      </c>
      <c r="S290" s="4">
        <v>47.9</v>
      </c>
      <c r="T290" s="4">
        <v>6713.3950000000004</v>
      </c>
      <c r="W290" s="4">
        <v>0</v>
      </c>
      <c r="X290" s="4">
        <v>8.8574999999999999</v>
      </c>
      <c r="Y290" s="4">
        <v>11.6</v>
      </c>
      <c r="Z290" s="4">
        <v>869</v>
      </c>
      <c r="AA290" s="4">
        <v>877</v>
      </c>
      <c r="AB290" s="4">
        <v>900</v>
      </c>
      <c r="AC290" s="4">
        <v>87</v>
      </c>
      <c r="AD290" s="4">
        <v>7.27</v>
      </c>
      <c r="AE290" s="4">
        <v>0.17</v>
      </c>
      <c r="AF290" s="4">
        <v>993</v>
      </c>
      <c r="AG290" s="4">
        <v>-15</v>
      </c>
      <c r="AH290" s="4">
        <v>-1.323</v>
      </c>
      <c r="AI290" s="4">
        <v>17</v>
      </c>
      <c r="AJ290" s="4">
        <v>135.69999999999999</v>
      </c>
      <c r="AK290" s="4">
        <v>135</v>
      </c>
      <c r="AL290" s="4">
        <v>6.1</v>
      </c>
      <c r="AM290" s="4">
        <v>142</v>
      </c>
      <c r="AN290" s="4" t="s">
        <v>155</v>
      </c>
      <c r="AO290" s="4">
        <v>1</v>
      </c>
      <c r="AP290" s="5">
        <v>0.60222222222222221</v>
      </c>
      <c r="AQ290" s="4">
        <v>47.161208000000002</v>
      </c>
      <c r="AR290" s="4">
        <v>-88.483994999999993</v>
      </c>
      <c r="AS290" s="4">
        <v>313.8</v>
      </c>
      <c r="AT290" s="4">
        <v>31.8</v>
      </c>
      <c r="AU290" s="4">
        <v>12</v>
      </c>
      <c r="AV290" s="4">
        <v>9</v>
      </c>
      <c r="AW290" s="4" t="s">
        <v>409</v>
      </c>
      <c r="AX290" s="4">
        <v>1.1000000000000001</v>
      </c>
      <c r="AY290" s="4">
        <v>1.2</v>
      </c>
      <c r="AZ290" s="4">
        <v>2.5</v>
      </c>
      <c r="BA290" s="4">
        <v>11.154</v>
      </c>
      <c r="BB290" s="4">
        <v>17.79</v>
      </c>
      <c r="BC290" s="4">
        <v>1.6</v>
      </c>
      <c r="BD290" s="4">
        <v>10.641</v>
      </c>
      <c r="BE290" s="4">
        <v>2139.049</v>
      </c>
      <c r="BF290" s="4">
        <v>56.926000000000002</v>
      </c>
      <c r="BG290" s="4">
        <v>1.1040000000000001</v>
      </c>
      <c r="BH290" s="4">
        <v>0.81200000000000006</v>
      </c>
      <c r="BI290" s="4">
        <v>1.9159999999999999</v>
      </c>
      <c r="BJ290" s="4">
        <v>0.83699999999999997</v>
      </c>
      <c r="BK290" s="4">
        <v>0.61599999999999999</v>
      </c>
      <c r="BL290" s="4">
        <v>1.4530000000000001</v>
      </c>
      <c r="BM290" s="4">
        <v>80.571799999999996</v>
      </c>
      <c r="BQ290" s="4">
        <v>1864.1079999999999</v>
      </c>
      <c r="BR290" s="4">
        <v>0.43066700000000002</v>
      </c>
      <c r="BS290" s="4">
        <v>-5</v>
      </c>
      <c r="BT290" s="4">
        <v>6.0000000000000001E-3</v>
      </c>
      <c r="BU290" s="4">
        <v>10.524425000000001</v>
      </c>
      <c r="BV290" s="4">
        <v>0.1212</v>
      </c>
    </row>
    <row r="291" spans="1:74" x14ac:dyDescent="0.25">
      <c r="A291" s="2">
        <v>42804</v>
      </c>
      <c r="B291" s="3">
        <v>0.39393817129629632</v>
      </c>
      <c r="C291" s="4">
        <v>8.452</v>
      </c>
      <c r="D291" s="4">
        <v>0.3876</v>
      </c>
      <c r="E291" s="4">
        <v>3875.7142859999999</v>
      </c>
      <c r="F291" s="4">
        <v>40.299999999999997</v>
      </c>
      <c r="G291" s="4">
        <v>28.3</v>
      </c>
      <c r="H291" s="4">
        <v>6566.8</v>
      </c>
      <c r="J291" s="4">
        <v>9.9</v>
      </c>
      <c r="K291" s="4">
        <v>0.90069999999999995</v>
      </c>
      <c r="L291" s="4">
        <v>7.6127000000000002</v>
      </c>
      <c r="M291" s="4">
        <v>0.34910000000000002</v>
      </c>
      <c r="N291" s="4">
        <v>36.297400000000003</v>
      </c>
      <c r="O291" s="4">
        <v>25.444299999999998</v>
      </c>
      <c r="P291" s="4">
        <v>61.7</v>
      </c>
      <c r="Q291" s="4">
        <v>27.532699999999998</v>
      </c>
      <c r="R291" s="4">
        <v>19.3003</v>
      </c>
      <c r="S291" s="4">
        <v>46.8</v>
      </c>
      <c r="T291" s="4">
        <v>6566.7548999999999</v>
      </c>
      <c r="W291" s="4">
        <v>0</v>
      </c>
      <c r="X291" s="4">
        <v>8.9167000000000005</v>
      </c>
      <c r="Y291" s="4">
        <v>11.6</v>
      </c>
      <c r="Z291" s="4">
        <v>869</v>
      </c>
      <c r="AA291" s="4">
        <v>879</v>
      </c>
      <c r="AB291" s="4">
        <v>900</v>
      </c>
      <c r="AC291" s="4">
        <v>87</v>
      </c>
      <c r="AD291" s="4">
        <v>7.27</v>
      </c>
      <c r="AE291" s="4">
        <v>0.17</v>
      </c>
      <c r="AF291" s="4">
        <v>993</v>
      </c>
      <c r="AG291" s="4">
        <v>-15</v>
      </c>
      <c r="AH291" s="4">
        <v>-2</v>
      </c>
      <c r="AI291" s="4">
        <v>17</v>
      </c>
      <c r="AJ291" s="4">
        <v>135</v>
      </c>
      <c r="AK291" s="4">
        <v>135.30000000000001</v>
      </c>
      <c r="AL291" s="4">
        <v>5.9</v>
      </c>
      <c r="AM291" s="4">
        <v>142</v>
      </c>
      <c r="AN291" s="4" t="s">
        <v>155</v>
      </c>
      <c r="AO291" s="4">
        <v>1</v>
      </c>
      <c r="AP291" s="5">
        <v>0.60223379629629636</v>
      </c>
      <c r="AQ291" s="4">
        <v>47.161338000000001</v>
      </c>
      <c r="AR291" s="4">
        <v>-88.484001000000006</v>
      </c>
      <c r="AS291" s="4">
        <v>314.3</v>
      </c>
      <c r="AT291" s="4">
        <v>31.9</v>
      </c>
      <c r="AU291" s="4">
        <v>12</v>
      </c>
      <c r="AV291" s="4">
        <v>9</v>
      </c>
      <c r="AW291" s="4" t="s">
        <v>409</v>
      </c>
      <c r="AX291" s="4">
        <v>1.1000000000000001</v>
      </c>
      <c r="AY291" s="4">
        <v>1.2</v>
      </c>
      <c r="AZ291" s="4">
        <v>2.5</v>
      </c>
      <c r="BA291" s="4">
        <v>11.154</v>
      </c>
      <c r="BB291" s="4">
        <v>17.239999999999998</v>
      </c>
      <c r="BC291" s="4">
        <v>1.55</v>
      </c>
      <c r="BD291" s="4">
        <v>11.026999999999999</v>
      </c>
      <c r="BE291" s="4">
        <v>2139.7730000000001</v>
      </c>
      <c r="BF291" s="4">
        <v>62.448999999999998</v>
      </c>
      <c r="BG291" s="4">
        <v>1.0680000000000001</v>
      </c>
      <c r="BH291" s="4">
        <v>0.749</v>
      </c>
      <c r="BI291" s="4">
        <v>1.8169999999999999</v>
      </c>
      <c r="BJ291" s="4">
        <v>0.81</v>
      </c>
      <c r="BK291" s="4">
        <v>0.56799999999999995</v>
      </c>
      <c r="BL291" s="4">
        <v>1.379</v>
      </c>
      <c r="BM291" s="4">
        <v>76.534199999999998</v>
      </c>
      <c r="BQ291" s="4">
        <v>1822.3489999999999</v>
      </c>
      <c r="BR291" s="4">
        <v>0.50604899999999997</v>
      </c>
      <c r="BS291" s="4">
        <v>-5</v>
      </c>
      <c r="BT291" s="4">
        <v>5.6769999999999998E-3</v>
      </c>
      <c r="BU291" s="4">
        <v>12.366573000000001</v>
      </c>
      <c r="BV291" s="4">
        <v>0.114675</v>
      </c>
    </row>
    <row r="292" spans="1:74" x14ac:dyDescent="0.25">
      <c r="A292" s="2">
        <v>42804</v>
      </c>
      <c r="B292" s="3">
        <v>0.39394974537037036</v>
      </c>
      <c r="C292" s="4">
        <v>8.7119999999999997</v>
      </c>
      <c r="D292" s="4">
        <v>0.41089999999999999</v>
      </c>
      <c r="E292" s="4">
        <v>4108.954248</v>
      </c>
      <c r="F292" s="4">
        <v>43.6</v>
      </c>
      <c r="G292" s="4">
        <v>27.5</v>
      </c>
      <c r="H292" s="4">
        <v>6404.8</v>
      </c>
      <c r="J292" s="4">
        <v>10.039999999999999</v>
      </c>
      <c r="K292" s="4">
        <v>0.89810000000000001</v>
      </c>
      <c r="L292" s="4">
        <v>7.8243</v>
      </c>
      <c r="M292" s="4">
        <v>0.36899999999999999</v>
      </c>
      <c r="N292" s="4">
        <v>39.183999999999997</v>
      </c>
      <c r="O292" s="4">
        <v>24.728999999999999</v>
      </c>
      <c r="P292" s="4">
        <v>63.9</v>
      </c>
      <c r="Q292" s="4">
        <v>29.722300000000001</v>
      </c>
      <c r="R292" s="4">
        <v>18.7577</v>
      </c>
      <c r="S292" s="4">
        <v>48.5</v>
      </c>
      <c r="T292" s="4">
        <v>6404.7878000000001</v>
      </c>
      <c r="W292" s="4">
        <v>0</v>
      </c>
      <c r="X292" s="4">
        <v>9.0207999999999995</v>
      </c>
      <c r="Y292" s="4">
        <v>11.5</v>
      </c>
      <c r="Z292" s="4">
        <v>869</v>
      </c>
      <c r="AA292" s="4">
        <v>879</v>
      </c>
      <c r="AB292" s="4">
        <v>900</v>
      </c>
      <c r="AC292" s="4">
        <v>87</v>
      </c>
      <c r="AD292" s="4">
        <v>7.27</v>
      </c>
      <c r="AE292" s="4">
        <v>0.17</v>
      </c>
      <c r="AF292" s="4">
        <v>993</v>
      </c>
      <c r="AG292" s="4">
        <v>-15</v>
      </c>
      <c r="AH292" s="4">
        <v>-1.677</v>
      </c>
      <c r="AI292" s="4">
        <v>17</v>
      </c>
      <c r="AJ292" s="4">
        <v>135.30000000000001</v>
      </c>
      <c r="AK292" s="4">
        <v>136</v>
      </c>
      <c r="AL292" s="4">
        <v>6.1</v>
      </c>
      <c r="AM292" s="4">
        <v>142</v>
      </c>
      <c r="AN292" s="4" t="s">
        <v>155</v>
      </c>
      <c r="AO292" s="4">
        <v>1</v>
      </c>
      <c r="AP292" s="5">
        <v>0.6022453703703704</v>
      </c>
      <c r="AQ292" s="4">
        <v>47.161473000000001</v>
      </c>
      <c r="AR292" s="4">
        <v>-88.484012000000007</v>
      </c>
      <c r="AS292" s="4">
        <v>314.7</v>
      </c>
      <c r="AT292" s="4">
        <v>32.6</v>
      </c>
      <c r="AU292" s="4">
        <v>12</v>
      </c>
      <c r="AV292" s="4">
        <v>9</v>
      </c>
      <c r="AW292" s="4" t="s">
        <v>409</v>
      </c>
      <c r="AX292" s="4">
        <v>1.1000000000000001</v>
      </c>
      <c r="AY292" s="4">
        <v>1.2</v>
      </c>
      <c r="AZ292" s="4">
        <v>2.5</v>
      </c>
      <c r="BA292" s="4">
        <v>11.154</v>
      </c>
      <c r="BB292" s="4">
        <v>16.79</v>
      </c>
      <c r="BC292" s="4">
        <v>1.51</v>
      </c>
      <c r="BD292" s="4">
        <v>11.343999999999999</v>
      </c>
      <c r="BE292" s="4">
        <v>2145.3879999999999</v>
      </c>
      <c r="BF292" s="4">
        <v>64.403000000000006</v>
      </c>
      <c r="BG292" s="4">
        <v>1.125</v>
      </c>
      <c r="BH292" s="4">
        <v>0.71</v>
      </c>
      <c r="BI292" s="4">
        <v>1.835</v>
      </c>
      <c r="BJ292" s="4">
        <v>0.85299999999999998</v>
      </c>
      <c r="BK292" s="4">
        <v>0.53900000000000003</v>
      </c>
      <c r="BL292" s="4">
        <v>1.3919999999999999</v>
      </c>
      <c r="BM292" s="4">
        <v>72.818700000000007</v>
      </c>
      <c r="BQ292" s="4">
        <v>1798.4839999999999</v>
      </c>
      <c r="BR292" s="4">
        <v>0.51200800000000002</v>
      </c>
      <c r="BS292" s="4">
        <v>-5</v>
      </c>
      <c r="BT292" s="4">
        <v>5.0000000000000001E-3</v>
      </c>
      <c r="BU292" s="4">
        <v>12.512195999999999</v>
      </c>
      <c r="BV292" s="4">
        <v>0.10100000000000001</v>
      </c>
    </row>
    <row r="293" spans="1:74" x14ac:dyDescent="0.25">
      <c r="A293" s="2">
        <v>42804</v>
      </c>
      <c r="B293" s="3">
        <v>0.39396131944444446</v>
      </c>
      <c r="C293" s="4">
        <v>8.8439999999999994</v>
      </c>
      <c r="D293" s="4">
        <v>0.4178</v>
      </c>
      <c r="E293" s="4">
        <v>4178.0675110000002</v>
      </c>
      <c r="F293" s="4">
        <v>49.8</v>
      </c>
      <c r="G293" s="4">
        <v>30.8</v>
      </c>
      <c r="H293" s="4">
        <v>6252.1</v>
      </c>
      <c r="J293" s="4">
        <v>10.1</v>
      </c>
      <c r="K293" s="4">
        <v>0.89700000000000002</v>
      </c>
      <c r="L293" s="4">
        <v>7.9329999999999998</v>
      </c>
      <c r="M293" s="4">
        <v>0.37480000000000002</v>
      </c>
      <c r="N293" s="4">
        <v>44.6691</v>
      </c>
      <c r="O293" s="4">
        <v>27.662500000000001</v>
      </c>
      <c r="P293" s="4">
        <v>72.3</v>
      </c>
      <c r="Q293" s="4">
        <v>33.882899999999999</v>
      </c>
      <c r="R293" s="4">
        <v>20.982900000000001</v>
      </c>
      <c r="S293" s="4">
        <v>54.9</v>
      </c>
      <c r="T293" s="4">
        <v>6252.1453000000001</v>
      </c>
      <c r="W293" s="4">
        <v>0</v>
      </c>
      <c r="X293" s="4">
        <v>9.0594000000000001</v>
      </c>
      <c r="Y293" s="4">
        <v>11.5</v>
      </c>
      <c r="Z293" s="4">
        <v>868</v>
      </c>
      <c r="AA293" s="4">
        <v>878</v>
      </c>
      <c r="AB293" s="4">
        <v>900</v>
      </c>
      <c r="AC293" s="4">
        <v>87</v>
      </c>
      <c r="AD293" s="4">
        <v>7.27</v>
      </c>
      <c r="AE293" s="4">
        <v>0.17</v>
      </c>
      <c r="AF293" s="4">
        <v>993</v>
      </c>
      <c r="AG293" s="4">
        <v>-15</v>
      </c>
      <c r="AH293" s="4">
        <v>-1.323</v>
      </c>
      <c r="AI293" s="4">
        <v>16.677</v>
      </c>
      <c r="AJ293" s="4">
        <v>135.69999999999999</v>
      </c>
      <c r="AK293" s="4">
        <v>135.69999999999999</v>
      </c>
      <c r="AL293" s="4">
        <v>6.3</v>
      </c>
      <c r="AM293" s="4">
        <v>142</v>
      </c>
      <c r="AN293" s="4" t="s">
        <v>155</v>
      </c>
      <c r="AO293" s="4">
        <v>1</v>
      </c>
      <c r="AP293" s="5">
        <v>0.60225694444444444</v>
      </c>
      <c r="AQ293" s="4">
        <v>47.161608999999999</v>
      </c>
      <c r="AR293" s="4">
        <v>-88.484025000000003</v>
      </c>
      <c r="AS293" s="4">
        <v>315.10000000000002</v>
      </c>
      <c r="AT293" s="4">
        <v>33.4</v>
      </c>
      <c r="AU293" s="4">
        <v>12</v>
      </c>
      <c r="AV293" s="4">
        <v>9</v>
      </c>
      <c r="AW293" s="4" t="s">
        <v>409</v>
      </c>
      <c r="AX293" s="4">
        <v>1.0246</v>
      </c>
      <c r="AY293" s="4">
        <v>1.2</v>
      </c>
      <c r="AZ293" s="4">
        <v>2.0476000000000001</v>
      </c>
      <c r="BA293" s="4">
        <v>11.154</v>
      </c>
      <c r="BB293" s="4">
        <v>16.59</v>
      </c>
      <c r="BC293" s="4">
        <v>1.49</v>
      </c>
      <c r="BD293" s="4">
        <v>11.487</v>
      </c>
      <c r="BE293" s="4">
        <v>2150.9380000000001</v>
      </c>
      <c r="BF293" s="4">
        <v>64.673000000000002</v>
      </c>
      <c r="BG293" s="4">
        <v>1.268</v>
      </c>
      <c r="BH293" s="4">
        <v>0.78500000000000003</v>
      </c>
      <c r="BI293" s="4">
        <v>2.0539999999999998</v>
      </c>
      <c r="BJ293" s="4">
        <v>0.96199999999999997</v>
      </c>
      <c r="BK293" s="4">
        <v>0.59599999999999997</v>
      </c>
      <c r="BL293" s="4">
        <v>1.5580000000000001</v>
      </c>
      <c r="BM293" s="4">
        <v>70.290899999999993</v>
      </c>
      <c r="BQ293" s="4">
        <v>1786.037</v>
      </c>
      <c r="BR293" s="4">
        <v>0.56957100000000005</v>
      </c>
      <c r="BS293" s="4">
        <v>-5</v>
      </c>
      <c r="BT293" s="4">
        <v>5.0000000000000001E-3</v>
      </c>
      <c r="BU293" s="4">
        <v>13.918891</v>
      </c>
      <c r="BV293" s="4">
        <v>0.10100000000000001</v>
      </c>
    </row>
    <row r="294" spans="1:74" x14ac:dyDescent="0.25">
      <c r="A294" s="2">
        <v>42804</v>
      </c>
      <c r="B294" s="3">
        <v>0.3939728935185185</v>
      </c>
      <c r="C294" s="4">
        <v>8.85</v>
      </c>
      <c r="D294" s="4">
        <v>0.44640000000000002</v>
      </c>
      <c r="E294" s="4">
        <v>4463.6829070000003</v>
      </c>
      <c r="F294" s="4">
        <v>52.5</v>
      </c>
      <c r="G294" s="4">
        <v>29.2</v>
      </c>
      <c r="H294" s="4">
        <v>6254.7</v>
      </c>
      <c r="J294" s="4">
        <v>10.1</v>
      </c>
      <c r="K294" s="4">
        <v>0.89649999999999996</v>
      </c>
      <c r="L294" s="4">
        <v>7.9340999999999999</v>
      </c>
      <c r="M294" s="4">
        <v>0.4002</v>
      </c>
      <c r="N294" s="4">
        <v>47.085900000000002</v>
      </c>
      <c r="O294" s="4">
        <v>26.1782</v>
      </c>
      <c r="P294" s="4">
        <v>73.3</v>
      </c>
      <c r="Q294" s="4">
        <v>35.716099999999997</v>
      </c>
      <c r="R294" s="4">
        <v>19.856999999999999</v>
      </c>
      <c r="S294" s="4">
        <v>55.6</v>
      </c>
      <c r="T294" s="4">
        <v>6254.7101000000002</v>
      </c>
      <c r="W294" s="4">
        <v>0</v>
      </c>
      <c r="X294" s="4">
        <v>9.0548000000000002</v>
      </c>
      <c r="Y294" s="4">
        <v>11.5</v>
      </c>
      <c r="Z294" s="4">
        <v>869</v>
      </c>
      <c r="AA294" s="4">
        <v>879</v>
      </c>
      <c r="AB294" s="4">
        <v>900</v>
      </c>
      <c r="AC294" s="4">
        <v>87</v>
      </c>
      <c r="AD294" s="4">
        <v>7.27</v>
      </c>
      <c r="AE294" s="4">
        <v>0.17</v>
      </c>
      <c r="AF294" s="4">
        <v>993</v>
      </c>
      <c r="AG294" s="4">
        <v>-15</v>
      </c>
      <c r="AH294" s="4">
        <v>-2</v>
      </c>
      <c r="AI294" s="4">
        <v>16</v>
      </c>
      <c r="AJ294" s="4">
        <v>135</v>
      </c>
      <c r="AK294" s="4">
        <v>134.69999999999999</v>
      </c>
      <c r="AL294" s="4">
        <v>6</v>
      </c>
      <c r="AM294" s="4">
        <v>142</v>
      </c>
      <c r="AN294" s="4" t="s">
        <v>155</v>
      </c>
      <c r="AO294" s="4">
        <v>1</v>
      </c>
      <c r="AP294" s="5">
        <v>0.60226851851851848</v>
      </c>
      <c r="AQ294" s="4">
        <v>47.161755999999997</v>
      </c>
      <c r="AR294" s="4">
        <v>-88.484082000000001</v>
      </c>
      <c r="AS294" s="4">
        <v>315</v>
      </c>
      <c r="AT294" s="4">
        <v>35.4</v>
      </c>
      <c r="AU294" s="4">
        <v>12</v>
      </c>
      <c r="AV294" s="4">
        <v>9</v>
      </c>
      <c r="AW294" s="4" t="s">
        <v>409</v>
      </c>
      <c r="AX294" s="4">
        <v>1.4523999999999999</v>
      </c>
      <c r="AY294" s="4">
        <v>1.3508</v>
      </c>
      <c r="AZ294" s="4">
        <v>2.3523999999999998</v>
      </c>
      <c r="BA294" s="4">
        <v>11.154</v>
      </c>
      <c r="BB294" s="4">
        <v>16.53</v>
      </c>
      <c r="BC294" s="4">
        <v>1.48</v>
      </c>
      <c r="BD294" s="4">
        <v>11.542999999999999</v>
      </c>
      <c r="BE294" s="4">
        <v>2144.7809999999999</v>
      </c>
      <c r="BF294" s="4">
        <v>68.850999999999999</v>
      </c>
      <c r="BG294" s="4">
        <v>1.333</v>
      </c>
      <c r="BH294" s="4">
        <v>0.74099999999999999</v>
      </c>
      <c r="BI294" s="4">
        <v>2.0739999999999998</v>
      </c>
      <c r="BJ294" s="4">
        <v>1.0109999999999999</v>
      </c>
      <c r="BK294" s="4">
        <v>0.56200000000000006</v>
      </c>
      <c r="BL294" s="4">
        <v>1.573</v>
      </c>
      <c r="BM294" s="4">
        <v>70.108000000000004</v>
      </c>
      <c r="BQ294" s="4">
        <v>1779.7529999999999</v>
      </c>
      <c r="BR294" s="4">
        <v>0.56853500000000001</v>
      </c>
      <c r="BS294" s="4">
        <v>-5</v>
      </c>
      <c r="BT294" s="4">
        <v>5.0000000000000001E-3</v>
      </c>
      <c r="BU294" s="4">
        <v>13.893573999999999</v>
      </c>
      <c r="BV294" s="4">
        <v>0.10100000000000001</v>
      </c>
    </row>
    <row r="295" spans="1:74" x14ac:dyDescent="0.25">
      <c r="A295" s="2">
        <v>42804</v>
      </c>
      <c r="B295" s="3">
        <v>0.39398446759259259</v>
      </c>
      <c r="C295" s="4">
        <v>9.1969999999999992</v>
      </c>
      <c r="D295" s="4">
        <v>0.54790000000000005</v>
      </c>
      <c r="E295" s="4">
        <v>5479.3724190000003</v>
      </c>
      <c r="F295" s="4">
        <v>68.3</v>
      </c>
      <c r="G295" s="4">
        <v>29.1</v>
      </c>
      <c r="H295" s="4">
        <v>6264.8</v>
      </c>
      <c r="J295" s="4">
        <v>10.1</v>
      </c>
      <c r="K295" s="4">
        <v>0.89190000000000003</v>
      </c>
      <c r="L295" s="4">
        <v>8.2033000000000005</v>
      </c>
      <c r="M295" s="4">
        <v>0.48870000000000002</v>
      </c>
      <c r="N295" s="4">
        <v>60.937600000000003</v>
      </c>
      <c r="O295" s="4">
        <v>25.955500000000001</v>
      </c>
      <c r="P295" s="4">
        <v>86.9</v>
      </c>
      <c r="Q295" s="4">
        <v>46.222999999999999</v>
      </c>
      <c r="R295" s="4">
        <v>19.687999999999999</v>
      </c>
      <c r="S295" s="4">
        <v>65.900000000000006</v>
      </c>
      <c r="T295" s="4">
        <v>6264.8265000000001</v>
      </c>
      <c r="W295" s="4">
        <v>0</v>
      </c>
      <c r="X295" s="4">
        <v>9.0085999999999995</v>
      </c>
      <c r="Y295" s="4">
        <v>11.5</v>
      </c>
      <c r="Z295" s="4">
        <v>869</v>
      </c>
      <c r="AA295" s="4">
        <v>878</v>
      </c>
      <c r="AB295" s="4">
        <v>900</v>
      </c>
      <c r="AC295" s="4">
        <v>87</v>
      </c>
      <c r="AD295" s="4">
        <v>7.27</v>
      </c>
      <c r="AE295" s="4">
        <v>0.17</v>
      </c>
      <c r="AF295" s="4">
        <v>993</v>
      </c>
      <c r="AG295" s="4">
        <v>-15</v>
      </c>
      <c r="AH295" s="4">
        <v>-2</v>
      </c>
      <c r="AI295" s="4">
        <v>16</v>
      </c>
      <c r="AJ295" s="4">
        <v>135</v>
      </c>
      <c r="AK295" s="4">
        <v>134</v>
      </c>
      <c r="AL295" s="4">
        <v>5.9</v>
      </c>
      <c r="AM295" s="4">
        <v>142</v>
      </c>
      <c r="AN295" s="4" t="s">
        <v>155</v>
      </c>
      <c r="AO295" s="4">
        <v>1</v>
      </c>
      <c r="AP295" s="5">
        <v>0.60228009259259263</v>
      </c>
      <c r="AQ295" s="4">
        <v>47.161901999999998</v>
      </c>
      <c r="AR295" s="4">
        <v>-88.484138999999999</v>
      </c>
      <c r="AS295" s="4">
        <v>315.10000000000002</v>
      </c>
      <c r="AT295" s="4">
        <v>36.799999999999997</v>
      </c>
      <c r="AU295" s="4">
        <v>12</v>
      </c>
      <c r="AV295" s="4">
        <v>9</v>
      </c>
      <c r="AW295" s="4" t="s">
        <v>409</v>
      </c>
      <c r="AX295" s="4">
        <v>1.1480520000000001</v>
      </c>
      <c r="AY295" s="4">
        <v>1.324675</v>
      </c>
      <c r="AZ295" s="4">
        <v>1.8220780000000001</v>
      </c>
      <c r="BA295" s="4">
        <v>11.154</v>
      </c>
      <c r="BB295" s="4">
        <v>15.83</v>
      </c>
      <c r="BC295" s="4">
        <v>1.42</v>
      </c>
      <c r="BD295" s="4">
        <v>12.115</v>
      </c>
      <c r="BE295" s="4">
        <v>2131.8029999999999</v>
      </c>
      <c r="BF295" s="4">
        <v>80.835999999999999</v>
      </c>
      <c r="BG295" s="4">
        <v>1.6579999999999999</v>
      </c>
      <c r="BH295" s="4">
        <v>0.70599999999999996</v>
      </c>
      <c r="BI295" s="4">
        <v>2.3650000000000002</v>
      </c>
      <c r="BJ295" s="4">
        <v>1.258</v>
      </c>
      <c r="BK295" s="4">
        <v>0.53600000000000003</v>
      </c>
      <c r="BL295" s="4">
        <v>1.794</v>
      </c>
      <c r="BM295" s="4">
        <v>67.506600000000006</v>
      </c>
      <c r="BQ295" s="4">
        <v>1702.222</v>
      </c>
      <c r="BR295" s="4">
        <v>0.58866399999999997</v>
      </c>
      <c r="BS295" s="4">
        <v>-5</v>
      </c>
      <c r="BT295" s="4">
        <v>5.0000000000000001E-3</v>
      </c>
      <c r="BU295" s="4">
        <v>14.385477</v>
      </c>
      <c r="BV295" s="4">
        <v>0.10100000000000001</v>
      </c>
    </row>
    <row r="296" spans="1:74" x14ac:dyDescent="0.25">
      <c r="A296" s="2">
        <v>42804</v>
      </c>
      <c r="B296" s="3">
        <v>0.39399604166666663</v>
      </c>
      <c r="C296" s="4">
        <v>9.1630000000000003</v>
      </c>
      <c r="D296" s="4">
        <v>0.45639999999999997</v>
      </c>
      <c r="E296" s="4">
        <v>4563.9834019999998</v>
      </c>
      <c r="F296" s="4">
        <v>68.3</v>
      </c>
      <c r="G296" s="4">
        <v>28.3</v>
      </c>
      <c r="H296" s="4">
        <v>6757.8</v>
      </c>
      <c r="J296" s="4">
        <v>9.85</v>
      </c>
      <c r="K296" s="4">
        <v>0.89270000000000005</v>
      </c>
      <c r="L296" s="4">
        <v>8.1793999999999993</v>
      </c>
      <c r="M296" s="4">
        <v>0.40739999999999998</v>
      </c>
      <c r="N296" s="4">
        <v>60.936900000000001</v>
      </c>
      <c r="O296" s="4">
        <v>25.238299999999999</v>
      </c>
      <c r="P296" s="4">
        <v>86.2</v>
      </c>
      <c r="Q296" s="4">
        <v>46.2226</v>
      </c>
      <c r="R296" s="4">
        <v>19.143999999999998</v>
      </c>
      <c r="S296" s="4">
        <v>65.400000000000006</v>
      </c>
      <c r="T296" s="4">
        <v>6757.8152</v>
      </c>
      <c r="W296" s="4">
        <v>0</v>
      </c>
      <c r="X296" s="4">
        <v>8.7963000000000005</v>
      </c>
      <c r="Y296" s="4">
        <v>11.5</v>
      </c>
      <c r="Z296" s="4">
        <v>869</v>
      </c>
      <c r="AA296" s="4">
        <v>879</v>
      </c>
      <c r="AB296" s="4">
        <v>901</v>
      </c>
      <c r="AC296" s="4">
        <v>87</v>
      </c>
      <c r="AD296" s="4">
        <v>7.27</v>
      </c>
      <c r="AE296" s="4">
        <v>0.17</v>
      </c>
      <c r="AF296" s="4">
        <v>993</v>
      </c>
      <c r="AG296" s="4">
        <v>-15</v>
      </c>
      <c r="AH296" s="4">
        <v>-2</v>
      </c>
      <c r="AI296" s="4">
        <v>16</v>
      </c>
      <c r="AJ296" s="4">
        <v>135</v>
      </c>
      <c r="AK296" s="4">
        <v>134.30000000000001</v>
      </c>
      <c r="AL296" s="4">
        <v>5.7</v>
      </c>
      <c r="AM296" s="4">
        <v>142</v>
      </c>
      <c r="AN296" s="4" t="s">
        <v>155</v>
      </c>
      <c r="AO296" s="4">
        <v>1</v>
      </c>
      <c r="AP296" s="5">
        <v>0.60229166666666667</v>
      </c>
      <c r="AQ296" s="4">
        <v>47.162056</v>
      </c>
      <c r="AR296" s="4">
        <v>-88.484177000000003</v>
      </c>
      <c r="AS296" s="4">
        <v>315.2</v>
      </c>
      <c r="AT296" s="4">
        <v>38.5</v>
      </c>
      <c r="AU296" s="4">
        <v>12</v>
      </c>
      <c r="AV296" s="4">
        <v>10</v>
      </c>
      <c r="AW296" s="4" t="s">
        <v>403</v>
      </c>
      <c r="AX296" s="4">
        <v>1</v>
      </c>
      <c r="AY296" s="4">
        <v>1.3</v>
      </c>
      <c r="AZ296" s="4">
        <v>1.6753750000000001</v>
      </c>
      <c r="BA296" s="4">
        <v>11.154</v>
      </c>
      <c r="BB296" s="4">
        <v>15.95</v>
      </c>
      <c r="BC296" s="4">
        <v>1.43</v>
      </c>
      <c r="BD296" s="4">
        <v>12.025</v>
      </c>
      <c r="BE296" s="4">
        <v>2138.4850000000001</v>
      </c>
      <c r="BF296" s="4">
        <v>67.793999999999997</v>
      </c>
      <c r="BG296" s="4">
        <v>1.6679999999999999</v>
      </c>
      <c r="BH296" s="4">
        <v>0.69099999999999995</v>
      </c>
      <c r="BI296" s="4">
        <v>2.359</v>
      </c>
      <c r="BJ296" s="4">
        <v>1.266</v>
      </c>
      <c r="BK296" s="4">
        <v>0.52400000000000002</v>
      </c>
      <c r="BL296" s="4">
        <v>1.79</v>
      </c>
      <c r="BM296" s="4">
        <v>73.260300000000001</v>
      </c>
      <c r="BQ296" s="4">
        <v>1672.193</v>
      </c>
      <c r="BR296" s="4">
        <v>0.59606999999999999</v>
      </c>
      <c r="BS296" s="4">
        <v>-5</v>
      </c>
      <c r="BT296" s="4">
        <v>5.0000000000000001E-3</v>
      </c>
      <c r="BU296" s="4">
        <v>14.566459999999999</v>
      </c>
      <c r="BV296" s="4">
        <v>0.10100000000000001</v>
      </c>
    </row>
    <row r="297" spans="1:74" x14ac:dyDescent="0.25">
      <c r="A297" s="2">
        <v>42804</v>
      </c>
      <c r="B297" s="3">
        <v>0.39400761574074078</v>
      </c>
      <c r="C297" s="4">
        <v>9.0449999999999999</v>
      </c>
      <c r="D297" s="4">
        <v>0.45529999999999998</v>
      </c>
      <c r="E297" s="4">
        <v>4552.5978349999996</v>
      </c>
      <c r="F297" s="4">
        <v>64.2</v>
      </c>
      <c r="G297" s="4">
        <v>25.6</v>
      </c>
      <c r="H297" s="4">
        <v>7190.9</v>
      </c>
      <c r="J297" s="4">
        <v>9.6999999999999993</v>
      </c>
      <c r="K297" s="4">
        <v>0.89329999999999998</v>
      </c>
      <c r="L297" s="4">
        <v>8.0794999999999995</v>
      </c>
      <c r="M297" s="4">
        <v>0.40670000000000001</v>
      </c>
      <c r="N297" s="4">
        <v>57.3307</v>
      </c>
      <c r="O297" s="4">
        <v>22.868200000000002</v>
      </c>
      <c r="P297" s="4">
        <v>80.2</v>
      </c>
      <c r="Q297" s="4">
        <v>43.487099999999998</v>
      </c>
      <c r="R297" s="4">
        <v>17.3462</v>
      </c>
      <c r="S297" s="4">
        <v>60.8</v>
      </c>
      <c r="T297" s="4">
        <v>7190.9332999999997</v>
      </c>
      <c r="W297" s="4">
        <v>0</v>
      </c>
      <c r="X297" s="4">
        <v>8.6648999999999994</v>
      </c>
      <c r="Y297" s="4">
        <v>11.5</v>
      </c>
      <c r="Z297" s="4">
        <v>870</v>
      </c>
      <c r="AA297" s="4">
        <v>879</v>
      </c>
      <c r="AB297" s="4">
        <v>901</v>
      </c>
      <c r="AC297" s="4">
        <v>87</v>
      </c>
      <c r="AD297" s="4">
        <v>7.27</v>
      </c>
      <c r="AE297" s="4">
        <v>0.17</v>
      </c>
      <c r="AF297" s="4">
        <v>993</v>
      </c>
      <c r="AG297" s="4">
        <v>-15</v>
      </c>
      <c r="AH297" s="4">
        <v>-2</v>
      </c>
      <c r="AI297" s="4">
        <v>16</v>
      </c>
      <c r="AJ297" s="4">
        <v>135</v>
      </c>
      <c r="AK297" s="4">
        <v>135.30000000000001</v>
      </c>
      <c r="AL297" s="4">
        <v>5.5</v>
      </c>
      <c r="AM297" s="4">
        <v>142</v>
      </c>
      <c r="AN297" s="4" t="s">
        <v>155</v>
      </c>
      <c r="AO297" s="4">
        <v>1</v>
      </c>
      <c r="AP297" s="5">
        <v>0.60230324074074071</v>
      </c>
      <c r="AQ297" s="4">
        <v>47.162216000000001</v>
      </c>
      <c r="AR297" s="4">
        <v>-88.484195999999997</v>
      </c>
      <c r="AS297" s="4">
        <v>315.39999999999998</v>
      </c>
      <c r="AT297" s="4">
        <v>39.4</v>
      </c>
      <c r="AU297" s="4">
        <v>12</v>
      </c>
      <c r="AV297" s="4">
        <v>9</v>
      </c>
      <c r="AW297" s="4" t="s">
        <v>421</v>
      </c>
      <c r="AX297" s="4">
        <v>0.92459999999999998</v>
      </c>
      <c r="AY297" s="4">
        <v>1.3</v>
      </c>
      <c r="AZ297" s="4">
        <v>1.7</v>
      </c>
      <c r="BA297" s="4">
        <v>11.154</v>
      </c>
      <c r="BB297" s="4">
        <v>16.05</v>
      </c>
      <c r="BC297" s="4">
        <v>1.44</v>
      </c>
      <c r="BD297" s="4">
        <v>11.946</v>
      </c>
      <c r="BE297" s="4">
        <v>2125.578</v>
      </c>
      <c r="BF297" s="4">
        <v>68.094999999999999</v>
      </c>
      <c r="BG297" s="4">
        <v>1.579</v>
      </c>
      <c r="BH297" s="4">
        <v>0.63</v>
      </c>
      <c r="BI297" s="4">
        <v>2.21</v>
      </c>
      <c r="BJ297" s="4">
        <v>1.198</v>
      </c>
      <c r="BK297" s="4">
        <v>0.47799999999999998</v>
      </c>
      <c r="BL297" s="4">
        <v>1.6759999999999999</v>
      </c>
      <c r="BM297" s="4">
        <v>78.442700000000002</v>
      </c>
      <c r="BQ297" s="4">
        <v>1657.4929999999999</v>
      </c>
      <c r="BR297" s="4">
        <v>0.64634100000000005</v>
      </c>
      <c r="BS297" s="4">
        <v>-5</v>
      </c>
      <c r="BT297" s="4">
        <v>5.0000000000000001E-3</v>
      </c>
      <c r="BU297" s="4">
        <v>15.794959</v>
      </c>
      <c r="BV297" s="4">
        <v>0.10100000000000001</v>
      </c>
    </row>
    <row r="298" spans="1:74" x14ac:dyDescent="0.25">
      <c r="A298" s="2">
        <v>42804</v>
      </c>
      <c r="B298" s="3">
        <v>0.39401918981481482</v>
      </c>
      <c r="C298" s="4">
        <v>9.2550000000000008</v>
      </c>
      <c r="D298" s="4">
        <v>0.44219999999999998</v>
      </c>
      <c r="E298" s="4">
        <v>4422.2333330000001</v>
      </c>
      <c r="F298" s="4">
        <v>63.3</v>
      </c>
      <c r="G298" s="4">
        <v>25.5</v>
      </c>
      <c r="H298" s="4">
        <v>6969.1</v>
      </c>
      <c r="J298" s="4">
        <v>9.4600000000000009</v>
      </c>
      <c r="K298" s="4">
        <v>0.89159999999999995</v>
      </c>
      <c r="L298" s="4">
        <v>8.2518999999999991</v>
      </c>
      <c r="M298" s="4">
        <v>0.39429999999999998</v>
      </c>
      <c r="N298" s="4">
        <v>56.439900000000002</v>
      </c>
      <c r="O298" s="4">
        <v>22.7364</v>
      </c>
      <c r="P298" s="4">
        <v>79.2</v>
      </c>
      <c r="Q298" s="4">
        <v>42.811399999999999</v>
      </c>
      <c r="R298" s="4">
        <v>17.246300000000002</v>
      </c>
      <c r="S298" s="4">
        <v>60.1</v>
      </c>
      <c r="T298" s="4">
        <v>6969.0544</v>
      </c>
      <c r="W298" s="4">
        <v>0</v>
      </c>
      <c r="X298" s="4">
        <v>8.4332999999999991</v>
      </c>
      <c r="Y298" s="4">
        <v>11.5</v>
      </c>
      <c r="Z298" s="4">
        <v>869</v>
      </c>
      <c r="AA298" s="4">
        <v>878</v>
      </c>
      <c r="AB298" s="4">
        <v>900</v>
      </c>
      <c r="AC298" s="4">
        <v>87</v>
      </c>
      <c r="AD298" s="4">
        <v>7.27</v>
      </c>
      <c r="AE298" s="4">
        <v>0.17</v>
      </c>
      <c r="AF298" s="4">
        <v>993</v>
      </c>
      <c r="AG298" s="4">
        <v>-15</v>
      </c>
      <c r="AH298" s="4">
        <v>-2</v>
      </c>
      <c r="AI298" s="4">
        <v>16</v>
      </c>
      <c r="AJ298" s="4">
        <v>135</v>
      </c>
      <c r="AK298" s="4">
        <v>136</v>
      </c>
      <c r="AL298" s="4">
        <v>5.5</v>
      </c>
      <c r="AM298" s="4">
        <v>142</v>
      </c>
      <c r="AN298" s="4" t="s">
        <v>155</v>
      </c>
      <c r="AO298" s="4">
        <v>1</v>
      </c>
      <c r="AP298" s="5">
        <v>0.60231481481481486</v>
      </c>
      <c r="AQ298" s="4">
        <v>47.162374</v>
      </c>
      <c r="AR298" s="4">
        <v>-88.484212999999997</v>
      </c>
      <c r="AS298" s="4">
        <v>315.60000000000002</v>
      </c>
      <c r="AT298" s="4">
        <v>39.6</v>
      </c>
      <c r="AU298" s="4">
        <v>12</v>
      </c>
      <c r="AV298" s="4">
        <v>10</v>
      </c>
      <c r="AW298" s="4" t="s">
        <v>403</v>
      </c>
      <c r="AX298" s="4">
        <v>0.9</v>
      </c>
      <c r="AY298" s="4">
        <v>1.3</v>
      </c>
      <c r="AZ298" s="4">
        <v>1.7</v>
      </c>
      <c r="BA298" s="4">
        <v>11.154</v>
      </c>
      <c r="BB298" s="4">
        <v>15.8</v>
      </c>
      <c r="BC298" s="4">
        <v>1.42</v>
      </c>
      <c r="BD298" s="4">
        <v>12.154999999999999</v>
      </c>
      <c r="BE298" s="4">
        <v>2138.7689999999998</v>
      </c>
      <c r="BF298" s="4">
        <v>65.045000000000002</v>
      </c>
      <c r="BG298" s="4">
        <v>1.532</v>
      </c>
      <c r="BH298" s="4">
        <v>0.61699999999999999</v>
      </c>
      <c r="BI298" s="4">
        <v>2.149</v>
      </c>
      <c r="BJ298" s="4">
        <v>1.1619999999999999</v>
      </c>
      <c r="BK298" s="4">
        <v>0.46800000000000003</v>
      </c>
      <c r="BL298" s="4">
        <v>1.63</v>
      </c>
      <c r="BM298" s="4">
        <v>74.896600000000007</v>
      </c>
      <c r="BQ298" s="4">
        <v>1589.3130000000001</v>
      </c>
      <c r="BR298" s="4">
        <v>0.64499499999999999</v>
      </c>
      <c r="BS298" s="4">
        <v>-5</v>
      </c>
      <c r="BT298" s="4">
        <v>5.0000000000000001E-3</v>
      </c>
      <c r="BU298" s="4">
        <v>15.762065</v>
      </c>
      <c r="BV298" s="4">
        <v>0.10100000000000001</v>
      </c>
    </row>
    <row r="299" spans="1:74" x14ac:dyDescent="0.25">
      <c r="A299" s="2">
        <v>42804</v>
      </c>
      <c r="B299" s="3">
        <v>0.39403076388888891</v>
      </c>
      <c r="C299" s="4">
        <v>9.0489999999999995</v>
      </c>
      <c r="D299" s="4">
        <v>0.39460000000000001</v>
      </c>
      <c r="E299" s="4">
        <v>3945.9730410000002</v>
      </c>
      <c r="F299" s="4">
        <v>65.8</v>
      </c>
      <c r="G299" s="4">
        <v>32.299999999999997</v>
      </c>
      <c r="H299" s="4">
        <v>6662</v>
      </c>
      <c r="J299" s="4">
        <v>9.2100000000000009</v>
      </c>
      <c r="K299" s="4">
        <v>0.89449999999999996</v>
      </c>
      <c r="L299" s="4">
        <v>8.0947999999999993</v>
      </c>
      <c r="M299" s="4">
        <v>0.35299999999999998</v>
      </c>
      <c r="N299" s="4">
        <v>58.858499999999999</v>
      </c>
      <c r="O299" s="4">
        <v>28.892499999999998</v>
      </c>
      <c r="P299" s="4">
        <v>87.8</v>
      </c>
      <c r="Q299" s="4">
        <v>44.646000000000001</v>
      </c>
      <c r="R299" s="4">
        <v>21.915900000000001</v>
      </c>
      <c r="S299" s="4">
        <v>66.599999999999994</v>
      </c>
      <c r="T299" s="4">
        <v>6662.0272000000004</v>
      </c>
      <c r="W299" s="4">
        <v>0</v>
      </c>
      <c r="X299" s="4">
        <v>8.2396999999999991</v>
      </c>
      <c r="Y299" s="4">
        <v>11.6</v>
      </c>
      <c r="Z299" s="4">
        <v>867</v>
      </c>
      <c r="AA299" s="4">
        <v>878</v>
      </c>
      <c r="AB299" s="4">
        <v>899</v>
      </c>
      <c r="AC299" s="4">
        <v>87</v>
      </c>
      <c r="AD299" s="4">
        <v>7.27</v>
      </c>
      <c r="AE299" s="4">
        <v>0.17</v>
      </c>
      <c r="AF299" s="4">
        <v>993</v>
      </c>
      <c r="AG299" s="4">
        <v>-15</v>
      </c>
      <c r="AH299" s="4">
        <v>-1.677</v>
      </c>
      <c r="AI299" s="4">
        <v>16</v>
      </c>
      <c r="AJ299" s="4">
        <v>135</v>
      </c>
      <c r="AK299" s="4">
        <v>135.69999999999999</v>
      </c>
      <c r="AL299" s="4">
        <v>5.6</v>
      </c>
      <c r="AM299" s="4">
        <v>142</v>
      </c>
      <c r="AN299" s="4" t="s">
        <v>155</v>
      </c>
      <c r="AO299" s="4">
        <v>1</v>
      </c>
      <c r="AP299" s="5">
        <v>0.6023263888888889</v>
      </c>
      <c r="AQ299" s="4">
        <v>47.162542999999999</v>
      </c>
      <c r="AR299" s="4">
        <v>-88.484201999999996</v>
      </c>
      <c r="AS299" s="4">
        <v>315.8</v>
      </c>
      <c r="AT299" s="4">
        <v>41.5</v>
      </c>
      <c r="AU299" s="4">
        <v>12</v>
      </c>
      <c r="AV299" s="4">
        <v>10</v>
      </c>
      <c r="AW299" s="4" t="s">
        <v>403</v>
      </c>
      <c r="AX299" s="4">
        <v>0.9</v>
      </c>
      <c r="AY299" s="4">
        <v>1.375375</v>
      </c>
      <c r="AZ299" s="4">
        <v>1.7</v>
      </c>
      <c r="BA299" s="4">
        <v>11.154</v>
      </c>
      <c r="BB299" s="4">
        <v>16.239999999999998</v>
      </c>
      <c r="BC299" s="4">
        <v>1.46</v>
      </c>
      <c r="BD299" s="4">
        <v>11.794</v>
      </c>
      <c r="BE299" s="4">
        <v>2151.0309999999999</v>
      </c>
      <c r="BF299" s="4">
        <v>59.697000000000003</v>
      </c>
      <c r="BG299" s="4">
        <v>1.6379999999999999</v>
      </c>
      <c r="BH299" s="4">
        <v>0.80400000000000005</v>
      </c>
      <c r="BI299" s="4">
        <v>2.4420000000000002</v>
      </c>
      <c r="BJ299" s="4">
        <v>1.242</v>
      </c>
      <c r="BK299" s="4">
        <v>0.61</v>
      </c>
      <c r="BL299" s="4">
        <v>1.8520000000000001</v>
      </c>
      <c r="BM299" s="4">
        <v>73.404899999999998</v>
      </c>
      <c r="BQ299" s="4">
        <v>1592.038</v>
      </c>
      <c r="BR299" s="4">
        <v>0.70095099999999999</v>
      </c>
      <c r="BS299" s="4">
        <v>-5</v>
      </c>
      <c r="BT299" s="4">
        <v>5.0000000000000001E-3</v>
      </c>
      <c r="BU299" s="4">
        <v>17.129490000000001</v>
      </c>
      <c r="BV299" s="4">
        <v>0.10100000000000001</v>
      </c>
    </row>
    <row r="300" spans="1:74" x14ac:dyDescent="0.25">
      <c r="A300" s="2">
        <v>42804</v>
      </c>
      <c r="B300" s="3">
        <v>0.39404233796296295</v>
      </c>
      <c r="C300" s="4">
        <v>9.2539999999999996</v>
      </c>
      <c r="D300" s="4">
        <v>0.37140000000000001</v>
      </c>
      <c r="E300" s="4">
        <v>3714.0691929999998</v>
      </c>
      <c r="F300" s="4">
        <v>65.8</v>
      </c>
      <c r="G300" s="4">
        <v>37.799999999999997</v>
      </c>
      <c r="H300" s="4">
        <v>6936.8</v>
      </c>
      <c r="J300" s="4">
        <v>8.86</v>
      </c>
      <c r="K300" s="4">
        <v>0.89259999999999995</v>
      </c>
      <c r="L300" s="4">
        <v>8.2600999999999996</v>
      </c>
      <c r="M300" s="4">
        <v>0.33150000000000002</v>
      </c>
      <c r="N300" s="4">
        <v>58.753700000000002</v>
      </c>
      <c r="O300" s="4">
        <v>33.725999999999999</v>
      </c>
      <c r="P300" s="4">
        <v>92.5</v>
      </c>
      <c r="Q300" s="4">
        <v>44.566499999999998</v>
      </c>
      <c r="R300" s="4">
        <v>25.5822</v>
      </c>
      <c r="S300" s="4">
        <v>70.099999999999994</v>
      </c>
      <c r="T300" s="4">
        <v>6936.8163000000004</v>
      </c>
      <c r="W300" s="4">
        <v>0</v>
      </c>
      <c r="X300" s="4">
        <v>7.9077000000000002</v>
      </c>
      <c r="Y300" s="4">
        <v>11.8</v>
      </c>
      <c r="Z300" s="4">
        <v>865</v>
      </c>
      <c r="AA300" s="4">
        <v>877</v>
      </c>
      <c r="AB300" s="4">
        <v>897</v>
      </c>
      <c r="AC300" s="4">
        <v>87</v>
      </c>
      <c r="AD300" s="4">
        <v>7.27</v>
      </c>
      <c r="AE300" s="4">
        <v>0.17</v>
      </c>
      <c r="AF300" s="4">
        <v>993</v>
      </c>
      <c r="AG300" s="4">
        <v>-15</v>
      </c>
      <c r="AH300" s="4">
        <v>-1</v>
      </c>
      <c r="AI300" s="4">
        <v>16</v>
      </c>
      <c r="AJ300" s="4">
        <v>135</v>
      </c>
      <c r="AK300" s="4">
        <v>135</v>
      </c>
      <c r="AL300" s="4">
        <v>5.9</v>
      </c>
      <c r="AM300" s="4">
        <v>142</v>
      </c>
      <c r="AN300" s="4" t="s">
        <v>155</v>
      </c>
      <c r="AO300" s="4">
        <v>1</v>
      </c>
      <c r="AP300" s="5">
        <v>0.60233796296296294</v>
      </c>
      <c r="AQ300" s="4">
        <v>47.162717999999998</v>
      </c>
      <c r="AR300" s="4">
        <v>-88.484199000000004</v>
      </c>
      <c r="AS300" s="4">
        <v>316.60000000000002</v>
      </c>
      <c r="AT300" s="4">
        <v>42.6</v>
      </c>
      <c r="AU300" s="4">
        <v>12</v>
      </c>
      <c r="AV300" s="4">
        <v>10</v>
      </c>
      <c r="AW300" s="4" t="s">
        <v>403</v>
      </c>
      <c r="AX300" s="4">
        <v>1.2769999999999999</v>
      </c>
      <c r="AY300" s="4">
        <v>1.4754</v>
      </c>
      <c r="AZ300" s="4">
        <v>2.077</v>
      </c>
      <c r="BA300" s="4">
        <v>11.154</v>
      </c>
      <c r="BB300" s="4">
        <v>15.92</v>
      </c>
      <c r="BC300" s="4">
        <v>1.43</v>
      </c>
      <c r="BD300" s="4">
        <v>12.038</v>
      </c>
      <c r="BE300" s="4">
        <v>2154.288</v>
      </c>
      <c r="BF300" s="4">
        <v>55.027000000000001</v>
      </c>
      <c r="BG300" s="4">
        <v>1.605</v>
      </c>
      <c r="BH300" s="4">
        <v>0.92100000000000004</v>
      </c>
      <c r="BI300" s="4">
        <v>2.5259999999999998</v>
      </c>
      <c r="BJ300" s="4">
        <v>1.2170000000000001</v>
      </c>
      <c r="BK300" s="4">
        <v>0.69899999999999995</v>
      </c>
      <c r="BL300" s="4">
        <v>1.9159999999999999</v>
      </c>
      <c r="BM300" s="4">
        <v>75.016000000000005</v>
      </c>
      <c r="BQ300" s="4">
        <v>1499.5740000000001</v>
      </c>
      <c r="BR300" s="4">
        <v>0.69951399999999997</v>
      </c>
      <c r="BS300" s="4">
        <v>-5</v>
      </c>
      <c r="BT300" s="4">
        <v>5.0000000000000001E-3</v>
      </c>
      <c r="BU300" s="4">
        <v>17.094373000000001</v>
      </c>
      <c r="BV300" s="4">
        <v>0.10100000000000001</v>
      </c>
    </row>
    <row r="301" spans="1:74" x14ac:dyDescent="0.25">
      <c r="A301" s="2">
        <v>42804</v>
      </c>
      <c r="B301" s="3">
        <v>0.39405391203703705</v>
      </c>
      <c r="C301" s="4">
        <v>9.3930000000000007</v>
      </c>
      <c r="D301" s="4">
        <v>0.4637</v>
      </c>
      <c r="E301" s="4">
        <v>4636.6392089999999</v>
      </c>
      <c r="F301" s="4">
        <v>67.599999999999994</v>
      </c>
      <c r="G301" s="4">
        <v>42.9</v>
      </c>
      <c r="H301" s="4">
        <v>6911.1</v>
      </c>
      <c r="J301" s="4">
        <v>8.6999999999999993</v>
      </c>
      <c r="K301" s="4">
        <v>0.89029999999999998</v>
      </c>
      <c r="L301" s="4">
        <v>8.3621999999999996</v>
      </c>
      <c r="M301" s="4">
        <v>0.4128</v>
      </c>
      <c r="N301" s="4">
        <v>60.150199999999998</v>
      </c>
      <c r="O301" s="4">
        <v>38.149500000000003</v>
      </c>
      <c r="P301" s="4">
        <v>98.3</v>
      </c>
      <c r="Q301" s="4">
        <v>45.626199999999997</v>
      </c>
      <c r="R301" s="4">
        <v>28.937799999999999</v>
      </c>
      <c r="S301" s="4">
        <v>74.599999999999994</v>
      </c>
      <c r="T301" s="4">
        <v>6911.0715</v>
      </c>
      <c r="W301" s="4">
        <v>0</v>
      </c>
      <c r="X301" s="4">
        <v>7.7451999999999996</v>
      </c>
      <c r="Y301" s="4">
        <v>11.6</v>
      </c>
      <c r="Z301" s="4">
        <v>866</v>
      </c>
      <c r="AA301" s="4">
        <v>878</v>
      </c>
      <c r="AB301" s="4">
        <v>897</v>
      </c>
      <c r="AC301" s="4">
        <v>87</v>
      </c>
      <c r="AD301" s="4">
        <v>7.27</v>
      </c>
      <c r="AE301" s="4">
        <v>0.17</v>
      </c>
      <c r="AF301" s="4">
        <v>993</v>
      </c>
      <c r="AG301" s="4">
        <v>-15</v>
      </c>
      <c r="AH301" s="4">
        <v>-1.323</v>
      </c>
      <c r="AI301" s="4">
        <v>16</v>
      </c>
      <c r="AJ301" s="4">
        <v>134.69999999999999</v>
      </c>
      <c r="AK301" s="4">
        <v>134.69999999999999</v>
      </c>
      <c r="AL301" s="4">
        <v>6</v>
      </c>
      <c r="AM301" s="4">
        <v>142</v>
      </c>
      <c r="AN301" s="4" t="s">
        <v>155</v>
      </c>
      <c r="AO301" s="4">
        <v>1</v>
      </c>
      <c r="AP301" s="5">
        <v>0.60234953703703698</v>
      </c>
      <c r="AQ301" s="4">
        <v>47.162897999999998</v>
      </c>
      <c r="AR301" s="4">
        <v>-88.484232000000006</v>
      </c>
      <c r="AS301" s="4">
        <v>317.3</v>
      </c>
      <c r="AT301" s="4">
        <v>43.5</v>
      </c>
      <c r="AU301" s="4">
        <v>12</v>
      </c>
      <c r="AV301" s="4">
        <v>10</v>
      </c>
      <c r="AW301" s="4" t="s">
        <v>403</v>
      </c>
      <c r="AX301" s="4">
        <v>1.3246</v>
      </c>
      <c r="AY301" s="4">
        <v>1.5</v>
      </c>
      <c r="AZ301" s="4">
        <v>2.2000000000000002</v>
      </c>
      <c r="BA301" s="4">
        <v>11.154</v>
      </c>
      <c r="BB301" s="4">
        <v>15.58</v>
      </c>
      <c r="BC301" s="4">
        <v>1.4</v>
      </c>
      <c r="BD301" s="4">
        <v>12.327</v>
      </c>
      <c r="BE301" s="4">
        <v>2139.08</v>
      </c>
      <c r="BF301" s="4">
        <v>67.204999999999998</v>
      </c>
      <c r="BG301" s="4">
        <v>1.611</v>
      </c>
      <c r="BH301" s="4">
        <v>1.022</v>
      </c>
      <c r="BI301" s="4">
        <v>2.633</v>
      </c>
      <c r="BJ301" s="4">
        <v>1.222</v>
      </c>
      <c r="BK301" s="4">
        <v>0.77500000000000002</v>
      </c>
      <c r="BL301" s="4">
        <v>1.9970000000000001</v>
      </c>
      <c r="BM301" s="4">
        <v>73.304100000000005</v>
      </c>
      <c r="BQ301" s="4">
        <v>1440.586</v>
      </c>
      <c r="BR301" s="4">
        <v>0.65304399999999996</v>
      </c>
      <c r="BS301" s="4">
        <v>-5</v>
      </c>
      <c r="BT301" s="4">
        <v>5.0000000000000001E-3</v>
      </c>
      <c r="BU301" s="4">
        <v>15.958762999999999</v>
      </c>
      <c r="BV301" s="4">
        <v>0.10100000000000001</v>
      </c>
    </row>
    <row r="302" spans="1:74" x14ac:dyDescent="0.25">
      <c r="A302" s="2">
        <v>42804</v>
      </c>
      <c r="B302" s="3">
        <v>0.39406548611111109</v>
      </c>
      <c r="C302" s="4">
        <v>9.4350000000000005</v>
      </c>
      <c r="D302" s="4">
        <v>0.40210000000000001</v>
      </c>
      <c r="E302" s="4">
        <v>4021.390508</v>
      </c>
      <c r="F302" s="4">
        <v>68.599999999999994</v>
      </c>
      <c r="G302" s="4">
        <v>48.3</v>
      </c>
      <c r="H302" s="4">
        <v>6982.6</v>
      </c>
      <c r="J302" s="4">
        <v>8.4600000000000009</v>
      </c>
      <c r="K302" s="4">
        <v>0.89039999999999997</v>
      </c>
      <c r="L302" s="4">
        <v>8.4013000000000009</v>
      </c>
      <c r="M302" s="4">
        <v>0.35809999999999997</v>
      </c>
      <c r="N302" s="4">
        <v>61.106099999999998</v>
      </c>
      <c r="O302" s="4">
        <v>43.007599999999996</v>
      </c>
      <c r="P302" s="4">
        <v>104.1</v>
      </c>
      <c r="Q302" s="4">
        <v>46.3521</v>
      </c>
      <c r="R302" s="4">
        <v>32.6235</v>
      </c>
      <c r="S302" s="4">
        <v>79</v>
      </c>
      <c r="T302" s="4">
        <v>6982.6211999999996</v>
      </c>
      <c r="W302" s="4">
        <v>0</v>
      </c>
      <c r="X302" s="4">
        <v>7.5323000000000002</v>
      </c>
      <c r="Y302" s="4">
        <v>11.5</v>
      </c>
      <c r="Z302" s="4">
        <v>867</v>
      </c>
      <c r="AA302" s="4">
        <v>878</v>
      </c>
      <c r="AB302" s="4">
        <v>897</v>
      </c>
      <c r="AC302" s="4">
        <v>87</v>
      </c>
      <c r="AD302" s="4">
        <v>7.28</v>
      </c>
      <c r="AE302" s="4">
        <v>0.17</v>
      </c>
      <c r="AF302" s="4">
        <v>992</v>
      </c>
      <c r="AG302" s="4">
        <v>-15</v>
      </c>
      <c r="AH302" s="4">
        <v>-2</v>
      </c>
      <c r="AI302" s="4">
        <v>16</v>
      </c>
      <c r="AJ302" s="4">
        <v>134.30000000000001</v>
      </c>
      <c r="AK302" s="4">
        <v>134.30000000000001</v>
      </c>
      <c r="AL302" s="4">
        <v>6</v>
      </c>
      <c r="AM302" s="4">
        <v>142</v>
      </c>
      <c r="AN302" s="4" t="s">
        <v>155</v>
      </c>
      <c r="AO302" s="4">
        <v>1</v>
      </c>
      <c r="AP302" s="5">
        <v>0.60236111111111112</v>
      </c>
      <c r="AQ302" s="4">
        <v>47.163074000000002</v>
      </c>
      <c r="AR302" s="4">
        <v>-88.484284000000002</v>
      </c>
      <c r="AS302" s="4">
        <v>317.7</v>
      </c>
      <c r="AT302" s="4">
        <v>43.7</v>
      </c>
      <c r="AU302" s="4">
        <v>12</v>
      </c>
      <c r="AV302" s="4">
        <v>10</v>
      </c>
      <c r="AW302" s="4" t="s">
        <v>403</v>
      </c>
      <c r="AX302" s="4">
        <v>0.99839999999999995</v>
      </c>
      <c r="AY302" s="4">
        <v>1.5753999999999999</v>
      </c>
      <c r="AZ302" s="4">
        <v>2.1246</v>
      </c>
      <c r="BA302" s="4">
        <v>11.154</v>
      </c>
      <c r="BB302" s="4">
        <v>15.6</v>
      </c>
      <c r="BC302" s="4">
        <v>1.4</v>
      </c>
      <c r="BD302" s="4">
        <v>12.305999999999999</v>
      </c>
      <c r="BE302" s="4">
        <v>2151.011</v>
      </c>
      <c r="BF302" s="4">
        <v>58.350999999999999</v>
      </c>
      <c r="BG302" s="4">
        <v>1.6379999999999999</v>
      </c>
      <c r="BH302" s="4">
        <v>1.153</v>
      </c>
      <c r="BI302" s="4">
        <v>2.7919999999999998</v>
      </c>
      <c r="BJ302" s="4">
        <v>1.2430000000000001</v>
      </c>
      <c r="BK302" s="4">
        <v>0.875</v>
      </c>
      <c r="BL302" s="4">
        <v>2.1179999999999999</v>
      </c>
      <c r="BM302" s="4">
        <v>74.129900000000006</v>
      </c>
      <c r="BQ302" s="4">
        <v>1402.2429999999999</v>
      </c>
      <c r="BR302" s="4">
        <v>0.68104399999999998</v>
      </c>
      <c r="BS302" s="4">
        <v>-5</v>
      </c>
      <c r="BT302" s="4">
        <v>5.0000000000000001E-3</v>
      </c>
      <c r="BU302" s="4">
        <v>16.643013</v>
      </c>
      <c r="BV302" s="4">
        <v>0.10100000000000001</v>
      </c>
    </row>
    <row r="303" spans="1:74" x14ac:dyDescent="0.25">
      <c r="A303" s="2">
        <v>42804</v>
      </c>
      <c r="B303" s="3">
        <v>0.39407706018518524</v>
      </c>
      <c r="C303" s="4">
        <v>9.43</v>
      </c>
      <c r="D303" s="4">
        <v>0.3856</v>
      </c>
      <c r="E303" s="4">
        <v>3856.482759</v>
      </c>
      <c r="F303" s="4">
        <v>69.8</v>
      </c>
      <c r="G303" s="4">
        <v>44.8</v>
      </c>
      <c r="H303" s="4">
        <v>6816</v>
      </c>
      <c r="J303" s="4">
        <v>8.3000000000000007</v>
      </c>
      <c r="K303" s="4">
        <v>0.89080000000000004</v>
      </c>
      <c r="L303" s="4">
        <v>8.4001999999999999</v>
      </c>
      <c r="M303" s="4">
        <v>0.34350000000000003</v>
      </c>
      <c r="N303" s="4">
        <v>62.217700000000001</v>
      </c>
      <c r="O303" s="4">
        <v>39.870199999999997</v>
      </c>
      <c r="P303" s="4">
        <v>102.1</v>
      </c>
      <c r="Q303" s="4">
        <v>47.195300000000003</v>
      </c>
      <c r="R303" s="4">
        <v>30.243600000000001</v>
      </c>
      <c r="S303" s="4">
        <v>77.400000000000006</v>
      </c>
      <c r="T303" s="4">
        <v>6815.9714000000004</v>
      </c>
      <c r="W303" s="4">
        <v>0</v>
      </c>
      <c r="X303" s="4">
        <v>7.3936000000000002</v>
      </c>
      <c r="Y303" s="4">
        <v>11.6</v>
      </c>
      <c r="Z303" s="4">
        <v>866</v>
      </c>
      <c r="AA303" s="4">
        <v>876</v>
      </c>
      <c r="AB303" s="4">
        <v>896</v>
      </c>
      <c r="AC303" s="4">
        <v>87</v>
      </c>
      <c r="AD303" s="4">
        <v>7.28</v>
      </c>
      <c r="AE303" s="4">
        <v>0.17</v>
      </c>
      <c r="AF303" s="4">
        <v>992</v>
      </c>
      <c r="AG303" s="4">
        <v>-15</v>
      </c>
      <c r="AH303" s="4">
        <v>-2</v>
      </c>
      <c r="AI303" s="4">
        <v>16</v>
      </c>
      <c r="AJ303" s="4">
        <v>135</v>
      </c>
      <c r="AK303" s="4">
        <v>135</v>
      </c>
      <c r="AL303" s="4">
        <v>5.8</v>
      </c>
      <c r="AM303" s="4">
        <v>142</v>
      </c>
      <c r="AN303" s="4" t="s">
        <v>155</v>
      </c>
      <c r="AO303" s="4">
        <v>1</v>
      </c>
      <c r="AP303" s="5">
        <v>0.60237268518518516</v>
      </c>
      <c r="AQ303" s="4">
        <v>47.163243999999999</v>
      </c>
      <c r="AR303" s="4">
        <v>-88.484369999999998</v>
      </c>
      <c r="AS303" s="4">
        <v>318.10000000000002</v>
      </c>
      <c r="AT303" s="4">
        <v>43.9</v>
      </c>
      <c r="AU303" s="4">
        <v>12</v>
      </c>
      <c r="AV303" s="4">
        <v>10</v>
      </c>
      <c r="AW303" s="4" t="s">
        <v>403</v>
      </c>
      <c r="AX303" s="4">
        <v>0.9</v>
      </c>
      <c r="AY303" s="4">
        <v>1.1476</v>
      </c>
      <c r="AZ303" s="4">
        <v>1.9492</v>
      </c>
      <c r="BA303" s="4">
        <v>11.154</v>
      </c>
      <c r="BB303" s="4">
        <v>15.66</v>
      </c>
      <c r="BC303" s="4">
        <v>1.4</v>
      </c>
      <c r="BD303" s="4">
        <v>12.26</v>
      </c>
      <c r="BE303" s="4">
        <v>2158.1329999999998</v>
      </c>
      <c r="BF303" s="4">
        <v>56.173999999999999</v>
      </c>
      <c r="BG303" s="4">
        <v>1.6739999999999999</v>
      </c>
      <c r="BH303" s="4">
        <v>1.073</v>
      </c>
      <c r="BI303" s="4">
        <v>2.7469999999999999</v>
      </c>
      <c r="BJ303" s="4">
        <v>1.27</v>
      </c>
      <c r="BK303" s="4">
        <v>0.81399999999999995</v>
      </c>
      <c r="BL303" s="4">
        <v>2.0830000000000002</v>
      </c>
      <c r="BM303" s="4">
        <v>72.609899999999996</v>
      </c>
      <c r="BQ303" s="4">
        <v>1381.1579999999999</v>
      </c>
      <c r="BR303" s="4">
        <v>0.69030999999999998</v>
      </c>
      <c r="BS303" s="4">
        <v>-5</v>
      </c>
      <c r="BT303" s="4">
        <v>5.3229999999999996E-3</v>
      </c>
      <c r="BU303" s="4">
        <v>16.869451000000002</v>
      </c>
      <c r="BV303" s="4">
        <v>0.107525</v>
      </c>
    </row>
    <row r="304" spans="1:74" x14ac:dyDescent="0.25">
      <c r="A304" s="2">
        <v>42804</v>
      </c>
      <c r="B304" s="3">
        <v>0.39408863425925927</v>
      </c>
      <c r="C304" s="4">
        <v>9.4429999999999996</v>
      </c>
      <c r="D304" s="4">
        <v>0.35880000000000001</v>
      </c>
      <c r="E304" s="4">
        <v>3588.0902500000002</v>
      </c>
      <c r="F304" s="4">
        <v>77.099999999999994</v>
      </c>
      <c r="G304" s="4">
        <v>26</v>
      </c>
      <c r="H304" s="4">
        <v>6958.8</v>
      </c>
      <c r="J304" s="4">
        <v>8.1</v>
      </c>
      <c r="K304" s="4">
        <v>0.89070000000000005</v>
      </c>
      <c r="L304" s="4">
        <v>8.4111999999999991</v>
      </c>
      <c r="M304" s="4">
        <v>0.3196</v>
      </c>
      <c r="N304" s="4">
        <v>68.701400000000007</v>
      </c>
      <c r="O304" s="4">
        <v>23.158999999999999</v>
      </c>
      <c r="P304" s="4">
        <v>91.9</v>
      </c>
      <c r="Q304" s="4">
        <v>52.113500000000002</v>
      </c>
      <c r="R304" s="4">
        <v>17.567299999999999</v>
      </c>
      <c r="S304" s="4">
        <v>69.7</v>
      </c>
      <c r="T304" s="4">
        <v>6958.799</v>
      </c>
      <c r="W304" s="4">
        <v>0</v>
      </c>
      <c r="X304" s="4">
        <v>7.2149000000000001</v>
      </c>
      <c r="Y304" s="4">
        <v>11.5</v>
      </c>
      <c r="Z304" s="4">
        <v>865</v>
      </c>
      <c r="AA304" s="4">
        <v>874</v>
      </c>
      <c r="AB304" s="4">
        <v>895</v>
      </c>
      <c r="AC304" s="4">
        <v>87</v>
      </c>
      <c r="AD304" s="4">
        <v>7.28</v>
      </c>
      <c r="AE304" s="4">
        <v>0.17</v>
      </c>
      <c r="AF304" s="4">
        <v>992</v>
      </c>
      <c r="AG304" s="4">
        <v>-15</v>
      </c>
      <c r="AH304" s="4">
        <v>-2</v>
      </c>
      <c r="AI304" s="4">
        <v>16</v>
      </c>
      <c r="AJ304" s="4">
        <v>135</v>
      </c>
      <c r="AK304" s="4">
        <v>135</v>
      </c>
      <c r="AL304" s="4">
        <v>5.6</v>
      </c>
      <c r="AM304" s="4">
        <v>142</v>
      </c>
      <c r="AN304" s="4" t="s">
        <v>155</v>
      </c>
      <c r="AO304" s="4">
        <v>1</v>
      </c>
      <c r="AP304" s="5">
        <v>0.60238425925925931</v>
      </c>
      <c r="AQ304" s="4">
        <v>47.163409000000001</v>
      </c>
      <c r="AR304" s="4">
        <v>-88.484480000000005</v>
      </c>
      <c r="AS304" s="4">
        <v>318.39999999999998</v>
      </c>
      <c r="AT304" s="4">
        <v>44.9</v>
      </c>
      <c r="AU304" s="4">
        <v>12</v>
      </c>
      <c r="AV304" s="4">
        <v>10</v>
      </c>
      <c r="AW304" s="4" t="s">
        <v>403</v>
      </c>
      <c r="AX304" s="4">
        <v>0.97540000000000004</v>
      </c>
      <c r="AY304" s="4">
        <v>1</v>
      </c>
      <c r="AZ304" s="4">
        <v>1.9</v>
      </c>
      <c r="BA304" s="4">
        <v>11.154</v>
      </c>
      <c r="BB304" s="4">
        <v>15.66</v>
      </c>
      <c r="BC304" s="4">
        <v>1.4</v>
      </c>
      <c r="BD304" s="4">
        <v>12.266999999999999</v>
      </c>
      <c r="BE304" s="4">
        <v>2160.65</v>
      </c>
      <c r="BF304" s="4">
        <v>52.253</v>
      </c>
      <c r="BG304" s="4">
        <v>1.8480000000000001</v>
      </c>
      <c r="BH304" s="4">
        <v>0.623</v>
      </c>
      <c r="BI304" s="4">
        <v>2.4710000000000001</v>
      </c>
      <c r="BJ304" s="4">
        <v>1.4019999999999999</v>
      </c>
      <c r="BK304" s="4">
        <v>0.47299999999999998</v>
      </c>
      <c r="BL304" s="4">
        <v>1.8740000000000001</v>
      </c>
      <c r="BM304" s="4">
        <v>74.120500000000007</v>
      </c>
      <c r="BQ304" s="4">
        <v>1347.586</v>
      </c>
      <c r="BR304" s="4">
        <v>0.65772600000000003</v>
      </c>
      <c r="BS304" s="4">
        <v>-5</v>
      </c>
      <c r="BT304" s="4">
        <v>6.0000000000000001E-3</v>
      </c>
      <c r="BU304" s="4">
        <v>16.073179</v>
      </c>
      <c r="BV304" s="4">
        <v>0.1212</v>
      </c>
    </row>
    <row r="305" spans="1:74" x14ac:dyDescent="0.25">
      <c r="A305" s="2">
        <v>42804</v>
      </c>
      <c r="B305" s="3">
        <v>0.39410020833333337</v>
      </c>
      <c r="C305" s="4">
        <v>9.5190000000000001</v>
      </c>
      <c r="D305" s="4">
        <v>0.33079999999999998</v>
      </c>
      <c r="E305" s="4">
        <v>3307.8323449999998</v>
      </c>
      <c r="F305" s="4">
        <v>78.400000000000006</v>
      </c>
      <c r="G305" s="4">
        <v>26</v>
      </c>
      <c r="H305" s="4">
        <v>6909.1</v>
      </c>
      <c r="J305" s="4">
        <v>8</v>
      </c>
      <c r="K305" s="4">
        <v>0.89029999999999998</v>
      </c>
      <c r="L305" s="4">
        <v>8.4751999999999992</v>
      </c>
      <c r="M305" s="4">
        <v>0.29449999999999998</v>
      </c>
      <c r="N305" s="4">
        <v>69.801199999999994</v>
      </c>
      <c r="O305" s="4">
        <v>23.148399999999999</v>
      </c>
      <c r="P305" s="4">
        <v>92.9</v>
      </c>
      <c r="Q305" s="4">
        <v>52.9529</v>
      </c>
      <c r="R305" s="4">
        <v>17.5609</v>
      </c>
      <c r="S305" s="4">
        <v>70.5</v>
      </c>
      <c r="T305" s="4">
        <v>6909.0747000000001</v>
      </c>
      <c r="W305" s="4">
        <v>0</v>
      </c>
      <c r="X305" s="4">
        <v>7.1226000000000003</v>
      </c>
      <c r="Y305" s="4">
        <v>11.5</v>
      </c>
      <c r="Z305" s="4">
        <v>863</v>
      </c>
      <c r="AA305" s="4">
        <v>873</v>
      </c>
      <c r="AB305" s="4">
        <v>894</v>
      </c>
      <c r="AC305" s="4">
        <v>87.3</v>
      </c>
      <c r="AD305" s="4">
        <v>7.3</v>
      </c>
      <c r="AE305" s="4">
        <v>0.17</v>
      </c>
      <c r="AF305" s="4">
        <v>992</v>
      </c>
      <c r="AG305" s="4">
        <v>-15</v>
      </c>
      <c r="AH305" s="4">
        <v>-2</v>
      </c>
      <c r="AI305" s="4">
        <v>16</v>
      </c>
      <c r="AJ305" s="4">
        <v>135</v>
      </c>
      <c r="AK305" s="4">
        <v>135</v>
      </c>
      <c r="AL305" s="4">
        <v>5.5</v>
      </c>
      <c r="AM305" s="4">
        <v>142</v>
      </c>
      <c r="AN305" s="4" t="s">
        <v>155</v>
      </c>
      <c r="AO305" s="4">
        <v>1</v>
      </c>
      <c r="AP305" s="5">
        <v>0.60239583333333335</v>
      </c>
      <c r="AQ305" s="4">
        <v>47.163573999999997</v>
      </c>
      <c r="AR305" s="4">
        <v>-88.484600999999998</v>
      </c>
      <c r="AS305" s="4">
        <v>318.7</v>
      </c>
      <c r="AT305" s="4">
        <v>45.6</v>
      </c>
      <c r="AU305" s="4">
        <v>12</v>
      </c>
      <c r="AV305" s="4">
        <v>10</v>
      </c>
      <c r="AW305" s="4" t="s">
        <v>403</v>
      </c>
      <c r="AX305" s="4">
        <v>0.92459999999999998</v>
      </c>
      <c r="AY305" s="4">
        <v>1.0753999999999999</v>
      </c>
      <c r="AZ305" s="4">
        <v>1.5984</v>
      </c>
      <c r="BA305" s="4">
        <v>11.154</v>
      </c>
      <c r="BB305" s="4">
        <v>15.61</v>
      </c>
      <c r="BC305" s="4">
        <v>1.4</v>
      </c>
      <c r="BD305" s="4">
        <v>12.319000000000001</v>
      </c>
      <c r="BE305" s="4">
        <v>2169.25</v>
      </c>
      <c r="BF305" s="4">
        <v>47.975999999999999</v>
      </c>
      <c r="BG305" s="4">
        <v>1.871</v>
      </c>
      <c r="BH305" s="4">
        <v>0.62</v>
      </c>
      <c r="BI305" s="4">
        <v>2.4910000000000001</v>
      </c>
      <c r="BJ305" s="4">
        <v>1.419</v>
      </c>
      <c r="BK305" s="4">
        <v>0.47099999999999997</v>
      </c>
      <c r="BL305" s="4">
        <v>1.89</v>
      </c>
      <c r="BM305" s="4">
        <v>73.325900000000004</v>
      </c>
      <c r="BQ305" s="4">
        <v>1325.55</v>
      </c>
      <c r="BR305" s="4">
        <v>0.64362799999999998</v>
      </c>
      <c r="BS305" s="4">
        <v>-5</v>
      </c>
      <c r="BT305" s="4">
        <v>5.6769999999999998E-3</v>
      </c>
      <c r="BU305" s="4">
        <v>15.728659</v>
      </c>
      <c r="BV305" s="4">
        <v>0.114675</v>
      </c>
    </row>
    <row r="306" spans="1:74" x14ac:dyDescent="0.25">
      <c r="A306" s="2">
        <v>42804</v>
      </c>
      <c r="B306" s="3">
        <v>0.39411178240740741</v>
      </c>
      <c r="C306" s="4">
        <v>9.5039999999999996</v>
      </c>
      <c r="D306" s="4">
        <v>0.33500000000000002</v>
      </c>
      <c r="E306" s="4">
        <v>3350</v>
      </c>
      <c r="F306" s="4">
        <v>79.400000000000006</v>
      </c>
      <c r="G306" s="4">
        <v>26</v>
      </c>
      <c r="H306" s="4">
        <v>6690.3</v>
      </c>
      <c r="J306" s="4">
        <v>7.86</v>
      </c>
      <c r="K306" s="4">
        <v>0.89059999999999995</v>
      </c>
      <c r="L306" s="4">
        <v>8.4644999999999992</v>
      </c>
      <c r="M306" s="4">
        <v>0.2984</v>
      </c>
      <c r="N306" s="4">
        <v>70.676400000000001</v>
      </c>
      <c r="O306" s="4">
        <v>23.156199999999998</v>
      </c>
      <c r="P306" s="4">
        <v>93.8</v>
      </c>
      <c r="Q306" s="4">
        <v>53.622500000000002</v>
      </c>
      <c r="R306" s="4">
        <v>17.5687</v>
      </c>
      <c r="S306" s="4">
        <v>71.2</v>
      </c>
      <c r="T306" s="4">
        <v>6690.2545</v>
      </c>
      <c r="W306" s="4">
        <v>0</v>
      </c>
      <c r="X306" s="4">
        <v>6.9997999999999996</v>
      </c>
      <c r="Y306" s="4">
        <v>11.5</v>
      </c>
      <c r="Z306" s="4">
        <v>864</v>
      </c>
      <c r="AA306" s="4">
        <v>873</v>
      </c>
      <c r="AB306" s="4">
        <v>894</v>
      </c>
      <c r="AC306" s="4">
        <v>87.7</v>
      </c>
      <c r="AD306" s="4">
        <v>7.33</v>
      </c>
      <c r="AE306" s="4">
        <v>0.17</v>
      </c>
      <c r="AF306" s="4">
        <v>992</v>
      </c>
      <c r="AG306" s="4">
        <v>-15</v>
      </c>
      <c r="AH306" s="4">
        <v>-2</v>
      </c>
      <c r="AI306" s="4">
        <v>16</v>
      </c>
      <c r="AJ306" s="4">
        <v>135</v>
      </c>
      <c r="AK306" s="4">
        <v>135</v>
      </c>
      <c r="AL306" s="4">
        <v>5.4</v>
      </c>
      <c r="AM306" s="4">
        <v>142</v>
      </c>
      <c r="AN306" s="4" t="s">
        <v>155</v>
      </c>
      <c r="AO306" s="4">
        <v>1</v>
      </c>
      <c r="AP306" s="5">
        <v>0.60240740740740739</v>
      </c>
      <c r="AQ306" s="4">
        <v>47.163730000000001</v>
      </c>
      <c r="AR306" s="4">
        <v>-88.484746999999999</v>
      </c>
      <c r="AS306" s="4">
        <v>318.8</v>
      </c>
      <c r="AT306" s="4">
        <v>45.7</v>
      </c>
      <c r="AU306" s="4">
        <v>12</v>
      </c>
      <c r="AV306" s="4">
        <v>10</v>
      </c>
      <c r="AW306" s="4" t="s">
        <v>403</v>
      </c>
      <c r="AX306" s="4">
        <v>0.9</v>
      </c>
      <c r="AY306" s="4">
        <v>1.1000000000000001</v>
      </c>
      <c r="AZ306" s="4">
        <v>1.5753999999999999</v>
      </c>
      <c r="BA306" s="4">
        <v>11.154</v>
      </c>
      <c r="BB306" s="4">
        <v>15.66</v>
      </c>
      <c r="BC306" s="4">
        <v>1.4</v>
      </c>
      <c r="BD306" s="4">
        <v>12.281000000000001</v>
      </c>
      <c r="BE306" s="4">
        <v>2173.1379999999999</v>
      </c>
      <c r="BF306" s="4">
        <v>48.753</v>
      </c>
      <c r="BG306" s="4">
        <v>1.9</v>
      </c>
      <c r="BH306" s="4">
        <v>0.623</v>
      </c>
      <c r="BI306" s="4">
        <v>2.5230000000000001</v>
      </c>
      <c r="BJ306" s="4">
        <v>1.4419999999999999</v>
      </c>
      <c r="BK306" s="4">
        <v>0.47199999999999998</v>
      </c>
      <c r="BL306" s="4">
        <v>1.9139999999999999</v>
      </c>
      <c r="BM306" s="4">
        <v>71.220699999999994</v>
      </c>
      <c r="BQ306" s="4">
        <v>1306.681</v>
      </c>
      <c r="BR306" s="4">
        <v>0.637961</v>
      </c>
      <c r="BS306" s="4">
        <v>-5</v>
      </c>
      <c r="BT306" s="4">
        <v>5.0000000000000001E-3</v>
      </c>
      <c r="BU306" s="4">
        <v>15.590172000000001</v>
      </c>
      <c r="BV306" s="4">
        <v>0.10100000000000001</v>
      </c>
    </row>
    <row r="307" spans="1:74" x14ac:dyDescent="0.25">
      <c r="A307" s="2">
        <v>42804</v>
      </c>
      <c r="B307" s="3">
        <v>0.39412335648148145</v>
      </c>
      <c r="C307" s="4">
        <v>9.5</v>
      </c>
      <c r="D307" s="4">
        <v>0.33500000000000002</v>
      </c>
      <c r="E307" s="4">
        <v>3349.6244900000002</v>
      </c>
      <c r="F307" s="4">
        <v>82.2</v>
      </c>
      <c r="G307" s="4">
        <v>41.9</v>
      </c>
      <c r="H307" s="4">
        <v>6672.1</v>
      </c>
      <c r="J307" s="4">
        <v>7.8</v>
      </c>
      <c r="K307" s="4">
        <v>0.89070000000000005</v>
      </c>
      <c r="L307" s="4">
        <v>8.4616000000000007</v>
      </c>
      <c r="M307" s="4">
        <v>0.2984</v>
      </c>
      <c r="N307" s="4">
        <v>73.210899999999995</v>
      </c>
      <c r="O307" s="4">
        <v>37.343699999999998</v>
      </c>
      <c r="P307" s="4">
        <v>110.6</v>
      </c>
      <c r="Q307" s="4">
        <v>55.539499999999997</v>
      </c>
      <c r="R307" s="4">
        <v>28.329799999999999</v>
      </c>
      <c r="S307" s="4">
        <v>83.9</v>
      </c>
      <c r="T307" s="4">
        <v>6672.0671000000002</v>
      </c>
      <c r="W307" s="4">
        <v>0</v>
      </c>
      <c r="X307" s="4">
        <v>6.9471999999999996</v>
      </c>
      <c r="Y307" s="4">
        <v>11.5</v>
      </c>
      <c r="Z307" s="4">
        <v>863</v>
      </c>
      <c r="AA307" s="4">
        <v>873</v>
      </c>
      <c r="AB307" s="4">
        <v>893</v>
      </c>
      <c r="AC307" s="4">
        <v>87.3</v>
      </c>
      <c r="AD307" s="4">
        <v>7.3</v>
      </c>
      <c r="AE307" s="4">
        <v>0.17</v>
      </c>
      <c r="AF307" s="4">
        <v>992</v>
      </c>
      <c r="AG307" s="4">
        <v>-15</v>
      </c>
      <c r="AH307" s="4">
        <v>-2</v>
      </c>
      <c r="AI307" s="4">
        <v>16</v>
      </c>
      <c r="AJ307" s="4">
        <v>135</v>
      </c>
      <c r="AK307" s="4">
        <v>135</v>
      </c>
      <c r="AL307" s="4">
        <v>5.4</v>
      </c>
      <c r="AM307" s="4">
        <v>142</v>
      </c>
      <c r="AN307" s="4" t="s">
        <v>155</v>
      </c>
      <c r="AO307" s="4">
        <v>2</v>
      </c>
      <c r="AP307" s="5">
        <v>0.60241898148148143</v>
      </c>
      <c r="AQ307" s="4">
        <v>47.163873000000002</v>
      </c>
      <c r="AR307" s="4">
        <v>-88.484917999999993</v>
      </c>
      <c r="AS307" s="4">
        <v>318.60000000000002</v>
      </c>
      <c r="AT307" s="4">
        <v>45.7</v>
      </c>
      <c r="AU307" s="4">
        <v>12</v>
      </c>
      <c r="AV307" s="4">
        <v>11</v>
      </c>
      <c r="AW307" s="4" t="s">
        <v>411</v>
      </c>
      <c r="AX307" s="4">
        <v>1.1262000000000001</v>
      </c>
      <c r="AY307" s="4">
        <v>1.2507999999999999</v>
      </c>
      <c r="AZ307" s="4">
        <v>1.8262</v>
      </c>
      <c r="BA307" s="4">
        <v>11.154</v>
      </c>
      <c r="BB307" s="4">
        <v>15.67</v>
      </c>
      <c r="BC307" s="4">
        <v>1.4</v>
      </c>
      <c r="BD307" s="4">
        <v>12.271000000000001</v>
      </c>
      <c r="BE307" s="4">
        <v>2173.489</v>
      </c>
      <c r="BF307" s="4">
        <v>48.776000000000003</v>
      </c>
      <c r="BG307" s="4">
        <v>1.9690000000000001</v>
      </c>
      <c r="BH307" s="4">
        <v>1.0049999999999999</v>
      </c>
      <c r="BI307" s="4">
        <v>2.9740000000000002</v>
      </c>
      <c r="BJ307" s="4">
        <v>1.494</v>
      </c>
      <c r="BK307" s="4">
        <v>0.76200000000000001</v>
      </c>
      <c r="BL307" s="4">
        <v>2.2559999999999998</v>
      </c>
      <c r="BM307" s="4">
        <v>71.0625</v>
      </c>
      <c r="BQ307" s="4">
        <v>1297.519</v>
      </c>
      <c r="BR307" s="4">
        <v>0.58759700000000004</v>
      </c>
      <c r="BS307" s="4">
        <v>-5</v>
      </c>
      <c r="BT307" s="4">
        <v>5.0000000000000001E-3</v>
      </c>
      <c r="BU307" s="4">
        <v>14.359401</v>
      </c>
      <c r="BV307" s="4">
        <v>0.10100000000000001</v>
      </c>
    </row>
    <row r="308" spans="1:74" x14ac:dyDescent="0.25">
      <c r="A308" s="2">
        <v>42804</v>
      </c>
      <c r="B308" s="3">
        <v>0.39413493055555554</v>
      </c>
      <c r="C308" s="4">
        <v>9.25</v>
      </c>
      <c r="D308" s="4">
        <v>0.2974</v>
      </c>
      <c r="E308" s="4">
        <v>2974.114286</v>
      </c>
      <c r="F308" s="4">
        <v>75.5</v>
      </c>
      <c r="G308" s="4">
        <v>42</v>
      </c>
      <c r="H308" s="4">
        <v>6422.8</v>
      </c>
      <c r="J308" s="4">
        <v>7.7</v>
      </c>
      <c r="K308" s="4">
        <v>0.89390000000000003</v>
      </c>
      <c r="L308" s="4">
        <v>8.2681000000000004</v>
      </c>
      <c r="M308" s="4">
        <v>0.26579999999999998</v>
      </c>
      <c r="N308" s="4">
        <v>67.444999999999993</v>
      </c>
      <c r="O308" s="4">
        <v>37.5428</v>
      </c>
      <c r="P308" s="4">
        <v>105</v>
      </c>
      <c r="Q308" s="4">
        <v>51.175699999999999</v>
      </c>
      <c r="R308" s="4">
        <v>28.486699999999999</v>
      </c>
      <c r="S308" s="4">
        <v>79.7</v>
      </c>
      <c r="T308" s="4">
        <v>6422.7782999999999</v>
      </c>
      <c r="W308" s="4">
        <v>0</v>
      </c>
      <c r="X308" s="4">
        <v>6.8829000000000002</v>
      </c>
      <c r="Y308" s="4">
        <v>11.6</v>
      </c>
      <c r="Z308" s="4">
        <v>862</v>
      </c>
      <c r="AA308" s="4">
        <v>872</v>
      </c>
      <c r="AB308" s="4">
        <v>893</v>
      </c>
      <c r="AC308" s="4">
        <v>88</v>
      </c>
      <c r="AD308" s="4">
        <v>7.36</v>
      </c>
      <c r="AE308" s="4">
        <v>0.17</v>
      </c>
      <c r="AF308" s="4">
        <v>992</v>
      </c>
      <c r="AG308" s="4">
        <v>-15</v>
      </c>
      <c r="AH308" s="4">
        <v>-2</v>
      </c>
      <c r="AI308" s="4">
        <v>16</v>
      </c>
      <c r="AJ308" s="4">
        <v>135</v>
      </c>
      <c r="AK308" s="4">
        <v>135</v>
      </c>
      <c r="AL308" s="4">
        <v>5.6</v>
      </c>
      <c r="AM308" s="4">
        <v>142</v>
      </c>
      <c r="AN308" s="4" t="s">
        <v>155</v>
      </c>
      <c r="AO308" s="4">
        <v>2</v>
      </c>
      <c r="AP308" s="5">
        <v>0.60243055555555558</v>
      </c>
      <c r="AQ308" s="4">
        <v>47.164017000000001</v>
      </c>
      <c r="AR308" s="4">
        <v>-88.485085999999995</v>
      </c>
      <c r="AS308" s="4">
        <v>318.7</v>
      </c>
      <c r="AT308" s="4">
        <v>45.7</v>
      </c>
      <c r="AU308" s="4">
        <v>12</v>
      </c>
      <c r="AV308" s="4">
        <v>11</v>
      </c>
      <c r="AW308" s="4" t="s">
        <v>411</v>
      </c>
      <c r="AX308" s="4">
        <v>1.2</v>
      </c>
      <c r="AY308" s="4">
        <v>1.3</v>
      </c>
      <c r="AZ308" s="4">
        <v>1.9</v>
      </c>
      <c r="BA308" s="4">
        <v>11.154</v>
      </c>
      <c r="BB308" s="4">
        <v>16.14</v>
      </c>
      <c r="BC308" s="4">
        <v>1.45</v>
      </c>
      <c r="BD308" s="4">
        <v>11.872</v>
      </c>
      <c r="BE308" s="4">
        <v>2182.116</v>
      </c>
      <c r="BF308" s="4">
        <v>44.656999999999996</v>
      </c>
      <c r="BG308" s="4">
        <v>1.8640000000000001</v>
      </c>
      <c r="BH308" s="4">
        <v>1.038</v>
      </c>
      <c r="BI308" s="4">
        <v>2.9020000000000001</v>
      </c>
      <c r="BJ308" s="4">
        <v>1.4139999999999999</v>
      </c>
      <c r="BK308" s="4">
        <v>0.78700000000000003</v>
      </c>
      <c r="BL308" s="4">
        <v>2.202</v>
      </c>
      <c r="BM308" s="4">
        <v>70.286600000000007</v>
      </c>
      <c r="BQ308" s="4">
        <v>1320.807</v>
      </c>
      <c r="BR308" s="4">
        <v>0.62885800000000003</v>
      </c>
      <c r="BS308" s="4">
        <v>-5</v>
      </c>
      <c r="BT308" s="4">
        <v>5.0000000000000001E-3</v>
      </c>
      <c r="BU308" s="4">
        <v>15.367717000000001</v>
      </c>
      <c r="BV308" s="4">
        <v>0.10100000000000001</v>
      </c>
    </row>
    <row r="309" spans="1:74" x14ac:dyDescent="0.25">
      <c r="A309" s="2">
        <v>42804</v>
      </c>
      <c r="B309" s="3">
        <v>0.39414650462962958</v>
      </c>
      <c r="C309" s="4">
        <v>8.5670000000000002</v>
      </c>
      <c r="D309" s="4">
        <v>0.2447</v>
      </c>
      <c r="E309" s="4">
        <v>2447.3154359999999</v>
      </c>
      <c r="F309" s="4">
        <v>70.400000000000006</v>
      </c>
      <c r="G309" s="4">
        <v>42</v>
      </c>
      <c r="H309" s="4">
        <v>5862.9</v>
      </c>
      <c r="J309" s="4">
        <v>7.61</v>
      </c>
      <c r="K309" s="4">
        <v>0.90190000000000003</v>
      </c>
      <c r="L309" s="4">
        <v>7.7263999999999999</v>
      </c>
      <c r="M309" s="4">
        <v>0.22070000000000001</v>
      </c>
      <c r="N309" s="4">
        <v>63.490299999999998</v>
      </c>
      <c r="O309" s="4">
        <v>37.856299999999997</v>
      </c>
      <c r="P309" s="4">
        <v>101.3</v>
      </c>
      <c r="Q309" s="4">
        <v>48.174999999999997</v>
      </c>
      <c r="R309" s="4">
        <v>28.724499999999999</v>
      </c>
      <c r="S309" s="4">
        <v>76.900000000000006</v>
      </c>
      <c r="T309" s="4">
        <v>5862.9143000000004</v>
      </c>
      <c r="W309" s="4">
        <v>0</v>
      </c>
      <c r="X309" s="4">
        <v>6.8639999999999999</v>
      </c>
      <c r="Y309" s="4">
        <v>11.5</v>
      </c>
      <c r="Z309" s="4">
        <v>862</v>
      </c>
      <c r="AA309" s="4">
        <v>871</v>
      </c>
      <c r="AB309" s="4">
        <v>893</v>
      </c>
      <c r="AC309" s="4">
        <v>88</v>
      </c>
      <c r="AD309" s="4">
        <v>7.36</v>
      </c>
      <c r="AE309" s="4">
        <v>0.17</v>
      </c>
      <c r="AF309" s="4">
        <v>992</v>
      </c>
      <c r="AG309" s="4">
        <v>-15</v>
      </c>
      <c r="AH309" s="4">
        <v>-2</v>
      </c>
      <c r="AI309" s="4">
        <v>16</v>
      </c>
      <c r="AJ309" s="4">
        <v>135</v>
      </c>
      <c r="AK309" s="4">
        <v>135</v>
      </c>
      <c r="AL309" s="4">
        <v>5.9</v>
      </c>
      <c r="AM309" s="4">
        <v>142</v>
      </c>
      <c r="AN309" s="4" t="s">
        <v>155</v>
      </c>
      <c r="AO309" s="4">
        <v>2</v>
      </c>
      <c r="AP309" s="5">
        <v>0.60244212962962962</v>
      </c>
      <c r="AQ309" s="4">
        <v>47.164113</v>
      </c>
      <c r="AR309" s="4">
        <v>-88.485331000000002</v>
      </c>
      <c r="AS309" s="4">
        <v>318.8</v>
      </c>
      <c r="AT309" s="4">
        <v>45.7</v>
      </c>
      <c r="AU309" s="4">
        <v>12</v>
      </c>
      <c r="AV309" s="4">
        <v>11</v>
      </c>
      <c r="AW309" s="4" t="s">
        <v>411</v>
      </c>
      <c r="AX309" s="4">
        <v>1.2754000000000001</v>
      </c>
      <c r="AY309" s="4">
        <v>1.0738000000000001</v>
      </c>
      <c r="AZ309" s="4">
        <v>1.9754</v>
      </c>
      <c r="BA309" s="4">
        <v>11.154</v>
      </c>
      <c r="BB309" s="4">
        <v>17.46</v>
      </c>
      <c r="BC309" s="4">
        <v>1.57</v>
      </c>
      <c r="BD309" s="4">
        <v>10.877000000000001</v>
      </c>
      <c r="BE309" s="4">
        <v>2193.4810000000002</v>
      </c>
      <c r="BF309" s="4">
        <v>39.881999999999998</v>
      </c>
      <c r="BG309" s="4">
        <v>1.8879999999999999</v>
      </c>
      <c r="BH309" s="4">
        <v>1.125</v>
      </c>
      <c r="BI309" s="4">
        <v>3.0129999999999999</v>
      </c>
      <c r="BJ309" s="4">
        <v>1.4319999999999999</v>
      </c>
      <c r="BK309" s="4">
        <v>0.85399999999999998</v>
      </c>
      <c r="BL309" s="4">
        <v>2.286</v>
      </c>
      <c r="BM309" s="4">
        <v>69.015699999999995</v>
      </c>
      <c r="BQ309" s="4">
        <v>1416.88</v>
      </c>
      <c r="BR309" s="4">
        <v>0.60961200000000004</v>
      </c>
      <c r="BS309" s="4">
        <v>-5</v>
      </c>
      <c r="BT309" s="4">
        <v>5.0000000000000001E-3</v>
      </c>
      <c r="BU309" s="4">
        <v>14.897392999999999</v>
      </c>
      <c r="BV309" s="4">
        <v>0.10100000000000001</v>
      </c>
    </row>
    <row r="310" spans="1:74" x14ac:dyDescent="0.25">
      <c r="A310" s="2">
        <v>42804</v>
      </c>
      <c r="B310" s="3">
        <v>0.39415807870370373</v>
      </c>
      <c r="C310" s="4">
        <v>7.6139999999999999</v>
      </c>
      <c r="D310" s="4">
        <v>0.2205</v>
      </c>
      <c r="E310" s="4">
        <v>2205.2091879999998</v>
      </c>
      <c r="F310" s="4">
        <v>69.900000000000006</v>
      </c>
      <c r="G310" s="4">
        <v>33.1</v>
      </c>
      <c r="H310" s="4">
        <v>5469.9</v>
      </c>
      <c r="J310" s="4">
        <v>7.6</v>
      </c>
      <c r="K310" s="4">
        <v>0.91210000000000002</v>
      </c>
      <c r="L310" s="4">
        <v>6.9452999999999996</v>
      </c>
      <c r="M310" s="4">
        <v>0.2011</v>
      </c>
      <c r="N310" s="4">
        <v>63.758200000000002</v>
      </c>
      <c r="O310" s="4">
        <v>30.191700000000001</v>
      </c>
      <c r="P310" s="4">
        <v>93.9</v>
      </c>
      <c r="Q310" s="4">
        <v>48.378300000000003</v>
      </c>
      <c r="R310" s="4">
        <v>22.908799999999999</v>
      </c>
      <c r="S310" s="4">
        <v>71.3</v>
      </c>
      <c r="T310" s="4">
        <v>5469.9418999999998</v>
      </c>
      <c r="W310" s="4">
        <v>0</v>
      </c>
      <c r="X310" s="4">
        <v>6.9321999999999999</v>
      </c>
      <c r="Y310" s="4">
        <v>11.5</v>
      </c>
      <c r="Z310" s="4">
        <v>861</v>
      </c>
      <c r="AA310" s="4">
        <v>871</v>
      </c>
      <c r="AB310" s="4">
        <v>892</v>
      </c>
      <c r="AC310" s="4">
        <v>88</v>
      </c>
      <c r="AD310" s="4">
        <v>7.36</v>
      </c>
      <c r="AE310" s="4">
        <v>0.17</v>
      </c>
      <c r="AF310" s="4">
        <v>992</v>
      </c>
      <c r="AG310" s="4">
        <v>-15</v>
      </c>
      <c r="AH310" s="4">
        <v>-2</v>
      </c>
      <c r="AI310" s="4">
        <v>16</v>
      </c>
      <c r="AJ310" s="4">
        <v>135</v>
      </c>
      <c r="AK310" s="4">
        <v>135</v>
      </c>
      <c r="AL310" s="4">
        <v>5.8</v>
      </c>
      <c r="AM310" s="4">
        <v>142</v>
      </c>
      <c r="AN310" s="4" t="s">
        <v>155</v>
      </c>
      <c r="AO310" s="4">
        <v>2</v>
      </c>
      <c r="AP310" s="5">
        <v>0.60245370370370377</v>
      </c>
      <c r="AQ310" s="4">
        <v>47.164189</v>
      </c>
      <c r="AR310" s="4">
        <v>-88.485596000000001</v>
      </c>
      <c r="AS310" s="4">
        <v>319</v>
      </c>
      <c r="AT310" s="4">
        <v>45.9</v>
      </c>
      <c r="AU310" s="4">
        <v>12</v>
      </c>
      <c r="AV310" s="4">
        <v>11</v>
      </c>
      <c r="AW310" s="4" t="s">
        <v>411</v>
      </c>
      <c r="AX310" s="4">
        <v>1.5262</v>
      </c>
      <c r="AY310" s="4">
        <v>1</v>
      </c>
      <c r="AZ310" s="4">
        <v>2.1507999999999998</v>
      </c>
      <c r="BA310" s="4">
        <v>11.154</v>
      </c>
      <c r="BB310" s="4">
        <v>19.5</v>
      </c>
      <c r="BC310" s="4">
        <v>1.75</v>
      </c>
      <c r="BD310" s="4">
        <v>9.6329999999999991</v>
      </c>
      <c r="BE310" s="4">
        <v>2188.1309999999999</v>
      </c>
      <c r="BF310" s="4">
        <v>40.332999999999998</v>
      </c>
      <c r="BG310" s="4">
        <v>2.1040000000000001</v>
      </c>
      <c r="BH310" s="4">
        <v>0.996</v>
      </c>
      <c r="BI310" s="4">
        <v>3.1</v>
      </c>
      <c r="BJ310" s="4">
        <v>1.5960000000000001</v>
      </c>
      <c r="BK310" s="4">
        <v>0.75600000000000001</v>
      </c>
      <c r="BL310" s="4">
        <v>2.3519999999999999</v>
      </c>
      <c r="BM310" s="4">
        <v>71.456100000000006</v>
      </c>
      <c r="BQ310" s="4">
        <v>1588</v>
      </c>
      <c r="BR310" s="4">
        <v>0.446183</v>
      </c>
      <c r="BS310" s="4">
        <v>-5</v>
      </c>
      <c r="BT310" s="4">
        <v>5.0000000000000001E-3</v>
      </c>
      <c r="BU310" s="4">
        <v>10.903597</v>
      </c>
      <c r="BV310" s="4">
        <v>0.10100000000000001</v>
      </c>
    </row>
    <row r="311" spans="1:74" x14ac:dyDescent="0.25">
      <c r="A311" s="2">
        <v>42804</v>
      </c>
      <c r="B311" s="3">
        <v>0.39416965277777777</v>
      </c>
      <c r="C311" s="4">
        <v>7.5819999999999999</v>
      </c>
      <c r="D311" s="4">
        <v>0.21360000000000001</v>
      </c>
      <c r="E311" s="4">
        <v>2135.80402</v>
      </c>
      <c r="F311" s="4">
        <v>69.900000000000006</v>
      </c>
      <c r="G311" s="4">
        <v>32.200000000000003</v>
      </c>
      <c r="H311" s="4">
        <v>5534.4</v>
      </c>
      <c r="J311" s="4">
        <v>7.5</v>
      </c>
      <c r="K311" s="4">
        <v>0.91239999999999999</v>
      </c>
      <c r="L311" s="4">
        <v>6.9177</v>
      </c>
      <c r="M311" s="4">
        <v>0.19489999999999999</v>
      </c>
      <c r="N311" s="4">
        <v>63.755600000000001</v>
      </c>
      <c r="O311" s="4">
        <v>29.369399999999999</v>
      </c>
      <c r="P311" s="4">
        <v>93.1</v>
      </c>
      <c r="Q311" s="4">
        <v>48.376300000000001</v>
      </c>
      <c r="R311" s="4">
        <v>22.284800000000001</v>
      </c>
      <c r="S311" s="4">
        <v>70.7</v>
      </c>
      <c r="T311" s="4">
        <v>5534.4250000000002</v>
      </c>
      <c r="W311" s="4">
        <v>0</v>
      </c>
      <c r="X311" s="4">
        <v>6.8433000000000002</v>
      </c>
      <c r="Y311" s="4">
        <v>11.5</v>
      </c>
      <c r="Z311" s="4">
        <v>862</v>
      </c>
      <c r="AA311" s="4">
        <v>870</v>
      </c>
      <c r="AB311" s="4">
        <v>893</v>
      </c>
      <c r="AC311" s="4">
        <v>88</v>
      </c>
      <c r="AD311" s="4">
        <v>7.36</v>
      </c>
      <c r="AE311" s="4">
        <v>0.17</v>
      </c>
      <c r="AF311" s="4">
        <v>992</v>
      </c>
      <c r="AG311" s="4">
        <v>-15</v>
      </c>
      <c r="AH311" s="4">
        <v>-2</v>
      </c>
      <c r="AI311" s="4">
        <v>16</v>
      </c>
      <c r="AJ311" s="4">
        <v>135</v>
      </c>
      <c r="AK311" s="4">
        <v>135.30000000000001</v>
      </c>
      <c r="AL311" s="4">
        <v>5.7</v>
      </c>
      <c r="AM311" s="4">
        <v>142</v>
      </c>
      <c r="AN311" s="4" t="s">
        <v>155</v>
      </c>
      <c r="AO311" s="4">
        <v>2</v>
      </c>
      <c r="AP311" s="5">
        <v>0.60246527777777781</v>
      </c>
      <c r="AQ311" s="4">
        <v>47.164262999999998</v>
      </c>
      <c r="AR311" s="4">
        <v>-88.485844999999998</v>
      </c>
      <c r="AS311" s="4">
        <v>319.10000000000002</v>
      </c>
      <c r="AT311" s="4">
        <v>45.7</v>
      </c>
      <c r="AU311" s="4">
        <v>12</v>
      </c>
      <c r="AV311" s="4">
        <v>11</v>
      </c>
      <c r="AW311" s="4" t="s">
        <v>411</v>
      </c>
      <c r="AX311" s="4">
        <v>1.6</v>
      </c>
      <c r="AY311" s="4">
        <v>1</v>
      </c>
      <c r="AZ311" s="4">
        <v>2.1246749999999999</v>
      </c>
      <c r="BA311" s="4">
        <v>11.154</v>
      </c>
      <c r="BB311" s="4">
        <v>19.57</v>
      </c>
      <c r="BC311" s="4">
        <v>1.75</v>
      </c>
      <c r="BD311" s="4">
        <v>9.5969999999999995</v>
      </c>
      <c r="BE311" s="4">
        <v>2187.27</v>
      </c>
      <c r="BF311" s="4">
        <v>39.218000000000004</v>
      </c>
      <c r="BG311" s="4">
        <v>2.1110000000000002</v>
      </c>
      <c r="BH311" s="4">
        <v>0.97199999999999998</v>
      </c>
      <c r="BI311" s="4">
        <v>3.0830000000000002</v>
      </c>
      <c r="BJ311" s="4">
        <v>1.6020000000000001</v>
      </c>
      <c r="BK311" s="4">
        <v>0.73799999999999999</v>
      </c>
      <c r="BL311" s="4">
        <v>2.34</v>
      </c>
      <c r="BM311" s="4">
        <v>72.558800000000005</v>
      </c>
      <c r="BQ311" s="4">
        <v>1573.268</v>
      </c>
      <c r="BR311" s="4">
        <v>0.31014199999999997</v>
      </c>
      <c r="BS311" s="4">
        <v>-5</v>
      </c>
      <c r="BT311" s="4">
        <v>5.0000000000000001E-3</v>
      </c>
      <c r="BU311" s="4">
        <v>7.5790959999999998</v>
      </c>
      <c r="BV311" s="4">
        <v>0.10100000000000001</v>
      </c>
    </row>
    <row r="312" spans="1:74" x14ac:dyDescent="0.25">
      <c r="A312" s="2">
        <v>42804</v>
      </c>
      <c r="B312" s="3">
        <v>0.39418122685185186</v>
      </c>
      <c r="C312" s="4">
        <v>8.1750000000000007</v>
      </c>
      <c r="D312" s="4">
        <v>0.1961</v>
      </c>
      <c r="E312" s="4">
        <v>1960.8936169999999</v>
      </c>
      <c r="F312" s="4">
        <v>65.2</v>
      </c>
      <c r="G312" s="4">
        <v>26</v>
      </c>
      <c r="H312" s="4">
        <v>5672.6</v>
      </c>
      <c r="J312" s="4">
        <v>7.5</v>
      </c>
      <c r="K312" s="4">
        <v>0.90659999999999996</v>
      </c>
      <c r="L312" s="4">
        <v>7.4105999999999996</v>
      </c>
      <c r="M312" s="4">
        <v>0.17780000000000001</v>
      </c>
      <c r="N312" s="4">
        <v>59.109000000000002</v>
      </c>
      <c r="O312" s="4">
        <v>23.5703</v>
      </c>
      <c r="P312" s="4">
        <v>82.7</v>
      </c>
      <c r="Q312" s="4">
        <v>44.850200000000001</v>
      </c>
      <c r="R312" s="4">
        <v>17.884499999999999</v>
      </c>
      <c r="S312" s="4">
        <v>62.7</v>
      </c>
      <c r="T312" s="4">
        <v>5672.5697</v>
      </c>
      <c r="W312" s="4">
        <v>0</v>
      </c>
      <c r="X312" s="4">
        <v>6.7991000000000001</v>
      </c>
      <c r="Y312" s="4">
        <v>11.6</v>
      </c>
      <c r="Z312" s="4">
        <v>861</v>
      </c>
      <c r="AA312" s="4">
        <v>870</v>
      </c>
      <c r="AB312" s="4">
        <v>893</v>
      </c>
      <c r="AC312" s="4">
        <v>88</v>
      </c>
      <c r="AD312" s="4">
        <v>7.36</v>
      </c>
      <c r="AE312" s="4">
        <v>0.17</v>
      </c>
      <c r="AF312" s="4">
        <v>992</v>
      </c>
      <c r="AG312" s="4">
        <v>-15</v>
      </c>
      <c r="AH312" s="4">
        <v>-1.677</v>
      </c>
      <c r="AI312" s="4">
        <v>16</v>
      </c>
      <c r="AJ312" s="4">
        <v>135</v>
      </c>
      <c r="AK312" s="4">
        <v>135.4</v>
      </c>
      <c r="AL312" s="4">
        <v>5.9</v>
      </c>
      <c r="AM312" s="4">
        <v>142</v>
      </c>
      <c r="AN312" s="4" t="s">
        <v>155</v>
      </c>
      <c r="AO312" s="4">
        <v>2</v>
      </c>
      <c r="AP312" s="5">
        <v>0.60247685185185185</v>
      </c>
      <c r="AQ312" s="4">
        <v>47.164323000000003</v>
      </c>
      <c r="AR312" s="4">
        <v>-88.486078000000006</v>
      </c>
      <c r="AS312" s="4">
        <v>319.2</v>
      </c>
      <c r="AT312" s="4">
        <v>43.9</v>
      </c>
      <c r="AU312" s="4">
        <v>12</v>
      </c>
      <c r="AV312" s="4">
        <v>11</v>
      </c>
      <c r="AW312" s="4" t="s">
        <v>411</v>
      </c>
      <c r="AX312" s="4">
        <v>1.223123</v>
      </c>
      <c r="AY312" s="4">
        <v>1.1507510000000001</v>
      </c>
      <c r="AZ312" s="4">
        <v>2.1753749999999998</v>
      </c>
      <c r="BA312" s="4">
        <v>11.154</v>
      </c>
      <c r="BB312" s="4">
        <v>18.329999999999998</v>
      </c>
      <c r="BC312" s="4">
        <v>1.64</v>
      </c>
      <c r="BD312" s="4">
        <v>10.308</v>
      </c>
      <c r="BE312" s="4">
        <v>2201.7640000000001</v>
      </c>
      <c r="BF312" s="4">
        <v>33.616</v>
      </c>
      <c r="BG312" s="4">
        <v>1.839</v>
      </c>
      <c r="BH312" s="4">
        <v>0.73299999999999998</v>
      </c>
      <c r="BI312" s="4">
        <v>2.5720000000000001</v>
      </c>
      <c r="BJ312" s="4">
        <v>1.395</v>
      </c>
      <c r="BK312" s="4">
        <v>0.55600000000000005</v>
      </c>
      <c r="BL312" s="4">
        <v>1.952</v>
      </c>
      <c r="BM312" s="4">
        <v>69.883399999999995</v>
      </c>
      <c r="BQ312" s="4">
        <v>1468.8219999999999</v>
      </c>
      <c r="BR312" s="4">
        <v>0.26511099999999999</v>
      </c>
      <c r="BS312" s="4">
        <v>-5</v>
      </c>
      <c r="BT312" s="4">
        <v>5.3229999999999996E-3</v>
      </c>
      <c r="BU312" s="4">
        <v>6.47865</v>
      </c>
      <c r="BV312" s="4">
        <v>0.107525</v>
      </c>
    </row>
    <row r="313" spans="1:74" x14ac:dyDescent="0.25">
      <c r="A313" s="2">
        <v>42804</v>
      </c>
      <c r="B313" s="3">
        <v>0.3941928009259259</v>
      </c>
      <c r="C313" s="4">
        <v>8.4580000000000002</v>
      </c>
      <c r="D313" s="4">
        <v>0.17910000000000001</v>
      </c>
      <c r="E313" s="4">
        <v>1790.6808510000001</v>
      </c>
      <c r="F313" s="4">
        <v>54</v>
      </c>
      <c r="G313" s="4">
        <v>26</v>
      </c>
      <c r="H313" s="4">
        <v>5719.8</v>
      </c>
      <c r="J313" s="4">
        <v>7.6</v>
      </c>
      <c r="K313" s="4">
        <v>0.90390000000000004</v>
      </c>
      <c r="L313" s="4">
        <v>7.6452999999999998</v>
      </c>
      <c r="M313" s="4">
        <v>0.16189999999999999</v>
      </c>
      <c r="N313" s="4">
        <v>48.842500000000001</v>
      </c>
      <c r="O313" s="4">
        <v>23.501300000000001</v>
      </c>
      <c r="P313" s="4">
        <v>72.3</v>
      </c>
      <c r="Q313" s="4">
        <v>37.059899999999999</v>
      </c>
      <c r="R313" s="4">
        <v>17.831900000000001</v>
      </c>
      <c r="S313" s="4">
        <v>54.9</v>
      </c>
      <c r="T313" s="4">
        <v>5719.8085000000001</v>
      </c>
      <c r="W313" s="4">
        <v>0</v>
      </c>
      <c r="X313" s="4">
        <v>6.8685999999999998</v>
      </c>
      <c r="Y313" s="4">
        <v>11.8</v>
      </c>
      <c r="Z313" s="4">
        <v>860</v>
      </c>
      <c r="AA313" s="4">
        <v>869</v>
      </c>
      <c r="AB313" s="4">
        <v>891</v>
      </c>
      <c r="AC313" s="4">
        <v>88</v>
      </c>
      <c r="AD313" s="4">
        <v>7.35</v>
      </c>
      <c r="AE313" s="4">
        <v>0.17</v>
      </c>
      <c r="AF313" s="4">
        <v>993</v>
      </c>
      <c r="AG313" s="4">
        <v>-15</v>
      </c>
      <c r="AH313" s="4">
        <v>-1</v>
      </c>
      <c r="AI313" s="4">
        <v>16</v>
      </c>
      <c r="AJ313" s="4">
        <v>135</v>
      </c>
      <c r="AK313" s="4">
        <v>134</v>
      </c>
      <c r="AL313" s="4">
        <v>6</v>
      </c>
      <c r="AM313" s="4">
        <v>142</v>
      </c>
      <c r="AN313" s="4" t="s">
        <v>155</v>
      </c>
      <c r="AO313" s="4">
        <v>2</v>
      </c>
      <c r="AP313" s="5">
        <v>0.60248842592592589</v>
      </c>
      <c r="AQ313" s="4">
        <v>47.164375</v>
      </c>
      <c r="AR313" s="4">
        <v>-88.486295999999996</v>
      </c>
      <c r="AS313" s="4">
        <v>319.3</v>
      </c>
      <c r="AT313" s="4">
        <v>41.3</v>
      </c>
      <c r="AU313" s="4">
        <v>12</v>
      </c>
      <c r="AV313" s="4">
        <v>11</v>
      </c>
      <c r="AW313" s="4" t="s">
        <v>411</v>
      </c>
      <c r="AX313" s="4">
        <v>1.1000000000000001</v>
      </c>
      <c r="AY313" s="4">
        <v>1.2</v>
      </c>
      <c r="AZ313" s="4">
        <v>2.2000000000000002</v>
      </c>
      <c r="BA313" s="4">
        <v>11.154</v>
      </c>
      <c r="BB313" s="4">
        <v>17.809999999999999</v>
      </c>
      <c r="BC313" s="4">
        <v>1.6</v>
      </c>
      <c r="BD313" s="4">
        <v>10.632</v>
      </c>
      <c r="BE313" s="4">
        <v>2210.6129999999998</v>
      </c>
      <c r="BF313" s="4">
        <v>29.786999999999999</v>
      </c>
      <c r="BG313" s="4">
        <v>1.4790000000000001</v>
      </c>
      <c r="BH313" s="4">
        <v>0.71199999999999997</v>
      </c>
      <c r="BI313" s="4">
        <v>2.1909999999999998</v>
      </c>
      <c r="BJ313" s="4">
        <v>1.1220000000000001</v>
      </c>
      <c r="BK313" s="4">
        <v>0.54</v>
      </c>
      <c r="BL313" s="4">
        <v>1.6619999999999999</v>
      </c>
      <c r="BM313" s="4">
        <v>68.576899999999995</v>
      </c>
      <c r="BQ313" s="4">
        <v>1444.0619999999999</v>
      </c>
      <c r="BR313" s="4">
        <v>0.22114200000000001</v>
      </c>
      <c r="BS313" s="4">
        <v>-5</v>
      </c>
      <c r="BT313" s="4">
        <v>6.0000000000000001E-3</v>
      </c>
      <c r="BU313" s="4">
        <v>5.4041579999999998</v>
      </c>
      <c r="BV313" s="4">
        <v>0.1212</v>
      </c>
    </row>
    <row r="314" spans="1:74" x14ac:dyDescent="0.25">
      <c r="A314" s="2">
        <v>42804</v>
      </c>
      <c r="B314" s="3">
        <v>0.394204375</v>
      </c>
      <c r="C314" s="4">
        <v>8.2569999999999997</v>
      </c>
      <c r="D314" s="4">
        <v>0.18390000000000001</v>
      </c>
      <c r="E314" s="4">
        <v>1838.8634509999999</v>
      </c>
      <c r="F314" s="4">
        <v>48</v>
      </c>
      <c r="G314" s="4">
        <v>19.100000000000001</v>
      </c>
      <c r="H314" s="4">
        <v>5715</v>
      </c>
      <c r="J314" s="4">
        <v>7.84</v>
      </c>
      <c r="K314" s="4">
        <v>0.90590000000000004</v>
      </c>
      <c r="L314" s="4">
        <v>7.4793000000000003</v>
      </c>
      <c r="M314" s="4">
        <v>0.1666</v>
      </c>
      <c r="N314" s="4">
        <v>43.509300000000003</v>
      </c>
      <c r="O314" s="4">
        <v>17.3019</v>
      </c>
      <c r="P314" s="4">
        <v>60.8</v>
      </c>
      <c r="Q314" s="4">
        <v>33.0139</v>
      </c>
      <c r="R314" s="4">
        <v>13.128299999999999</v>
      </c>
      <c r="S314" s="4">
        <v>46.1</v>
      </c>
      <c r="T314" s="4">
        <v>5715.0178999999998</v>
      </c>
      <c r="W314" s="4">
        <v>0</v>
      </c>
      <c r="X314" s="4">
        <v>7.1025999999999998</v>
      </c>
      <c r="Y314" s="4">
        <v>11.6</v>
      </c>
      <c r="Z314" s="4">
        <v>861</v>
      </c>
      <c r="AA314" s="4">
        <v>871</v>
      </c>
      <c r="AB314" s="4">
        <v>892</v>
      </c>
      <c r="AC314" s="4">
        <v>88</v>
      </c>
      <c r="AD314" s="4">
        <v>7.36</v>
      </c>
      <c r="AE314" s="4">
        <v>0.17</v>
      </c>
      <c r="AF314" s="4">
        <v>992</v>
      </c>
      <c r="AG314" s="4">
        <v>-15</v>
      </c>
      <c r="AH314" s="4">
        <v>-1</v>
      </c>
      <c r="AI314" s="4">
        <v>16</v>
      </c>
      <c r="AJ314" s="4">
        <v>135</v>
      </c>
      <c r="AK314" s="4">
        <v>134.6</v>
      </c>
      <c r="AL314" s="4">
        <v>6</v>
      </c>
      <c r="AM314" s="4">
        <v>142</v>
      </c>
      <c r="AN314" s="4" t="s">
        <v>155</v>
      </c>
      <c r="AO314" s="4">
        <v>2</v>
      </c>
      <c r="AP314" s="5">
        <v>0.60250000000000004</v>
      </c>
      <c r="AQ314" s="4">
        <v>47.164431999999998</v>
      </c>
      <c r="AR314" s="4">
        <v>-88.486514999999997</v>
      </c>
      <c r="AS314" s="4">
        <v>319.3</v>
      </c>
      <c r="AT314" s="4">
        <v>40.6</v>
      </c>
      <c r="AU314" s="4">
        <v>12</v>
      </c>
      <c r="AV314" s="4">
        <v>11</v>
      </c>
      <c r="AW314" s="4" t="s">
        <v>411</v>
      </c>
      <c r="AX314" s="4">
        <v>1.2507999999999999</v>
      </c>
      <c r="AY314" s="4">
        <v>1.4261999999999999</v>
      </c>
      <c r="AZ314" s="4">
        <v>2.3508</v>
      </c>
      <c r="BA314" s="4">
        <v>11.154</v>
      </c>
      <c r="BB314" s="4">
        <v>18.190000000000001</v>
      </c>
      <c r="BC314" s="4">
        <v>1.63</v>
      </c>
      <c r="BD314" s="4">
        <v>10.391999999999999</v>
      </c>
      <c r="BE314" s="4">
        <v>2205.393</v>
      </c>
      <c r="BF314" s="4">
        <v>31.262</v>
      </c>
      <c r="BG314" s="4">
        <v>1.3440000000000001</v>
      </c>
      <c r="BH314" s="4">
        <v>0.53400000000000003</v>
      </c>
      <c r="BI314" s="4">
        <v>1.8779999999999999</v>
      </c>
      <c r="BJ314" s="4">
        <v>1.0189999999999999</v>
      </c>
      <c r="BK314" s="4">
        <v>0.40500000000000003</v>
      </c>
      <c r="BL314" s="4">
        <v>1.425</v>
      </c>
      <c r="BM314" s="4">
        <v>69.875</v>
      </c>
      <c r="BQ314" s="4">
        <v>1522.8030000000001</v>
      </c>
      <c r="BR314" s="4">
        <v>0.190969</v>
      </c>
      <c r="BS314" s="4">
        <v>-5</v>
      </c>
      <c r="BT314" s="4">
        <v>6.0000000000000001E-3</v>
      </c>
      <c r="BU314" s="4">
        <v>4.6668050000000001</v>
      </c>
      <c r="BV314" s="4">
        <v>0.1212</v>
      </c>
    </row>
    <row r="315" spans="1:74" x14ac:dyDescent="0.25">
      <c r="A315" s="2">
        <v>42804</v>
      </c>
      <c r="B315" s="3">
        <v>0.39421594907407403</v>
      </c>
      <c r="C315" s="4">
        <v>7.8310000000000004</v>
      </c>
      <c r="D315" s="4">
        <v>0.19600000000000001</v>
      </c>
      <c r="E315" s="4">
        <v>1959.8745819999999</v>
      </c>
      <c r="F315" s="4">
        <v>40.5</v>
      </c>
      <c r="G315" s="4">
        <v>19.100000000000001</v>
      </c>
      <c r="H315" s="4">
        <v>6088.7</v>
      </c>
      <c r="J315" s="4">
        <v>7.99</v>
      </c>
      <c r="K315" s="4">
        <v>0.90959999999999996</v>
      </c>
      <c r="L315" s="4">
        <v>7.1231999999999998</v>
      </c>
      <c r="M315" s="4">
        <v>0.17829999999999999</v>
      </c>
      <c r="N315" s="4">
        <v>36.831899999999997</v>
      </c>
      <c r="O315" s="4">
        <v>17.3736</v>
      </c>
      <c r="P315" s="4">
        <v>54.2</v>
      </c>
      <c r="Q315" s="4">
        <v>27.947199999999999</v>
      </c>
      <c r="R315" s="4">
        <v>13.182700000000001</v>
      </c>
      <c r="S315" s="4">
        <v>41.1</v>
      </c>
      <c r="T315" s="4">
        <v>6088.6532999999999</v>
      </c>
      <c r="W315" s="4">
        <v>0</v>
      </c>
      <c r="X315" s="4">
        <v>7.2667000000000002</v>
      </c>
      <c r="Y315" s="4">
        <v>11.6</v>
      </c>
      <c r="Z315" s="4">
        <v>861</v>
      </c>
      <c r="AA315" s="4">
        <v>872</v>
      </c>
      <c r="AB315" s="4">
        <v>893</v>
      </c>
      <c r="AC315" s="4">
        <v>88</v>
      </c>
      <c r="AD315" s="4">
        <v>7.36</v>
      </c>
      <c r="AE315" s="4">
        <v>0.17</v>
      </c>
      <c r="AF315" s="4">
        <v>992</v>
      </c>
      <c r="AG315" s="4">
        <v>-15</v>
      </c>
      <c r="AH315" s="4">
        <v>-1</v>
      </c>
      <c r="AI315" s="4">
        <v>16</v>
      </c>
      <c r="AJ315" s="4">
        <v>135</v>
      </c>
      <c r="AK315" s="4">
        <v>136</v>
      </c>
      <c r="AL315" s="4">
        <v>6.1</v>
      </c>
      <c r="AM315" s="4">
        <v>142</v>
      </c>
      <c r="AN315" s="4" t="s">
        <v>155</v>
      </c>
      <c r="AO315" s="4">
        <v>2</v>
      </c>
      <c r="AP315" s="5">
        <v>0.60251157407407407</v>
      </c>
      <c r="AQ315" s="4">
        <v>47.164454999999997</v>
      </c>
      <c r="AR315" s="4">
        <v>-88.486725000000007</v>
      </c>
      <c r="AS315" s="4">
        <v>318.8</v>
      </c>
      <c r="AT315" s="4">
        <v>38.799999999999997</v>
      </c>
      <c r="AU315" s="4">
        <v>12</v>
      </c>
      <c r="AV315" s="4">
        <v>10</v>
      </c>
      <c r="AW315" s="4" t="s">
        <v>422</v>
      </c>
      <c r="AX315" s="4">
        <v>1.3</v>
      </c>
      <c r="AY315" s="4">
        <v>1.5</v>
      </c>
      <c r="AZ315" s="4">
        <v>2.4</v>
      </c>
      <c r="BA315" s="4">
        <v>11.154</v>
      </c>
      <c r="BB315" s="4">
        <v>18.93</v>
      </c>
      <c r="BC315" s="4">
        <v>1.7</v>
      </c>
      <c r="BD315" s="4">
        <v>9.9369999999999994</v>
      </c>
      <c r="BE315" s="4">
        <v>2182.3310000000001</v>
      </c>
      <c r="BF315" s="4">
        <v>34.762</v>
      </c>
      <c r="BG315" s="4">
        <v>1.1819999999999999</v>
      </c>
      <c r="BH315" s="4">
        <v>0.55700000000000005</v>
      </c>
      <c r="BI315" s="4">
        <v>1.7390000000000001</v>
      </c>
      <c r="BJ315" s="4">
        <v>0.89700000000000002</v>
      </c>
      <c r="BK315" s="4">
        <v>0.42299999999999999</v>
      </c>
      <c r="BL315" s="4">
        <v>1.32</v>
      </c>
      <c r="BM315" s="4">
        <v>77.347399999999993</v>
      </c>
      <c r="BQ315" s="4">
        <v>1618.7729999999999</v>
      </c>
      <c r="BR315" s="4">
        <v>0.18912799999999999</v>
      </c>
      <c r="BS315" s="4">
        <v>-5</v>
      </c>
      <c r="BT315" s="4">
        <v>6.0000000000000001E-3</v>
      </c>
      <c r="BU315" s="4">
        <v>4.6218130000000004</v>
      </c>
      <c r="BV315" s="4">
        <v>0.1212</v>
      </c>
    </row>
    <row r="316" spans="1:74" x14ac:dyDescent="0.25">
      <c r="A316" s="2">
        <v>42804</v>
      </c>
      <c r="B316" s="3">
        <v>0.39422752314814818</v>
      </c>
      <c r="C316" s="4">
        <v>7.5910000000000002</v>
      </c>
      <c r="D316" s="4">
        <v>0.2039</v>
      </c>
      <c r="E316" s="4">
        <v>2038.8408159999999</v>
      </c>
      <c r="F316" s="4">
        <v>37</v>
      </c>
      <c r="G316" s="4">
        <v>19.100000000000001</v>
      </c>
      <c r="H316" s="4">
        <v>6723.6</v>
      </c>
      <c r="J316" s="4">
        <v>8.1999999999999993</v>
      </c>
      <c r="K316" s="4">
        <v>0.91110000000000002</v>
      </c>
      <c r="L316" s="4">
        <v>6.9161000000000001</v>
      </c>
      <c r="M316" s="4">
        <v>0.18579999999999999</v>
      </c>
      <c r="N316" s="4">
        <v>33.6873</v>
      </c>
      <c r="O316" s="4">
        <v>17.3782</v>
      </c>
      <c r="P316" s="4">
        <v>51.1</v>
      </c>
      <c r="Q316" s="4">
        <v>25.5611</v>
      </c>
      <c r="R316" s="4">
        <v>13.186199999999999</v>
      </c>
      <c r="S316" s="4">
        <v>38.700000000000003</v>
      </c>
      <c r="T316" s="4">
        <v>6723.6166000000003</v>
      </c>
      <c r="W316" s="4">
        <v>0</v>
      </c>
      <c r="X316" s="4">
        <v>7.4713000000000003</v>
      </c>
      <c r="Y316" s="4">
        <v>11.5</v>
      </c>
      <c r="Z316" s="4">
        <v>862</v>
      </c>
      <c r="AA316" s="4">
        <v>873</v>
      </c>
      <c r="AB316" s="4">
        <v>894</v>
      </c>
      <c r="AC316" s="4">
        <v>88</v>
      </c>
      <c r="AD316" s="4">
        <v>7.36</v>
      </c>
      <c r="AE316" s="4">
        <v>0.17</v>
      </c>
      <c r="AF316" s="4">
        <v>992</v>
      </c>
      <c r="AG316" s="4">
        <v>-15</v>
      </c>
      <c r="AH316" s="4">
        <v>-1</v>
      </c>
      <c r="AI316" s="4">
        <v>16</v>
      </c>
      <c r="AJ316" s="4">
        <v>135.30000000000001</v>
      </c>
      <c r="AK316" s="4">
        <v>136</v>
      </c>
      <c r="AL316" s="4">
        <v>5.8</v>
      </c>
      <c r="AM316" s="4">
        <v>142</v>
      </c>
      <c r="AN316" s="4" t="s">
        <v>155</v>
      </c>
      <c r="AO316" s="4">
        <v>2</v>
      </c>
      <c r="AP316" s="5">
        <v>0.60252314814814811</v>
      </c>
      <c r="AQ316" s="4">
        <v>47.164454999999997</v>
      </c>
      <c r="AR316" s="4">
        <v>-88.486924000000002</v>
      </c>
      <c r="AS316" s="4">
        <v>318.60000000000002</v>
      </c>
      <c r="AT316" s="4">
        <v>34.799999999999997</v>
      </c>
      <c r="AU316" s="4">
        <v>12</v>
      </c>
      <c r="AV316" s="4">
        <v>10</v>
      </c>
      <c r="AW316" s="4" t="s">
        <v>422</v>
      </c>
      <c r="AX316" s="4">
        <v>1.3</v>
      </c>
      <c r="AY316" s="4">
        <v>1.5753999999999999</v>
      </c>
      <c r="AZ316" s="4">
        <v>2.4754</v>
      </c>
      <c r="BA316" s="4">
        <v>11.154</v>
      </c>
      <c r="BB316" s="4">
        <v>19.28</v>
      </c>
      <c r="BC316" s="4">
        <v>1.73</v>
      </c>
      <c r="BD316" s="4">
        <v>9.7539999999999996</v>
      </c>
      <c r="BE316" s="4">
        <v>2156.17</v>
      </c>
      <c r="BF316" s="4">
        <v>36.860999999999997</v>
      </c>
      <c r="BG316" s="4">
        <v>1.1000000000000001</v>
      </c>
      <c r="BH316" s="4">
        <v>0.56699999999999995</v>
      </c>
      <c r="BI316" s="4">
        <v>1.667</v>
      </c>
      <c r="BJ316" s="4">
        <v>0.83499999999999996</v>
      </c>
      <c r="BK316" s="4">
        <v>0.43099999999999999</v>
      </c>
      <c r="BL316" s="4">
        <v>1.2649999999999999</v>
      </c>
      <c r="BM316" s="4">
        <v>86.916700000000006</v>
      </c>
      <c r="BQ316" s="4">
        <v>1693.616</v>
      </c>
      <c r="BR316" s="4">
        <v>0.190992</v>
      </c>
      <c r="BS316" s="4">
        <v>-5</v>
      </c>
      <c r="BT316" s="4">
        <v>5.6779999999999999E-3</v>
      </c>
      <c r="BU316" s="4">
        <v>4.6673669999999996</v>
      </c>
      <c r="BV316" s="4">
        <v>0.114689</v>
      </c>
    </row>
    <row r="317" spans="1:74" x14ac:dyDescent="0.25">
      <c r="A317" s="2">
        <v>42804</v>
      </c>
      <c r="B317" s="3">
        <v>0.39423909722222222</v>
      </c>
      <c r="C317" s="4">
        <v>7.8289999999999997</v>
      </c>
      <c r="D317" s="4">
        <v>0.1991</v>
      </c>
      <c r="E317" s="4">
        <v>1991.4479249999999</v>
      </c>
      <c r="F317" s="4">
        <v>34.4</v>
      </c>
      <c r="G317" s="4">
        <v>18.8</v>
      </c>
      <c r="H317" s="4">
        <v>7269.3</v>
      </c>
      <c r="J317" s="4">
        <v>8.39</v>
      </c>
      <c r="K317" s="4">
        <v>0.90820000000000001</v>
      </c>
      <c r="L317" s="4">
        <v>7.1096000000000004</v>
      </c>
      <c r="M317" s="4">
        <v>0.18090000000000001</v>
      </c>
      <c r="N317" s="4">
        <v>31.240600000000001</v>
      </c>
      <c r="O317" s="4">
        <v>17.073399999999999</v>
      </c>
      <c r="P317" s="4">
        <v>48.3</v>
      </c>
      <c r="Q317" s="4">
        <v>23.704499999999999</v>
      </c>
      <c r="R317" s="4">
        <v>12.954800000000001</v>
      </c>
      <c r="S317" s="4">
        <v>36.700000000000003</v>
      </c>
      <c r="T317" s="4">
        <v>7269.3462</v>
      </c>
      <c r="W317" s="4">
        <v>0</v>
      </c>
      <c r="X317" s="4">
        <v>7.6176000000000004</v>
      </c>
      <c r="Y317" s="4">
        <v>11.5</v>
      </c>
      <c r="Z317" s="4">
        <v>863</v>
      </c>
      <c r="AA317" s="4">
        <v>874</v>
      </c>
      <c r="AB317" s="4">
        <v>895</v>
      </c>
      <c r="AC317" s="4">
        <v>88</v>
      </c>
      <c r="AD317" s="4">
        <v>7.36</v>
      </c>
      <c r="AE317" s="4">
        <v>0.17</v>
      </c>
      <c r="AF317" s="4">
        <v>992</v>
      </c>
      <c r="AG317" s="4">
        <v>-15</v>
      </c>
      <c r="AH317" s="4">
        <v>-1</v>
      </c>
      <c r="AI317" s="4">
        <v>16</v>
      </c>
      <c r="AJ317" s="4">
        <v>135.69999999999999</v>
      </c>
      <c r="AK317" s="4">
        <v>136</v>
      </c>
      <c r="AL317" s="4">
        <v>5.8</v>
      </c>
      <c r="AM317" s="4">
        <v>142</v>
      </c>
      <c r="AN317" s="4" t="s">
        <v>155</v>
      </c>
      <c r="AO317" s="4">
        <v>2</v>
      </c>
      <c r="AP317" s="5">
        <v>0.60253472222222226</v>
      </c>
      <c r="AQ317" s="4">
        <v>47.164434999999997</v>
      </c>
      <c r="AR317" s="4">
        <v>-88.487100999999996</v>
      </c>
      <c r="AS317" s="4">
        <v>318.5</v>
      </c>
      <c r="AT317" s="4">
        <v>32</v>
      </c>
      <c r="AU317" s="4">
        <v>12</v>
      </c>
      <c r="AV317" s="4">
        <v>10</v>
      </c>
      <c r="AW317" s="4" t="s">
        <v>422</v>
      </c>
      <c r="AX317" s="4">
        <v>1.3754</v>
      </c>
      <c r="AY317" s="4">
        <v>1.1476</v>
      </c>
      <c r="AZ317" s="4">
        <v>2.4245999999999999</v>
      </c>
      <c r="BA317" s="4">
        <v>11.154</v>
      </c>
      <c r="BB317" s="4">
        <v>18.649999999999999</v>
      </c>
      <c r="BC317" s="4">
        <v>1.67</v>
      </c>
      <c r="BD317" s="4">
        <v>10.113</v>
      </c>
      <c r="BE317" s="4">
        <v>2148.9349999999999</v>
      </c>
      <c r="BF317" s="4">
        <v>34.792999999999999</v>
      </c>
      <c r="BG317" s="4">
        <v>0.98899999999999999</v>
      </c>
      <c r="BH317" s="4">
        <v>0.54</v>
      </c>
      <c r="BI317" s="4">
        <v>1.5289999999999999</v>
      </c>
      <c r="BJ317" s="4">
        <v>0.75</v>
      </c>
      <c r="BK317" s="4">
        <v>0.41</v>
      </c>
      <c r="BL317" s="4">
        <v>1.1599999999999999</v>
      </c>
      <c r="BM317" s="4">
        <v>91.106999999999999</v>
      </c>
      <c r="BQ317" s="4">
        <v>1674.1610000000001</v>
      </c>
      <c r="BR317" s="4">
        <v>0.20424800000000001</v>
      </c>
      <c r="BS317" s="4">
        <v>-5</v>
      </c>
      <c r="BT317" s="4">
        <v>5.3229999999999996E-3</v>
      </c>
      <c r="BU317" s="4">
        <v>4.9913109999999996</v>
      </c>
      <c r="BV317" s="4">
        <v>0.107525</v>
      </c>
    </row>
    <row r="318" spans="1:74" x14ac:dyDescent="0.25">
      <c r="A318" s="2">
        <v>42804</v>
      </c>
      <c r="B318" s="3">
        <v>0.39425067129629632</v>
      </c>
      <c r="C318" s="4">
        <v>8.4969999999999999</v>
      </c>
      <c r="D318" s="4">
        <v>0.1802</v>
      </c>
      <c r="E318" s="4">
        <v>1801.875</v>
      </c>
      <c r="F318" s="4">
        <v>32.4</v>
      </c>
      <c r="G318" s="4">
        <v>18.8</v>
      </c>
      <c r="H318" s="4">
        <v>7211.2</v>
      </c>
      <c r="J318" s="4">
        <v>8.64</v>
      </c>
      <c r="K318" s="4">
        <v>0.90169999999999995</v>
      </c>
      <c r="L318" s="4">
        <v>7.6619999999999999</v>
      </c>
      <c r="M318" s="4">
        <v>0.16250000000000001</v>
      </c>
      <c r="N318" s="4">
        <v>29.172899999999998</v>
      </c>
      <c r="O318" s="4">
        <v>16.951699999999999</v>
      </c>
      <c r="P318" s="4">
        <v>46.1</v>
      </c>
      <c r="Q318" s="4">
        <v>22.135400000000001</v>
      </c>
      <c r="R318" s="4">
        <v>12.862299999999999</v>
      </c>
      <c r="S318" s="4">
        <v>35</v>
      </c>
      <c r="T318" s="4">
        <v>7211.2173000000003</v>
      </c>
      <c r="W318" s="4">
        <v>0</v>
      </c>
      <c r="X318" s="4">
        <v>7.7911000000000001</v>
      </c>
      <c r="Y318" s="4">
        <v>11.6</v>
      </c>
      <c r="Z318" s="4">
        <v>863</v>
      </c>
      <c r="AA318" s="4">
        <v>873</v>
      </c>
      <c r="AB318" s="4">
        <v>895</v>
      </c>
      <c r="AC318" s="4">
        <v>88</v>
      </c>
      <c r="AD318" s="4">
        <v>7.35</v>
      </c>
      <c r="AE318" s="4">
        <v>0.17</v>
      </c>
      <c r="AF318" s="4">
        <v>993</v>
      </c>
      <c r="AG318" s="4">
        <v>-15</v>
      </c>
      <c r="AH318" s="4">
        <v>-1</v>
      </c>
      <c r="AI318" s="4">
        <v>16</v>
      </c>
      <c r="AJ318" s="4">
        <v>135</v>
      </c>
      <c r="AK318" s="4">
        <v>136</v>
      </c>
      <c r="AL318" s="4">
        <v>5.7</v>
      </c>
      <c r="AM318" s="4">
        <v>142</v>
      </c>
      <c r="AN318" s="4" t="s">
        <v>155</v>
      </c>
      <c r="AO318" s="4">
        <v>2</v>
      </c>
      <c r="AP318" s="5">
        <v>0.6025462962962963</v>
      </c>
      <c r="AQ318" s="4">
        <v>47.164403</v>
      </c>
      <c r="AR318" s="4">
        <v>-88.487273000000002</v>
      </c>
      <c r="AS318" s="4">
        <v>318.5</v>
      </c>
      <c r="AT318" s="4">
        <v>30.3</v>
      </c>
      <c r="AU318" s="4">
        <v>12</v>
      </c>
      <c r="AV318" s="4">
        <v>10</v>
      </c>
      <c r="AW318" s="4" t="s">
        <v>422</v>
      </c>
      <c r="AX318" s="4">
        <v>1.0229999999999999</v>
      </c>
      <c r="AY318" s="4">
        <v>1.0753999999999999</v>
      </c>
      <c r="AZ318" s="4">
        <v>2.2492000000000001</v>
      </c>
      <c r="BA318" s="4">
        <v>11.154</v>
      </c>
      <c r="BB318" s="4">
        <v>17.43</v>
      </c>
      <c r="BC318" s="4">
        <v>1.56</v>
      </c>
      <c r="BD318" s="4">
        <v>10.903</v>
      </c>
      <c r="BE318" s="4">
        <v>2172.085</v>
      </c>
      <c r="BF318" s="4">
        <v>29.315000000000001</v>
      </c>
      <c r="BG318" s="4">
        <v>0.86599999999999999</v>
      </c>
      <c r="BH318" s="4">
        <v>0.503</v>
      </c>
      <c r="BI318" s="4">
        <v>1.369</v>
      </c>
      <c r="BJ318" s="4">
        <v>0.65700000000000003</v>
      </c>
      <c r="BK318" s="4">
        <v>0.38200000000000001</v>
      </c>
      <c r="BL318" s="4">
        <v>1.0389999999999999</v>
      </c>
      <c r="BM318" s="4">
        <v>84.766199999999998</v>
      </c>
      <c r="BQ318" s="4">
        <v>1605.963</v>
      </c>
      <c r="BR318" s="4">
        <v>0.188969</v>
      </c>
      <c r="BS318" s="4">
        <v>-5</v>
      </c>
      <c r="BT318" s="4">
        <v>5.6769999999999998E-3</v>
      </c>
      <c r="BU318" s="4">
        <v>4.6179300000000003</v>
      </c>
      <c r="BV318" s="4">
        <v>0.114675</v>
      </c>
    </row>
    <row r="319" spans="1:74" x14ac:dyDescent="0.25">
      <c r="A319" s="2">
        <v>42804</v>
      </c>
      <c r="B319" s="3">
        <v>0.39426224537037036</v>
      </c>
      <c r="C319" s="4">
        <v>8.8829999999999991</v>
      </c>
      <c r="D319" s="4">
        <v>0.16370000000000001</v>
      </c>
      <c r="E319" s="4">
        <v>1637.401316</v>
      </c>
      <c r="F319" s="4">
        <v>29.6</v>
      </c>
      <c r="G319" s="4">
        <v>18</v>
      </c>
      <c r="H319" s="4">
        <v>6722.8</v>
      </c>
      <c r="J319" s="4">
        <v>8.89</v>
      </c>
      <c r="K319" s="4">
        <v>0.89859999999999995</v>
      </c>
      <c r="L319" s="4">
        <v>7.9823000000000004</v>
      </c>
      <c r="M319" s="4">
        <v>0.14710000000000001</v>
      </c>
      <c r="N319" s="4">
        <v>26.5762</v>
      </c>
      <c r="O319" s="4">
        <v>16.198899999999998</v>
      </c>
      <c r="P319" s="4">
        <v>42.8</v>
      </c>
      <c r="Q319" s="4">
        <v>20.165400000000002</v>
      </c>
      <c r="R319" s="4">
        <v>12.2913</v>
      </c>
      <c r="S319" s="4">
        <v>32.5</v>
      </c>
      <c r="T319" s="4">
        <v>6722.8387000000002</v>
      </c>
      <c r="W319" s="4">
        <v>0</v>
      </c>
      <c r="X319" s="4">
        <v>7.9878</v>
      </c>
      <c r="Y319" s="4">
        <v>11.5</v>
      </c>
      <c r="Z319" s="4">
        <v>864</v>
      </c>
      <c r="AA319" s="4">
        <v>874</v>
      </c>
      <c r="AB319" s="4">
        <v>895</v>
      </c>
      <c r="AC319" s="4">
        <v>88</v>
      </c>
      <c r="AD319" s="4">
        <v>7.36</v>
      </c>
      <c r="AE319" s="4">
        <v>0.17</v>
      </c>
      <c r="AF319" s="4">
        <v>992</v>
      </c>
      <c r="AG319" s="4">
        <v>-15</v>
      </c>
      <c r="AH319" s="4">
        <v>-1</v>
      </c>
      <c r="AI319" s="4">
        <v>16</v>
      </c>
      <c r="AJ319" s="4">
        <v>135</v>
      </c>
      <c r="AK319" s="4">
        <v>135.69999999999999</v>
      </c>
      <c r="AL319" s="4">
        <v>5.8</v>
      </c>
      <c r="AM319" s="4">
        <v>142</v>
      </c>
      <c r="AN319" s="4" t="s">
        <v>155</v>
      </c>
      <c r="AO319" s="4">
        <v>2</v>
      </c>
      <c r="AP319" s="5">
        <v>0.60255787037037034</v>
      </c>
      <c r="AQ319" s="4">
        <v>47.164394999999999</v>
      </c>
      <c r="AR319" s="4">
        <v>-88.487314999999995</v>
      </c>
      <c r="AS319" s="4">
        <v>318.5</v>
      </c>
      <c r="AT319" s="4">
        <v>29.1</v>
      </c>
      <c r="AU319" s="4">
        <v>12</v>
      </c>
      <c r="AV319" s="4">
        <v>10</v>
      </c>
      <c r="AW319" s="4" t="s">
        <v>422</v>
      </c>
      <c r="AX319" s="4">
        <v>0.9</v>
      </c>
      <c r="AY319" s="4">
        <v>1.1000000000000001</v>
      </c>
      <c r="AZ319" s="4">
        <v>2.2000000000000002</v>
      </c>
      <c r="BA319" s="4">
        <v>11.154</v>
      </c>
      <c r="BB319" s="4">
        <v>16.899999999999999</v>
      </c>
      <c r="BC319" s="4">
        <v>1.51</v>
      </c>
      <c r="BD319" s="4">
        <v>11.28</v>
      </c>
      <c r="BE319" s="4">
        <v>2196.7370000000001</v>
      </c>
      <c r="BF319" s="4">
        <v>25.773</v>
      </c>
      <c r="BG319" s="4">
        <v>0.76600000000000001</v>
      </c>
      <c r="BH319" s="4">
        <v>0.46700000000000003</v>
      </c>
      <c r="BI319" s="4">
        <v>1.2330000000000001</v>
      </c>
      <c r="BJ319" s="4">
        <v>0.58099999999999996</v>
      </c>
      <c r="BK319" s="4">
        <v>0.35399999999999998</v>
      </c>
      <c r="BL319" s="4">
        <v>0.93500000000000005</v>
      </c>
      <c r="BM319" s="4">
        <v>76.715100000000007</v>
      </c>
      <c r="BQ319" s="4">
        <v>1598.3610000000001</v>
      </c>
      <c r="BR319" s="4">
        <v>0.18680099999999999</v>
      </c>
      <c r="BS319" s="4">
        <v>-5</v>
      </c>
      <c r="BT319" s="4">
        <v>5.0000000000000001E-3</v>
      </c>
      <c r="BU319" s="4">
        <v>4.5649490000000004</v>
      </c>
      <c r="BV319" s="4">
        <v>0.10100000000000001</v>
      </c>
    </row>
    <row r="320" spans="1:74" x14ac:dyDescent="0.25">
      <c r="A320" s="2">
        <v>42804</v>
      </c>
      <c r="B320" s="3">
        <v>0.39427381944444445</v>
      </c>
      <c r="C320" s="4">
        <v>9.0239999999999991</v>
      </c>
      <c r="D320" s="4">
        <v>0.14799999999999999</v>
      </c>
      <c r="E320" s="4">
        <v>1479.5439469999999</v>
      </c>
      <c r="F320" s="4">
        <v>27.5</v>
      </c>
      <c r="G320" s="4">
        <v>8</v>
      </c>
      <c r="H320" s="4">
        <v>6263.7</v>
      </c>
      <c r="J320" s="4">
        <v>9.1</v>
      </c>
      <c r="K320" s="4">
        <v>0.89800000000000002</v>
      </c>
      <c r="L320" s="4">
        <v>8.1034000000000006</v>
      </c>
      <c r="M320" s="4">
        <v>0.13289999999999999</v>
      </c>
      <c r="N320" s="4">
        <v>24.7258</v>
      </c>
      <c r="O320" s="4">
        <v>7.1608000000000001</v>
      </c>
      <c r="P320" s="4">
        <v>31.9</v>
      </c>
      <c r="Q320" s="4">
        <v>18.761399999999998</v>
      </c>
      <c r="R320" s="4">
        <v>5.4335000000000004</v>
      </c>
      <c r="S320" s="4">
        <v>24.2</v>
      </c>
      <c r="T320" s="4">
        <v>6263.6878999999999</v>
      </c>
      <c r="W320" s="4">
        <v>0</v>
      </c>
      <c r="X320" s="4">
        <v>8.1719000000000008</v>
      </c>
      <c r="Y320" s="4">
        <v>11.6</v>
      </c>
      <c r="Z320" s="4">
        <v>863</v>
      </c>
      <c r="AA320" s="4">
        <v>874</v>
      </c>
      <c r="AB320" s="4">
        <v>896</v>
      </c>
      <c r="AC320" s="4">
        <v>88</v>
      </c>
      <c r="AD320" s="4">
        <v>7.36</v>
      </c>
      <c r="AE320" s="4">
        <v>0.17</v>
      </c>
      <c r="AF320" s="4">
        <v>992</v>
      </c>
      <c r="AG320" s="4">
        <v>-15</v>
      </c>
      <c r="AH320" s="4">
        <v>-1</v>
      </c>
      <c r="AI320" s="4">
        <v>16</v>
      </c>
      <c r="AJ320" s="4">
        <v>135</v>
      </c>
      <c r="AK320" s="4">
        <v>134.69999999999999</v>
      </c>
      <c r="AL320" s="4">
        <v>6</v>
      </c>
      <c r="AM320" s="4">
        <v>142</v>
      </c>
      <c r="AN320" s="4" t="s">
        <v>155</v>
      </c>
      <c r="AO320" s="4">
        <v>2</v>
      </c>
      <c r="AP320" s="5">
        <v>0.60255787037037034</v>
      </c>
      <c r="AQ320" s="4">
        <v>47.164338000000001</v>
      </c>
      <c r="AR320" s="4">
        <v>-88.487553000000005</v>
      </c>
      <c r="AS320" s="4">
        <v>318.7</v>
      </c>
      <c r="AT320" s="4">
        <v>28.9</v>
      </c>
      <c r="AU320" s="4">
        <v>12</v>
      </c>
      <c r="AV320" s="4">
        <v>10</v>
      </c>
      <c r="AW320" s="4" t="s">
        <v>422</v>
      </c>
      <c r="AX320" s="4">
        <v>1.0508</v>
      </c>
      <c r="AY320" s="4">
        <v>1.3262</v>
      </c>
      <c r="AZ320" s="4">
        <v>2.3508</v>
      </c>
      <c r="BA320" s="4">
        <v>11.154</v>
      </c>
      <c r="BB320" s="4">
        <v>16.78</v>
      </c>
      <c r="BC320" s="4">
        <v>1.5</v>
      </c>
      <c r="BD320" s="4">
        <v>11.356999999999999</v>
      </c>
      <c r="BE320" s="4">
        <v>2214.6709999999998</v>
      </c>
      <c r="BF320" s="4">
        <v>23.111000000000001</v>
      </c>
      <c r="BG320" s="4">
        <v>0.70799999999999996</v>
      </c>
      <c r="BH320" s="4">
        <v>0.20499999999999999</v>
      </c>
      <c r="BI320" s="4">
        <v>0.91300000000000003</v>
      </c>
      <c r="BJ320" s="4">
        <v>0.53700000000000003</v>
      </c>
      <c r="BK320" s="4">
        <v>0.156</v>
      </c>
      <c r="BL320" s="4">
        <v>0.69199999999999995</v>
      </c>
      <c r="BM320" s="4">
        <v>70.981800000000007</v>
      </c>
      <c r="BQ320" s="4">
        <v>1623.9079999999999</v>
      </c>
      <c r="BR320" s="4">
        <v>0.162496</v>
      </c>
      <c r="BS320" s="4">
        <v>-5</v>
      </c>
      <c r="BT320" s="4">
        <v>5.3229999999999996E-3</v>
      </c>
      <c r="BU320" s="4">
        <v>3.970996</v>
      </c>
      <c r="BV320" s="4">
        <v>0.107525</v>
      </c>
    </row>
    <row r="321" spans="1:74" x14ac:dyDescent="0.25">
      <c r="A321" s="2">
        <v>42804</v>
      </c>
      <c r="B321" s="3">
        <v>0.39428539351851849</v>
      </c>
      <c r="C321" s="4">
        <v>8.5679999999999996</v>
      </c>
      <c r="D321" s="4">
        <v>0.1459</v>
      </c>
      <c r="E321" s="4">
        <v>1458.994083</v>
      </c>
      <c r="F321" s="4">
        <v>25</v>
      </c>
      <c r="G321" s="4">
        <v>7.8</v>
      </c>
      <c r="H321" s="4">
        <v>5723.1</v>
      </c>
      <c r="J321" s="4">
        <v>9.1</v>
      </c>
      <c r="K321" s="4">
        <v>0.90310000000000001</v>
      </c>
      <c r="L321" s="4">
        <v>7.7378</v>
      </c>
      <c r="M321" s="4">
        <v>0.1318</v>
      </c>
      <c r="N321" s="4">
        <v>22.591200000000001</v>
      </c>
      <c r="O321" s="4">
        <v>7.0438999999999998</v>
      </c>
      <c r="P321" s="4">
        <v>29.6</v>
      </c>
      <c r="Q321" s="4">
        <v>17.1417</v>
      </c>
      <c r="R321" s="4">
        <v>5.3448000000000002</v>
      </c>
      <c r="S321" s="4">
        <v>22.5</v>
      </c>
      <c r="T321" s="4">
        <v>5723.1242000000002</v>
      </c>
      <c r="W321" s="4">
        <v>0</v>
      </c>
      <c r="X321" s="4">
        <v>8.2179000000000002</v>
      </c>
      <c r="Y321" s="4">
        <v>11.5</v>
      </c>
      <c r="Z321" s="4">
        <v>863</v>
      </c>
      <c r="AA321" s="4">
        <v>874</v>
      </c>
      <c r="AB321" s="4">
        <v>896</v>
      </c>
      <c r="AC321" s="4">
        <v>88</v>
      </c>
      <c r="AD321" s="4">
        <v>7.36</v>
      </c>
      <c r="AE321" s="4">
        <v>0.17</v>
      </c>
      <c r="AF321" s="4">
        <v>992</v>
      </c>
      <c r="AG321" s="4">
        <v>-15</v>
      </c>
      <c r="AH321" s="4">
        <v>-1</v>
      </c>
      <c r="AI321" s="4">
        <v>16</v>
      </c>
      <c r="AJ321" s="4">
        <v>135</v>
      </c>
      <c r="AK321" s="4">
        <v>134.30000000000001</v>
      </c>
      <c r="AL321" s="4">
        <v>5.7</v>
      </c>
      <c r="AM321" s="4">
        <v>142</v>
      </c>
      <c r="AN321" s="4" t="s">
        <v>155</v>
      </c>
      <c r="AO321" s="4">
        <v>2</v>
      </c>
      <c r="AP321" s="5">
        <v>0.60258101851851853</v>
      </c>
      <c r="AQ321" s="4">
        <v>47.164292000000003</v>
      </c>
      <c r="AR321" s="4">
        <v>-88.487733000000006</v>
      </c>
      <c r="AS321" s="4">
        <v>318.60000000000002</v>
      </c>
      <c r="AT321" s="4">
        <v>27.8</v>
      </c>
      <c r="AU321" s="4">
        <v>12</v>
      </c>
      <c r="AV321" s="4">
        <v>10</v>
      </c>
      <c r="AW321" s="4" t="s">
        <v>422</v>
      </c>
      <c r="AX321" s="4">
        <v>1.1000000000000001</v>
      </c>
      <c r="AY321" s="4">
        <v>1.4</v>
      </c>
      <c r="AZ321" s="4">
        <v>2.4</v>
      </c>
      <c r="BA321" s="4">
        <v>11.154</v>
      </c>
      <c r="BB321" s="4">
        <v>17.68</v>
      </c>
      <c r="BC321" s="4">
        <v>1.58</v>
      </c>
      <c r="BD321" s="4">
        <v>10.734</v>
      </c>
      <c r="BE321" s="4">
        <v>2220.6570000000002</v>
      </c>
      <c r="BF321" s="4">
        <v>24.067</v>
      </c>
      <c r="BG321" s="4">
        <v>0.67900000000000005</v>
      </c>
      <c r="BH321" s="4">
        <v>0.21199999999999999</v>
      </c>
      <c r="BI321" s="4">
        <v>0.89100000000000001</v>
      </c>
      <c r="BJ321" s="4">
        <v>0.51500000000000001</v>
      </c>
      <c r="BK321" s="4">
        <v>0.161</v>
      </c>
      <c r="BL321" s="4">
        <v>0.67600000000000005</v>
      </c>
      <c r="BM321" s="4">
        <v>68.104299999999995</v>
      </c>
      <c r="BQ321" s="4">
        <v>1714.8340000000001</v>
      </c>
      <c r="BR321" s="4">
        <v>0.114819</v>
      </c>
      <c r="BS321" s="4">
        <v>-5</v>
      </c>
      <c r="BT321" s="4">
        <v>6.0000000000000001E-3</v>
      </c>
      <c r="BU321" s="4">
        <v>2.8058890000000001</v>
      </c>
      <c r="BV321" s="4">
        <v>0.1212</v>
      </c>
    </row>
    <row r="322" spans="1:74" x14ac:dyDescent="0.25">
      <c r="A322" s="2">
        <v>42804</v>
      </c>
      <c r="B322" s="3">
        <v>0.39429696759259264</v>
      </c>
      <c r="C322" s="4">
        <v>7.4</v>
      </c>
      <c r="D322" s="4">
        <v>0.17169999999999999</v>
      </c>
      <c r="E322" s="4">
        <v>1716.6940790000001</v>
      </c>
      <c r="F322" s="4">
        <v>24.2</v>
      </c>
      <c r="G322" s="4">
        <v>8.3000000000000007</v>
      </c>
      <c r="H322" s="4">
        <v>5444.6</v>
      </c>
      <c r="J322" s="4">
        <v>9.1</v>
      </c>
      <c r="K322" s="4">
        <v>0.91479999999999995</v>
      </c>
      <c r="L322" s="4">
        <v>6.7693000000000003</v>
      </c>
      <c r="M322" s="4">
        <v>0.157</v>
      </c>
      <c r="N322" s="4">
        <v>22.1738</v>
      </c>
      <c r="O322" s="4">
        <v>7.5567000000000002</v>
      </c>
      <c r="P322" s="4">
        <v>29.7</v>
      </c>
      <c r="Q322" s="4">
        <v>16.824999999999999</v>
      </c>
      <c r="R322" s="4">
        <v>5.7337999999999996</v>
      </c>
      <c r="S322" s="4">
        <v>22.6</v>
      </c>
      <c r="T322" s="4">
        <v>5444.5667000000003</v>
      </c>
      <c r="W322" s="4">
        <v>0</v>
      </c>
      <c r="X322" s="4">
        <v>8.3245000000000005</v>
      </c>
      <c r="Y322" s="4">
        <v>11.5</v>
      </c>
      <c r="Z322" s="4">
        <v>864</v>
      </c>
      <c r="AA322" s="4">
        <v>875</v>
      </c>
      <c r="AB322" s="4">
        <v>895</v>
      </c>
      <c r="AC322" s="4">
        <v>88</v>
      </c>
      <c r="AD322" s="4">
        <v>7.36</v>
      </c>
      <c r="AE322" s="4">
        <v>0.17</v>
      </c>
      <c r="AF322" s="4">
        <v>992</v>
      </c>
      <c r="AG322" s="4">
        <v>-15</v>
      </c>
      <c r="AH322" s="4">
        <v>-1</v>
      </c>
      <c r="AI322" s="4">
        <v>16</v>
      </c>
      <c r="AJ322" s="4">
        <v>135</v>
      </c>
      <c r="AK322" s="4">
        <v>135</v>
      </c>
      <c r="AL322" s="4">
        <v>5.5</v>
      </c>
      <c r="AM322" s="4">
        <v>142</v>
      </c>
      <c r="AN322" s="4" t="s">
        <v>155</v>
      </c>
      <c r="AO322" s="4">
        <v>2</v>
      </c>
      <c r="AP322" s="5">
        <v>0.60259259259259257</v>
      </c>
      <c r="AQ322" s="4">
        <v>47.164257999999997</v>
      </c>
      <c r="AR322" s="4">
        <v>-88.487870000000001</v>
      </c>
      <c r="AS322" s="4">
        <v>318.7</v>
      </c>
      <c r="AT322" s="4">
        <v>25.2</v>
      </c>
      <c r="AU322" s="4">
        <v>12</v>
      </c>
      <c r="AV322" s="4">
        <v>10</v>
      </c>
      <c r="AW322" s="4" t="s">
        <v>422</v>
      </c>
      <c r="AX322" s="4">
        <v>0.94920000000000004</v>
      </c>
      <c r="AY322" s="4">
        <v>1.4754</v>
      </c>
      <c r="AZ322" s="4">
        <v>2.2492000000000001</v>
      </c>
      <c r="BA322" s="4">
        <v>11.154</v>
      </c>
      <c r="BB322" s="4">
        <v>20.12</v>
      </c>
      <c r="BC322" s="4">
        <v>1.8</v>
      </c>
      <c r="BD322" s="4">
        <v>9.3160000000000007</v>
      </c>
      <c r="BE322" s="4">
        <v>2196.5819999999999</v>
      </c>
      <c r="BF322" s="4">
        <v>32.433</v>
      </c>
      <c r="BG322" s="4">
        <v>0.753</v>
      </c>
      <c r="BH322" s="4">
        <v>0.25700000000000001</v>
      </c>
      <c r="BI322" s="4">
        <v>1.01</v>
      </c>
      <c r="BJ322" s="4">
        <v>0.57199999999999995</v>
      </c>
      <c r="BK322" s="4">
        <v>0.19500000000000001</v>
      </c>
      <c r="BL322" s="4">
        <v>0.76700000000000002</v>
      </c>
      <c r="BM322" s="4">
        <v>73.256</v>
      </c>
      <c r="BQ322" s="4">
        <v>1964.086</v>
      </c>
      <c r="BR322" s="4">
        <v>8.2353999999999997E-2</v>
      </c>
      <c r="BS322" s="4">
        <v>-5</v>
      </c>
      <c r="BT322" s="4">
        <v>6.0000000000000001E-3</v>
      </c>
      <c r="BU322" s="4">
        <v>2.0125259999999998</v>
      </c>
      <c r="BV322" s="4">
        <v>0.1212</v>
      </c>
    </row>
    <row r="323" spans="1:74" x14ac:dyDescent="0.25">
      <c r="A323" s="2">
        <v>42804</v>
      </c>
      <c r="B323" s="3">
        <v>0.39430854166666668</v>
      </c>
      <c r="C323" s="4">
        <v>7.1050000000000004</v>
      </c>
      <c r="D323" s="4">
        <v>0.2039</v>
      </c>
      <c r="E323" s="4">
        <v>2038.8225259999999</v>
      </c>
      <c r="F323" s="4">
        <v>22.3</v>
      </c>
      <c r="G323" s="4">
        <v>9.1</v>
      </c>
      <c r="H323" s="4">
        <v>5860.4</v>
      </c>
      <c r="J323" s="4">
        <v>9.1</v>
      </c>
      <c r="K323" s="4">
        <v>0.91700000000000004</v>
      </c>
      <c r="L323" s="4">
        <v>6.5152999999999999</v>
      </c>
      <c r="M323" s="4">
        <v>0.187</v>
      </c>
      <c r="N323" s="4">
        <v>20.4894</v>
      </c>
      <c r="O323" s="4">
        <v>8.3444000000000003</v>
      </c>
      <c r="P323" s="4">
        <v>28.8</v>
      </c>
      <c r="Q323" s="4">
        <v>15.546900000000001</v>
      </c>
      <c r="R323" s="4">
        <v>6.3315000000000001</v>
      </c>
      <c r="S323" s="4">
        <v>21.9</v>
      </c>
      <c r="T323" s="4">
        <v>5860.3733000000002</v>
      </c>
      <c r="W323" s="4">
        <v>0</v>
      </c>
      <c r="X323" s="4">
        <v>8.3444000000000003</v>
      </c>
      <c r="Y323" s="4">
        <v>11.6</v>
      </c>
      <c r="Z323" s="4">
        <v>865</v>
      </c>
      <c r="AA323" s="4">
        <v>875</v>
      </c>
      <c r="AB323" s="4">
        <v>896</v>
      </c>
      <c r="AC323" s="4">
        <v>88</v>
      </c>
      <c r="AD323" s="4">
        <v>7.36</v>
      </c>
      <c r="AE323" s="4">
        <v>0.17</v>
      </c>
      <c r="AF323" s="4">
        <v>992</v>
      </c>
      <c r="AG323" s="4">
        <v>-15</v>
      </c>
      <c r="AH323" s="4">
        <v>-1</v>
      </c>
      <c r="AI323" s="4">
        <v>16</v>
      </c>
      <c r="AJ323" s="4">
        <v>135</v>
      </c>
      <c r="AK323" s="4">
        <v>135.30000000000001</v>
      </c>
      <c r="AL323" s="4">
        <v>5.6</v>
      </c>
      <c r="AM323" s="4">
        <v>142</v>
      </c>
      <c r="AN323" s="4" t="s">
        <v>155</v>
      </c>
      <c r="AO323" s="4">
        <v>2</v>
      </c>
      <c r="AP323" s="5">
        <v>0.60260416666666672</v>
      </c>
      <c r="AQ323" s="4">
        <v>47.164231000000001</v>
      </c>
      <c r="AR323" s="4">
        <v>-88.488</v>
      </c>
      <c r="AS323" s="4">
        <v>318.8</v>
      </c>
      <c r="AT323" s="4">
        <v>23.1</v>
      </c>
      <c r="AU323" s="4">
        <v>12</v>
      </c>
      <c r="AV323" s="4">
        <v>10</v>
      </c>
      <c r="AW323" s="4" t="s">
        <v>422</v>
      </c>
      <c r="AX323" s="4">
        <v>0.9</v>
      </c>
      <c r="AY323" s="4">
        <v>1.5</v>
      </c>
      <c r="AZ323" s="4">
        <v>2.2000000000000002</v>
      </c>
      <c r="BA323" s="4">
        <v>11.154</v>
      </c>
      <c r="BB323" s="4">
        <v>20.64</v>
      </c>
      <c r="BC323" s="4">
        <v>1.85</v>
      </c>
      <c r="BD323" s="4">
        <v>9.0549999999999997</v>
      </c>
      <c r="BE323" s="4">
        <v>2167.3919999999998</v>
      </c>
      <c r="BF323" s="4">
        <v>39.582999999999998</v>
      </c>
      <c r="BG323" s="4">
        <v>0.71399999999999997</v>
      </c>
      <c r="BH323" s="4">
        <v>0.29099999999999998</v>
      </c>
      <c r="BI323" s="4">
        <v>1.004</v>
      </c>
      <c r="BJ323" s="4">
        <v>0.54200000000000004</v>
      </c>
      <c r="BK323" s="4">
        <v>0.221</v>
      </c>
      <c r="BL323" s="4">
        <v>0.76200000000000001</v>
      </c>
      <c r="BM323" s="4">
        <v>80.835800000000006</v>
      </c>
      <c r="BQ323" s="4">
        <v>2018.338</v>
      </c>
      <c r="BR323" s="4">
        <v>0.113623</v>
      </c>
      <c r="BS323" s="4">
        <v>-5</v>
      </c>
      <c r="BT323" s="4">
        <v>6.0000000000000001E-3</v>
      </c>
      <c r="BU323" s="4">
        <v>2.776662</v>
      </c>
      <c r="BV323" s="4">
        <v>0.1212</v>
      </c>
    </row>
    <row r="324" spans="1:74" x14ac:dyDescent="0.25">
      <c r="A324" s="2">
        <v>42804</v>
      </c>
      <c r="B324" s="3">
        <v>0.39432011574074077</v>
      </c>
      <c r="C324" s="4">
        <v>6.4660000000000002</v>
      </c>
      <c r="D324" s="4">
        <v>0.2087</v>
      </c>
      <c r="E324" s="4">
        <v>2086.8755219999998</v>
      </c>
      <c r="F324" s="4">
        <v>20.3</v>
      </c>
      <c r="G324" s="4">
        <v>10</v>
      </c>
      <c r="H324" s="4">
        <v>6312.8</v>
      </c>
      <c r="J324" s="4">
        <v>9.1</v>
      </c>
      <c r="K324" s="4">
        <v>0.92310000000000003</v>
      </c>
      <c r="L324" s="4">
        <v>5.9687999999999999</v>
      </c>
      <c r="M324" s="4">
        <v>0.19259999999999999</v>
      </c>
      <c r="N324" s="4">
        <v>18.715499999999999</v>
      </c>
      <c r="O324" s="4">
        <v>9.2293000000000003</v>
      </c>
      <c r="P324" s="4">
        <v>27.9</v>
      </c>
      <c r="Q324" s="4">
        <v>14.200900000000001</v>
      </c>
      <c r="R324" s="4">
        <v>7.0030000000000001</v>
      </c>
      <c r="S324" s="4">
        <v>21.2</v>
      </c>
      <c r="T324" s="4">
        <v>6312.7924999999996</v>
      </c>
      <c r="W324" s="4">
        <v>0</v>
      </c>
      <c r="X324" s="4">
        <v>8.4002999999999997</v>
      </c>
      <c r="Y324" s="4">
        <v>11.6</v>
      </c>
      <c r="Z324" s="4">
        <v>864</v>
      </c>
      <c r="AA324" s="4">
        <v>875</v>
      </c>
      <c r="AB324" s="4">
        <v>896</v>
      </c>
      <c r="AC324" s="4">
        <v>88</v>
      </c>
      <c r="AD324" s="4">
        <v>7.36</v>
      </c>
      <c r="AE324" s="4">
        <v>0.17</v>
      </c>
      <c r="AF324" s="4">
        <v>992</v>
      </c>
      <c r="AG324" s="4">
        <v>-15</v>
      </c>
      <c r="AH324" s="4">
        <v>-1</v>
      </c>
      <c r="AI324" s="4">
        <v>16</v>
      </c>
      <c r="AJ324" s="4">
        <v>135</v>
      </c>
      <c r="AK324" s="4">
        <v>136</v>
      </c>
      <c r="AL324" s="4">
        <v>6</v>
      </c>
      <c r="AM324" s="4">
        <v>142</v>
      </c>
      <c r="AN324" s="4" t="s">
        <v>155</v>
      </c>
      <c r="AO324" s="4">
        <v>2</v>
      </c>
      <c r="AP324" s="5">
        <v>0.60261574074074076</v>
      </c>
      <c r="AQ324" s="4">
        <v>47.164219000000003</v>
      </c>
      <c r="AR324" s="4">
        <v>-88.488121000000007</v>
      </c>
      <c r="AS324" s="4">
        <v>319</v>
      </c>
      <c r="AT324" s="4">
        <v>21</v>
      </c>
      <c r="AU324" s="4">
        <v>12</v>
      </c>
      <c r="AV324" s="4">
        <v>10</v>
      </c>
      <c r="AW324" s="4" t="s">
        <v>422</v>
      </c>
      <c r="AX324" s="4">
        <v>0.9</v>
      </c>
      <c r="AY324" s="4">
        <v>1.5753999999999999</v>
      </c>
      <c r="AZ324" s="4">
        <v>2.2000000000000002</v>
      </c>
      <c r="BA324" s="4">
        <v>11.154</v>
      </c>
      <c r="BB324" s="4">
        <v>22.23</v>
      </c>
      <c r="BC324" s="4">
        <v>1.99</v>
      </c>
      <c r="BD324" s="4">
        <v>8.3290000000000006</v>
      </c>
      <c r="BE324" s="4">
        <v>2131.306</v>
      </c>
      <c r="BF324" s="4">
        <v>43.780999999999999</v>
      </c>
      <c r="BG324" s="4">
        <v>0.7</v>
      </c>
      <c r="BH324" s="4">
        <v>0.34499999999999997</v>
      </c>
      <c r="BI324" s="4">
        <v>1.0449999999999999</v>
      </c>
      <c r="BJ324" s="4">
        <v>0.53100000000000003</v>
      </c>
      <c r="BK324" s="4">
        <v>0.26200000000000001</v>
      </c>
      <c r="BL324" s="4">
        <v>0.79300000000000004</v>
      </c>
      <c r="BM324" s="4">
        <v>93.467399999999998</v>
      </c>
      <c r="BQ324" s="4">
        <v>2181.0050000000001</v>
      </c>
      <c r="BR324" s="4">
        <v>0.18523000000000001</v>
      </c>
      <c r="BS324" s="4">
        <v>-5</v>
      </c>
      <c r="BT324" s="4">
        <v>6.0000000000000001E-3</v>
      </c>
      <c r="BU324" s="4">
        <v>4.5265579999999996</v>
      </c>
      <c r="BV324" s="4">
        <v>0.1212</v>
      </c>
    </row>
    <row r="325" spans="1:74" x14ac:dyDescent="0.25">
      <c r="A325" s="2">
        <v>42804</v>
      </c>
      <c r="B325" s="3">
        <v>0.39433168981481481</v>
      </c>
      <c r="C325" s="4">
        <v>5.87</v>
      </c>
      <c r="D325" s="4">
        <v>0.1845</v>
      </c>
      <c r="E325" s="4">
        <v>1844.603175</v>
      </c>
      <c r="F325" s="4">
        <v>20.2</v>
      </c>
      <c r="G325" s="4">
        <v>12.7</v>
      </c>
      <c r="H325" s="4">
        <v>6691.9</v>
      </c>
      <c r="J325" s="4">
        <v>9.1</v>
      </c>
      <c r="K325" s="4">
        <v>0.92920000000000003</v>
      </c>
      <c r="L325" s="4">
        <v>5.4542999999999999</v>
      </c>
      <c r="M325" s="4">
        <v>0.1714</v>
      </c>
      <c r="N325" s="4">
        <v>18.770199999999999</v>
      </c>
      <c r="O325" s="4">
        <v>11.8247</v>
      </c>
      <c r="P325" s="4">
        <v>30.6</v>
      </c>
      <c r="Q325" s="4">
        <v>14.2424</v>
      </c>
      <c r="R325" s="4">
        <v>8.9723000000000006</v>
      </c>
      <c r="S325" s="4">
        <v>23.2</v>
      </c>
      <c r="T325" s="4">
        <v>6691.9285</v>
      </c>
      <c r="W325" s="4">
        <v>0</v>
      </c>
      <c r="X325" s="4">
        <v>8.4558999999999997</v>
      </c>
      <c r="Y325" s="4">
        <v>11.7</v>
      </c>
      <c r="Z325" s="4">
        <v>864</v>
      </c>
      <c r="AA325" s="4">
        <v>875</v>
      </c>
      <c r="AB325" s="4">
        <v>896</v>
      </c>
      <c r="AC325" s="4">
        <v>88</v>
      </c>
      <c r="AD325" s="4">
        <v>7.36</v>
      </c>
      <c r="AE325" s="4">
        <v>0.17</v>
      </c>
      <c r="AF325" s="4">
        <v>992</v>
      </c>
      <c r="AG325" s="4">
        <v>-15</v>
      </c>
      <c r="AH325" s="4">
        <v>-1</v>
      </c>
      <c r="AI325" s="4">
        <v>16</v>
      </c>
      <c r="AJ325" s="4">
        <v>135</v>
      </c>
      <c r="AK325" s="4">
        <v>136</v>
      </c>
      <c r="AL325" s="4">
        <v>6.2</v>
      </c>
      <c r="AM325" s="4">
        <v>142</v>
      </c>
      <c r="AN325" s="4" t="s">
        <v>155</v>
      </c>
      <c r="AO325" s="4">
        <v>2</v>
      </c>
      <c r="AP325" s="5">
        <v>0.6026273148148148</v>
      </c>
      <c r="AQ325" s="4">
        <v>47.164209999999997</v>
      </c>
      <c r="AR325" s="4">
        <v>-88.488238999999993</v>
      </c>
      <c r="AS325" s="4">
        <v>319</v>
      </c>
      <c r="AT325" s="4">
        <v>20.399999999999999</v>
      </c>
      <c r="AU325" s="4">
        <v>12</v>
      </c>
      <c r="AV325" s="4">
        <v>10</v>
      </c>
      <c r="AW325" s="4" t="s">
        <v>422</v>
      </c>
      <c r="AX325" s="4">
        <v>1.1262000000000001</v>
      </c>
      <c r="AY325" s="4">
        <v>1.1476</v>
      </c>
      <c r="AZ325" s="4">
        <v>2.3508</v>
      </c>
      <c r="BA325" s="4">
        <v>11.154</v>
      </c>
      <c r="BB325" s="4">
        <v>24.08</v>
      </c>
      <c r="BC325" s="4">
        <v>2.16</v>
      </c>
      <c r="BD325" s="4">
        <v>7.6180000000000003</v>
      </c>
      <c r="BE325" s="4">
        <v>2102.6010000000001</v>
      </c>
      <c r="BF325" s="4">
        <v>42.054000000000002</v>
      </c>
      <c r="BG325" s="4">
        <v>0.75800000000000001</v>
      </c>
      <c r="BH325" s="4">
        <v>0.47699999999999998</v>
      </c>
      <c r="BI325" s="4">
        <v>1.2350000000000001</v>
      </c>
      <c r="BJ325" s="4">
        <v>0.57499999999999996</v>
      </c>
      <c r="BK325" s="4">
        <v>0.36199999999999999</v>
      </c>
      <c r="BL325" s="4">
        <v>0.93700000000000006</v>
      </c>
      <c r="BM325" s="4">
        <v>106.96559999999999</v>
      </c>
      <c r="BQ325" s="4">
        <v>2370.1289999999999</v>
      </c>
      <c r="BR325" s="4">
        <v>0.17262</v>
      </c>
      <c r="BS325" s="4">
        <v>-5</v>
      </c>
      <c r="BT325" s="4">
        <v>6.3229999999999996E-3</v>
      </c>
      <c r="BU325" s="4">
        <v>4.2184010000000001</v>
      </c>
      <c r="BV325" s="4">
        <v>0.12772500000000001</v>
      </c>
    </row>
    <row r="326" spans="1:74" x14ac:dyDescent="0.25">
      <c r="A326" s="2">
        <v>42804</v>
      </c>
      <c r="B326" s="3">
        <v>0.39434326388888891</v>
      </c>
      <c r="C326" s="4">
        <v>6.069</v>
      </c>
      <c r="D326" s="4">
        <v>0.2198</v>
      </c>
      <c r="E326" s="4">
        <v>2197.7390599999999</v>
      </c>
      <c r="F326" s="4">
        <v>21.2</v>
      </c>
      <c r="G326" s="4">
        <v>12.8</v>
      </c>
      <c r="H326" s="4">
        <v>6800.1</v>
      </c>
      <c r="J326" s="4">
        <v>9.14</v>
      </c>
      <c r="K326" s="4">
        <v>0.92659999999999998</v>
      </c>
      <c r="L326" s="4">
        <v>5.6238999999999999</v>
      </c>
      <c r="M326" s="4">
        <v>0.2036</v>
      </c>
      <c r="N326" s="4">
        <v>19.644100000000002</v>
      </c>
      <c r="O326" s="4">
        <v>11.837</v>
      </c>
      <c r="P326" s="4">
        <v>31.5</v>
      </c>
      <c r="Q326" s="4">
        <v>14.9055</v>
      </c>
      <c r="R326" s="4">
        <v>8.9817</v>
      </c>
      <c r="S326" s="4">
        <v>23.9</v>
      </c>
      <c r="T326" s="4">
        <v>6800.1062000000002</v>
      </c>
      <c r="W326" s="4">
        <v>0</v>
      </c>
      <c r="X326" s="4">
        <v>8.4695</v>
      </c>
      <c r="Y326" s="4">
        <v>11.7</v>
      </c>
      <c r="Z326" s="4">
        <v>865</v>
      </c>
      <c r="AA326" s="4">
        <v>876</v>
      </c>
      <c r="AB326" s="4">
        <v>896</v>
      </c>
      <c r="AC326" s="4">
        <v>88</v>
      </c>
      <c r="AD326" s="4">
        <v>7.36</v>
      </c>
      <c r="AE326" s="4">
        <v>0.17</v>
      </c>
      <c r="AF326" s="4">
        <v>992</v>
      </c>
      <c r="AG326" s="4">
        <v>-15</v>
      </c>
      <c r="AH326" s="4">
        <v>-1</v>
      </c>
      <c r="AI326" s="4">
        <v>16</v>
      </c>
      <c r="AJ326" s="4">
        <v>135</v>
      </c>
      <c r="AK326" s="4">
        <v>136.30000000000001</v>
      </c>
      <c r="AL326" s="4">
        <v>6.2</v>
      </c>
      <c r="AM326" s="4">
        <v>142</v>
      </c>
      <c r="AN326" s="4" t="s">
        <v>155</v>
      </c>
      <c r="AO326" s="4">
        <v>2</v>
      </c>
      <c r="AP326" s="5">
        <v>0.60263888888888884</v>
      </c>
      <c r="AQ326" s="4">
        <v>47.164226999999997</v>
      </c>
      <c r="AR326" s="4">
        <v>-88.488344999999995</v>
      </c>
      <c r="AS326" s="4">
        <v>318.7</v>
      </c>
      <c r="AT326" s="4">
        <v>19.5</v>
      </c>
      <c r="AU326" s="4">
        <v>12</v>
      </c>
      <c r="AV326" s="4">
        <v>10</v>
      </c>
      <c r="AW326" s="4" t="s">
        <v>422</v>
      </c>
      <c r="AX326" s="4">
        <v>1.2</v>
      </c>
      <c r="AY326" s="4">
        <v>1</v>
      </c>
      <c r="AZ326" s="4">
        <v>2.4</v>
      </c>
      <c r="BA326" s="4">
        <v>11.154</v>
      </c>
      <c r="BB326" s="4">
        <v>23.25</v>
      </c>
      <c r="BC326" s="4">
        <v>2.08</v>
      </c>
      <c r="BD326" s="4">
        <v>7.9210000000000003</v>
      </c>
      <c r="BE326" s="4">
        <v>2096.694</v>
      </c>
      <c r="BF326" s="4">
        <v>48.322000000000003</v>
      </c>
      <c r="BG326" s="4">
        <v>0.76700000000000002</v>
      </c>
      <c r="BH326" s="4">
        <v>0.46200000000000002</v>
      </c>
      <c r="BI326" s="4">
        <v>1.2290000000000001</v>
      </c>
      <c r="BJ326" s="4">
        <v>0.58199999999999996</v>
      </c>
      <c r="BK326" s="4">
        <v>0.35099999999999998</v>
      </c>
      <c r="BL326" s="4">
        <v>0.93300000000000005</v>
      </c>
      <c r="BM326" s="4">
        <v>105.1208</v>
      </c>
      <c r="BQ326" s="4">
        <v>2295.893</v>
      </c>
      <c r="BR326" s="4">
        <v>0.18077299999999999</v>
      </c>
      <c r="BS326" s="4">
        <v>-5</v>
      </c>
      <c r="BT326" s="4">
        <v>6.6769999999999998E-3</v>
      </c>
      <c r="BU326" s="4">
        <v>4.4176399999999996</v>
      </c>
      <c r="BV326" s="4">
        <v>0.13487499999999999</v>
      </c>
    </row>
    <row r="327" spans="1:74" x14ac:dyDescent="0.25">
      <c r="A327" s="2">
        <v>42804</v>
      </c>
      <c r="B327" s="3">
        <v>0.39435483796296295</v>
      </c>
      <c r="C327" s="4">
        <v>6.4390000000000001</v>
      </c>
      <c r="D327" s="4">
        <v>0.2135</v>
      </c>
      <c r="E327" s="4">
        <v>2134.644714</v>
      </c>
      <c r="F327" s="4">
        <v>23.3</v>
      </c>
      <c r="G327" s="4">
        <v>12.6</v>
      </c>
      <c r="H327" s="4">
        <v>6957.3</v>
      </c>
      <c r="J327" s="4">
        <v>9.1999999999999993</v>
      </c>
      <c r="K327" s="4">
        <v>0.92269999999999996</v>
      </c>
      <c r="L327" s="4">
        <v>5.9405999999999999</v>
      </c>
      <c r="M327" s="4">
        <v>0.19700000000000001</v>
      </c>
      <c r="N327" s="4">
        <v>21.5168</v>
      </c>
      <c r="O327" s="4">
        <v>11.6503</v>
      </c>
      <c r="P327" s="4">
        <v>33.200000000000003</v>
      </c>
      <c r="Q327" s="4">
        <v>16.3263</v>
      </c>
      <c r="R327" s="4">
        <v>8.8399000000000001</v>
      </c>
      <c r="S327" s="4">
        <v>25.2</v>
      </c>
      <c r="T327" s="4">
        <v>6957.2664999999997</v>
      </c>
      <c r="W327" s="4">
        <v>0</v>
      </c>
      <c r="X327" s="4">
        <v>8.4885999999999999</v>
      </c>
      <c r="Y327" s="4">
        <v>11.9</v>
      </c>
      <c r="Z327" s="4">
        <v>864</v>
      </c>
      <c r="AA327" s="4">
        <v>875</v>
      </c>
      <c r="AB327" s="4">
        <v>894</v>
      </c>
      <c r="AC327" s="4">
        <v>88</v>
      </c>
      <c r="AD327" s="4">
        <v>7.36</v>
      </c>
      <c r="AE327" s="4">
        <v>0.17</v>
      </c>
      <c r="AF327" s="4">
        <v>992</v>
      </c>
      <c r="AG327" s="4">
        <v>-15</v>
      </c>
      <c r="AH327" s="4">
        <v>-1</v>
      </c>
      <c r="AI327" s="4">
        <v>16</v>
      </c>
      <c r="AJ327" s="4">
        <v>135.30000000000001</v>
      </c>
      <c r="AK327" s="4">
        <v>136.4</v>
      </c>
      <c r="AL327" s="4">
        <v>6.2</v>
      </c>
      <c r="AM327" s="4">
        <v>142</v>
      </c>
      <c r="AN327" s="4" t="s">
        <v>155</v>
      </c>
      <c r="AO327" s="4">
        <v>2</v>
      </c>
      <c r="AP327" s="5">
        <v>0.60265046296296299</v>
      </c>
      <c r="AQ327" s="4">
        <v>47.164267000000002</v>
      </c>
      <c r="AR327" s="4">
        <v>-88.488456999999997</v>
      </c>
      <c r="AS327" s="4">
        <v>318.7</v>
      </c>
      <c r="AT327" s="4">
        <v>19.7</v>
      </c>
      <c r="AU327" s="4">
        <v>12</v>
      </c>
      <c r="AV327" s="4">
        <v>10</v>
      </c>
      <c r="AW327" s="4" t="s">
        <v>422</v>
      </c>
      <c r="AX327" s="4">
        <v>1.2754000000000001</v>
      </c>
      <c r="AY327" s="4">
        <v>1</v>
      </c>
      <c r="AZ327" s="4">
        <v>2.3246000000000002</v>
      </c>
      <c r="BA327" s="4">
        <v>11.154</v>
      </c>
      <c r="BB327" s="4">
        <v>22.09</v>
      </c>
      <c r="BC327" s="4">
        <v>1.98</v>
      </c>
      <c r="BD327" s="4">
        <v>8.3810000000000002</v>
      </c>
      <c r="BE327" s="4">
        <v>2108.5729999999999</v>
      </c>
      <c r="BF327" s="4">
        <v>44.494</v>
      </c>
      <c r="BG327" s="4">
        <v>0.8</v>
      </c>
      <c r="BH327" s="4">
        <v>0.433</v>
      </c>
      <c r="BI327" s="4">
        <v>1.2330000000000001</v>
      </c>
      <c r="BJ327" s="4">
        <v>0.60699999999999998</v>
      </c>
      <c r="BK327" s="4">
        <v>0.32900000000000001</v>
      </c>
      <c r="BL327" s="4">
        <v>0.93500000000000005</v>
      </c>
      <c r="BM327" s="4">
        <v>102.3933</v>
      </c>
      <c r="BQ327" s="4">
        <v>2190.7280000000001</v>
      </c>
      <c r="BR327" s="4">
        <v>0.287522</v>
      </c>
      <c r="BS327" s="4">
        <v>-5</v>
      </c>
      <c r="BT327" s="4">
        <v>6.0000000000000001E-3</v>
      </c>
      <c r="BU327" s="4">
        <v>7.0263179999999998</v>
      </c>
      <c r="BV327" s="4">
        <v>0.1212</v>
      </c>
    </row>
    <row r="328" spans="1:74" x14ac:dyDescent="0.25">
      <c r="A328" s="2">
        <v>42804</v>
      </c>
      <c r="B328" s="3">
        <v>0.39436641203703698</v>
      </c>
      <c r="C328" s="4">
        <v>6.05</v>
      </c>
      <c r="D328" s="4">
        <v>0.19689999999999999</v>
      </c>
      <c r="E328" s="4">
        <v>1968.7671230000001</v>
      </c>
      <c r="F328" s="4">
        <v>24.9</v>
      </c>
      <c r="G328" s="4">
        <v>19.399999999999999</v>
      </c>
      <c r="H328" s="4">
        <v>7406.9</v>
      </c>
      <c r="J328" s="4">
        <v>9.44</v>
      </c>
      <c r="K328" s="4">
        <v>0.92630000000000001</v>
      </c>
      <c r="L328" s="4">
        <v>5.6041999999999996</v>
      </c>
      <c r="M328" s="4">
        <v>0.18240000000000001</v>
      </c>
      <c r="N328" s="4">
        <v>23.065100000000001</v>
      </c>
      <c r="O328" s="4">
        <v>17.994900000000001</v>
      </c>
      <c r="P328" s="4">
        <v>41.1</v>
      </c>
      <c r="Q328" s="4">
        <v>17.500900000000001</v>
      </c>
      <c r="R328" s="4">
        <v>13.6539</v>
      </c>
      <c r="S328" s="4">
        <v>31.2</v>
      </c>
      <c r="T328" s="4">
        <v>7406.9201999999996</v>
      </c>
      <c r="W328" s="4">
        <v>0</v>
      </c>
      <c r="X328" s="4">
        <v>8.7484999999999999</v>
      </c>
      <c r="Y328" s="4">
        <v>11.9</v>
      </c>
      <c r="Z328" s="4">
        <v>864</v>
      </c>
      <c r="AA328" s="4">
        <v>875</v>
      </c>
      <c r="AB328" s="4">
        <v>895</v>
      </c>
      <c r="AC328" s="4">
        <v>88</v>
      </c>
      <c r="AD328" s="4">
        <v>7.35</v>
      </c>
      <c r="AE328" s="4">
        <v>0.17</v>
      </c>
      <c r="AF328" s="4">
        <v>993</v>
      </c>
      <c r="AG328" s="4">
        <v>-15</v>
      </c>
      <c r="AH328" s="4">
        <v>-1</v>
      </c>
      <c r="AI328" s="4">
        <v>16</v>
      </c>
      <c r="AJ328" s="4">
        <v>136</v>
      </c>
      <c r="AK328" s="4">
        <v>135.6</v>
      </c>
      <c r="AL328" s="4">
        <v>6</v>
      </c>
      <c r="AM328" s="4">
        <v>142</v>
      </c>
      <c r="AN328" s="4" t="s">
        <v>155</v>
      </c>
      <c r="AO328" s="4">
        <v>2</v>
      </c>
      <c r="AP328" s="5">
        <v>0.60266203703703702</v>
      </c>
      <c r="AQ328" s="4">
        <v>47.164296</v>
      </c>
      <c r="AR328" s="4">
        <v>-88.488568000000001</v>
      </c>
      <c r="AS328" s="4">
        <v>318.60000000000002</v>
      </c>
      <c r="AT328" s="4">
        <v>19.7</v>
      </c>
      <c r="AU328" s="4">
        <v>12</v>
      </c>
      <c r="AV328" s="4">
        <v>10</v>
      </c>
      <c r="AW328" s="4" t="s">
        <v>422</v>
      </c>
      <c r="AX328" s="4">
        <v>1.3754</v>
      </c>
      <c r="AY328" s="4">
        <v>1.1508</v>
      </c>
      <c r="AZ328" s="4">
        <v>2.3754</v>
      </c>
      <c r="BA328" s="4">
        <v>11.154</v>
      </c>
      <c r="BB328" s="4">
        <v>23.18</v>
      </c>
      <c r="BC328" s="4">
        <v>2.08</v>
      </c>
      <c r="BD328" s="4">
        <v>7.9550000000000001</v>
      </c>
      <c r="BE328" s="4">
        <v>2083.0050000000001</v>
      </c>
      <c r="BF328" s="4">
        <v>43.142000000000003</v>
      </c>
      <c r="BG328" s="4">
        <v>0.89800000000000002</v>
      </c>
      <c r="BH328" s="4">
        <v>0.7</v>
      </c>
      <c r="BI328" s="4">
        <v>1.5980000000000001</v>
      </c>
      <c r="BJ328" s="4">
        <v>0.68100000000000005</v>
      </c>
      <c r="BK328" s="4">
        <v>0.53100000000000003</v>
      </c>
      <c r="BL328" s="4">
        <v>1.2130000000000001</v>
      </c>
      <c r="BM328" s="4">
        <v>114.15349999999999</v>
      </c>
      <c r="BQ328" s="4">
        <v>2364.3330000000001</v>
      </c>
      <c r="BR328" s="4">
        <v>0.27665099999999998</v>
      </c>
      <c r="BS328" s="4">
        <v>-5</v>
      </c>
      <c r="BT328" s="4">
        <v>5.6769999999999998E-3</v>
      </c>
      <c r="BU328" s="4">
        <v>6.7606580000000003</v>
      </c>
      <c r="BV328" s="4">
        <v>0.114675</v>
      </c>
    </row>
    <row r="329" spans="1:74" x14ac:dyDescent="0.25">
      <c r="A329" s="2">
        <v>42804</v>
      </c>
      <c r="B329" s="3">
        <v>0.39437798611111113</v>
      </c>
      <c r="C329" s="4">
        <v>5.4660000000000002</v>
      </c>
      <c r="D329" s="4">
        <v>0.2059</v>
      </c>
      <c r="E329" s="4">
        <v>2058.8314989999999</v>
      </c>
      <c r="F329" s="4">
        <v>24.9</v>
      </c>
      <c r="G329" s="4">
        <v>19.600000000000001</v>
      </c>
      <c r="H329" s="4">
        <v>8126.4</v>
      </c>
      <c r="J329" s="4">
        <v>9.69</v>
      </c>
      <c r="K329" s="4">
        <v>0.93149999999999999</v>
      </c>
      <c r="L329" s="4">
        <v>5.0914000000000001</v>
      </c>
      <c r="M329" s="4">
        <v>0.1918</v>
      </c>
      <c r="N329" s="4">
        <v>23.219899999999999</v>
      </c>
      <c r="O329" s="4">
        <v>18.2578</v>
      </c>
      <c r="P329" s="4">
        <v>41.5</v>
      </c>
      <c r="Q329" s="4">
        <v>17.618600000000001</v>
      </c>
      <c r="R329" s="4">
        <v>13.8535</v>
      </c>
      <c r="S329" s="4">
        <v>31.5</v>
      </c>
      <c r="T329" s="4">
        <v>8126.3642</v>
      </c>
      <c r="W329" s="4">
        <v>0</v>
      </c>
      <c r="X329" s="4">
        <v>9.0253999999999994</v>
      </c>
      <c r="Y329" s="4">
        <v>11.7</v>
      </c>
      <c r="Z329" s="4">
        <v>865</v>
      </c>
      <c r="AA329" s="4">
        <v>876</v>
      </c>
      <c r="AB329" s="4">
        <v>896</v>
      </c>
      <c r="AC329" s="4">
        <v>88</v>
      </c>
      <c r="AD329" s="4">
        <v>7.36</v>
      </c>
      <c r="AE329" s="4">
        <v>0.17</v>
      </c>
      <c r="AF329" s="4">
        <v>992</v>
      </c>
      <c r="AG329" s="4">
        <v>-15</v>
      </c>
      <c r="AH329" s="4">
        <v>-1</v>
      </c>
      <c r="AI329" s="4">
        <v>16</v>
      </c>
      <c r="AJ329" s="4">
        <v>136</v>
      </c>
      <c r="AK329" s="4">
        <v>137.30000000000001</v>
      </c>
      <c r="AL329" s="4">
        <v>6</v>
      </c>
      <c r="AM329" s="4">
        <v>142</v>
      </c>
      <c r="AN329" s="4" t="s">
        <v>155</v>
      </c>
      <c r="AO329" s="4">
        <v>2</v>
      </c>
      <c r="AP329" s="5">
        <v>0.60267361111111117</v>
      </c>
      <c r="AQ329" s="4">
        <v>47.164313999999997</v>
      </c>
      <c r="AR329" s="4">
        <v>-88.488685000000004</v>
      </c>
      <c r="AS329" s="4">
        <v>318.60000000000002</v>
      </c>
      <c r="AT329" s="4">
        <v>20.6</v>
      </c>
      <c r="AU329" s="4">
        <v>12</v>
      </c>
      <c r="AV329" s="4">
        <v>10</v>
      </c>
      <c r="AW329" s="4" t="s">
        <v>422</v>
      </c>
      <c r="AX329" s="4">
        <v>1.3246</v>
      </c>
      <c r="AY329" s="4">
        <v>1.2754000000000001</v>
      </c>
      <c r="AZ329" s="4">
        <v>2.4</v>
      </c>
      <c r="BA329" s="4">
        <v>11.154</v>
      </c>
      <c r="BB329" s="4">
        <v>24.89</v>
      </c>
      <c r="BC329" s="4">
        <v>2.23</v>
      </c>
      <c r="BD329" s="4">
        <v>7.351</v>
      </c>
      <c r="BE329" s="4">
        <v>2027.2239999999999</v>
      </c>
      <c r="BF329" s="4">
        <v>48.601999999999997</v>
      </c>
      <c r="BG329" s="4">
        <v>0.96799999999999997</v>
      </c>
      <c r="BH329" s="4">
        <v>0.76100000000000001</v>
      </c>
      <c r="BI329" s="4">
        <v>1.7290000000000001</v>
      </c>
      <c r="BJ329" s="4">
        <v>0.73499999999999999</v>
      </c>
      <c r="BK329" s="4">
        <v>0.57799999999999996</v>
      </c>
      <c r="BL329" s="4">
        <v>1.3120000000000001</v>
      </c>
      <c r="BM329" s="4">
        <v>134.16390000000001</v>
      </c>
      <c r="BQ329" s="4">
        <v>2612.9279999999999</v>
      </c>
      <c r="BR329" s="4">
        <v>0.24659700000000001</v>
      </c>
      <c r="BS329" s="4">
        <v>-5</v>
      </c>
      <c r="BT329" s="4">
        <v>5.3229999999999996E-3</v>
      </c>
      <c r="BU329" s="4">
        <v>6.0262140000000004</v>
      </c>
      <c r="BV329" s="4">
        <v>0.107525</v>
      </c>
    </row>
    <row r="330" spans="1:74" x14ac:dyDescent="0.25">
      <c r="A330" s="2">
        <v>42804</v>
      </c>
      <c r="B330" s="3">
        <v>0.39438956018518517</v>
      </c>
      <c r="C330" s="4">
        <v>6.7220000000000004</v>
      </c>
      <c r="D330" s="4">
        <v>0.24929999999999999</v>
      </c>
      <c r="E330" s="4">
        <v>2492.6251029999999</v>
      </c>
      <c r="F330" s="4">
        <v>25.2</v>
      </c>
      <c r="G330" s="4">
        <v>17.8</v>
      </c>
      <c r="H330" s="4">
        <v>8170.4</v>
      </c>
      <c r="J330" s="4">
        <v>9.94</v>
      </c>
      <c r="K330" s="4">
        <v>0.91790000000000005</v>
      </c>
      <c r="L330" s="4">
        <v>6.1699000000000002</v>
      </c>
      <c r="M330" s="4">
        <v>0.2288</v>
      </c>
      <c r="N330" s="4">
        <v>23.1616</v>
      </c>
      <c r="O330" s="4">
        <v>16.303699999999999</v>
      </c>
      <c r="P330" s="4">
        <v>39.5</v>
      </c>
      <c r="Q330" s="4">
        <v>17.574000000000002</v>
      </c>
      <c r="R330" s="4">
        <v>12.3706</v>
      </c>
      <c r="S330" s="4">
        <v>29.9</v>
      </c>
      <c r="T330" s="4">
        <v>8170.4120000000003</v>
      </c>
      <c r="W330" s="4">
        <v>0</v>
      </c>
      <c r="X330" s="4">
        <v>9.1264000000000003</v>
      </c>
      <c r="Y330" s="4">
        <v>11.8</v>
      </c>
      <c r="Z330" s="4">
        <v>865</v>
      </c>
      <c r="AA330" s="4">
        <v>876</v>
      </c>
      <c r="AB330" s="4">
        <v>897</v>
      </c>
      <c r="AC330" s="4">
        <v>88</v>
      </c>
      <c r="AD330" s="4">
        <v>7.35</v>
      </c>
      <c r="AE330" s="4">
        <v>0.17</v>
      </c>
      <c r="AF330" s="4">
        <v>993</v>
      </c>
      <c r="AG330" s="4">
        <v>-15</v>
      </c>
      <c r="AH330" s="4">
        <v>-1</v>
      </c>
      <c r="AI330" s="4">
        <v>16</v>
      </c>
      <c r="AJ330" s="4">
        <v>136</v>
      </c>
      <c r="AK330" s="4">
        <v>138</v>
      </c>
      <c r="AL330" s="4">
        <v>6.1</v>
      </c>
      <c r="AM330" s="4">
        <v>142</v>
      </c>
      <c r="AN330" s="4" t="s">
        <v>155</v>
      </c>
      <c r="AO330" s="4">
        <v>2</v>
      </c>
      <c r="AP330" s="5">
        <v>0.60268518518518521</v>
      </c>
      <c r="AQ330" s="4">
        <v>47.164318000000002</v>
      </c>
      <c r="AR330" s="4">
        <v>-88.488714999999999</v>
      </c>
      <c r="AS330" s="4">
        <v>318.60000000000002</v>
      </c>
      <c r="AT330" s="4">
        <v>20.9</v>
      </c>
      <c r="AU330" s="4">
        <v>12</v>
      </c>
      <c r="AV330" s="4">
        <v>10</v>
      </c>
      <c r="AW330" s="4" t="s">
        <v>422</v>
      </c>
      <c r="AX330" s="4">
        <v>1.3</v>
      </c>
      <c r="AY330" s="4">
        <v>1.3</v>
      </c>
      <c r="AZ330" s="4">
        <v>2.4</v>
      </c>
      <c r="BA330" s="4">
        <v>11.154</v>
      </c>
      <c r="BB330" s="4">
        <v>20.84</v>
      </c>
      <c r="BC330" s="4">
        <v>1.87</v>
      </c>
      <c r="BD330" s="4">
        <v>8.9429999999999996</v>
      </c>
      <c r="BE330" s="4">
        <v>2073.2359999999999</v>
      </c>
      <c r="BF330" s="4">
        <v>48.933999999999997</v>
      </c>
      <c r="BG330" s="4">
        <v>0.81499999999999995</v>
      </c>
      <c r="BH330" s="4">
        <v>0.57399999999999995</v>
      </c>
      <c r="BI330" s="4">
        <v>1.389</v>
      </c>
      <c r="BJ330" s="4">
        <v>0.61799999999999999</v>
      </c>
      <c r="BK330" s="4">
        <v>0.435</v>
      </c>
      <c r="BL330" s="4">
        <v>1.054</v>
      </c>
      <c r="BM330" s="4">
        <v>113.84</v>
      </c>
      <c r="BQ330" s="4">
        <v>2229.837</v>
      </c>
      <c r="BR330" s="4">
        <v>0.30788399999999999</v>
      </c>
      <c r="BS330" s="4">
        <v>-5</v>
      </c>
      <c r="BT330" s="4">
        <v>6.0000000000000001E-3</v>
      </c>
      <c r="BU330" s="4">
        <v>7.5239159999999998</v>
      </c>
      <c r="BV330" s="4">
        <v>0.1212</v>
      </c>
    </row>
    <row r="331" spans="1:74" x14ac:dyDescent="0.25">
      <c r="A331" s="2">
        <v>42804</v>
      </c>
      <c r="B331" s="3">
        <v>0.39440113425925927</v>
      </c>
      <c r="C331" s="4">
        <v>7.3239999999999998</v>
      </c>
      <c r="D331" s="4">
        <v>0.25659999999999999</v>
      </c>
      <c r="E331" s="4">
        <v>2566.4561119999998</v>
      </c>
      <c r="F331" s="4">
        <v>28.9</v>
      </c>
      <c r="G331" s="4">
        <v>12.6</v>
      </c>
      <c r="H331" s="4">
        <v>8197.7000000000007</v>
      </c>
      <c r="J331" s="4">
        <v>10.29</v>
      </c>
      <c r="K331" s="4">
        <v>0.91159999999999997</v>
      </c>
      <c r="L331" s="4">
        <v>6.6768000000000001</v>
      </c>
      <c r="M331" s="4">
        <v>0.23400000000000001</v>
      </c>
      <c r="N331" s="4">
        <v>26.3521</v>
      </c>
      <c r="O331" s="4">
        <v>11.443099999999999</v>
      </c>
      <c r="P331" s="4">
        <v>37.799999999999997</v>
      </c>
      <c r="Q331" s="4">
        <v>19.994900000000001</v>
      </c>
      <c r="R331" s="4">
        <v>8.6824999999999992</v>
      </c>
      <c r="S331" s="4">
        <v>28.7</v>
      </c>
      <c r="T331" s="4">
        <v>8197.6794000000009</v>
      </c>
      <c r="W331" s="4">
        <v>0</v>
      </c>
      <c r="X331" s="4">
        <v>9.3787000000000003</v>
      </c>
      <c r="Y331" s="4">
        <v>11.9</v>
      </c>
      <c r="Z331" s="4">
        <v>864</v>
      </c>
      <c r="AA331" s="4">
        <v>876</v>
      </c>
      <c r="AB331" s="4">
        <v>896</v>
      </c>
      <c r="AC331" s="4">
        <v>88</v>
      </c>
      <c r="AD331" s="4">
        <v>7.35</v>
      </c>
      <c r="AE331" s="4">
        <v>0.17</v>
      </c>
      <c r="AF331" s="4">
        <v>993</v>
      </c>
      <c r="AG331" s="4">
        <v>-15</v>
      </c>
      <c r="AH331" s="4">
        <v>-1</v>
      </c>
      <c r="AI331" s="4">
        <v>16</v>
      </c>
      <c r="AJ331" s="4">
        <v>136</v>
      </c>
      <c r="AK331" s="4">
        <v>137.69999999999999</v>
      </c>
      <c r="AL331" s="4">
        <v>6</v>
      </c>
      <c r="AM331" s="4">
        <v>142</v>
      </c>
      <c r="AN331" s="4" t="s">
        <v>155</v>
      </c>
      <c r="AO331" s="4">
        <v>2</v>
      </c>
      <c r="AP331" s="5">
        <v>0.60268518518518521</v>
      </c>
      <c r="AQ331" s="4">
        <v>47.164340000000003</v>
      </c>
      <c r="AR331" s="4">
        <v>-88.488906</v>
      </c>
      <c r="AS331" s="4">
        <v>318.7</v>
      </c>
      <c r="AT331" s="4">
        <v>21.7</v>
      </c>
      <c r="AU331" s="4">
        <v>12</v>
      </c>
      <c r="AV331" s="4">
        <v>10</v>
      </c>
      <c r="AW331" s="4" t="s">
        <v>422</v>
      </c>
      <c r="AX331" s="4">
        <v>1.3</v>
      </c>
      <c r="AY331" s="4">
        <v>1.375375</v>
      </c>
      <c r="AZ331" s="4">
        <v>2.4</v>
      </c>
      <c r="BA331" s="4">
        <v>11.154</v>
      </c>
      <c r="BB331" s="4">
        <v>19.37</v>
      </c>
      <c r="BC331" s="4">
        <v>1.74</v>
      </c>
      <c r="BD331" s="4">
        <v>9.6950000000000003</v>
      </c>
      <c r="BE331" s="4">
        <v>2093.3919999999998</v>
      </c>
      <c r="BF331" s="4">
        <v>46.688000000000002</v>
      </c>
      <c r="BG331" s="4">
        <v>0.86499999999999999</v>
      </c>
      <c r="BH331" s="4">
        <v>0.376</v>
      </c>
      <c r="BI331" s="4">
        <v>1.2410000000000001</v>
      </c>
      <c r="BJ331" s="4">
        <v>0.65700000000000003</v>
      </c>
      <c r="BK331" s="4">
        <v>0.28499999999999998</v>
      </c>
      <c r="BL331" s="4">
        <v>0.94199999999999995</v>
      </c>
      <c r="BM331" s="4">
        <v>106.5732</v>
      </c>
      <c r="BQ331" s="4">
        <v>2138.0709999999999</v>
      </c>
      <c r="BR331" s="4">
        <v>0.39229399999999998</v>
      </c>
      <c r="BS331" s="4">
        <v>-5</v>
      </c>
      <c r="BT331" s="4">
        <v>6.0000000000000001E-3</v>
      </c>
      <c r="BU331" s="4">
        <v>9.5866779999999991</v>
      </c>
      <c r="BV331" s="4">
        <v>0.1212</v>
      </c>
    </row>
    <row r="332" spans="1:74" x14ac:dyDescent="0.25">
      <c r="A332" s="2">
        <v>42804</v>
      </c>
      <c r="B332" s="3">
        <v>0.39441270833333331</v>
      </c>
      <c r="C332" s="4">
        <v>7.49</v>
      </c>
      <c r="D332" s="4">
        <v>0.29799999999999999</v>
      </c>
      <c r="E332" s="4">
        <v>2980.4809289999998</v>
      </c>
      <c r="F332" s="4">
        <v>41.9</v>
      </c>
      <c r="G332" s="4">
        <v>15.2</v>
      </c>
      <c r="H332" s="4">
        <v>7881.6</v>
      </c>
      <c r="J332" s="4">
        <v>10.78</v>
      </c>
      <c r="K332" s="4">
        <v>0.90990000000000004</v>
      </c>
      <c r="L332" s="4">
        <v>6.8150000000000004</v>
      </c>
      <c r="M332" s="4">
        <v>0.2712</v>
      </c>
      <c r="N332" s="4">
        <v>38.079799999999999</v>
      </c>
      <c r="O332" s="4">
        <v>13.8042</v>
      </c>
      <c r="P332" s="4">
        <v>51.9</v>
      </c>
      <c r="Q332" s="4">
        <v>28.8933</v>
      </c>
      <c r="R332" s="4">
        <v>10.4741</v>
      </c>
      <c r="S332" s="4">
        <v>39.4</v>
      </c>
      <c r="T332" s="4">
        <v>7881.6477999999997</v>
      </c>
      <c r="W332" s="4">
        <v>0</v>
      </c>
      <c r="X332" s="4">
        <v>9.8088999999999995</v>
      </c>
      <c r="Y332" s="4">
        <v>12</v>
      </c>
      <c r="Z332" s="4">
        <v>863</v>
      </c>
      <c r="AA332" s="4">
        <v>876</v>
      </c>
      <c r="AB332" s="4">
        <v>893</v>
      </c>
      <c r="AC332" s="4">
        <v>88</v>
      </c>
      <c r="AD332" s="4">
        <v>7.35</v>
      </c>
      <c r="AE332" s="4">
        <v>0.17</v>
      </c>
      <c r="AF332" s="4">
        <v>993</v>
      </c>
      <c r="AG332" s="4">
        <v>-15</v>
      </c>
      <c r="AH332" s="4">
        <v>-1.322322</v>
      </c>
      <c r="AI332" s="4">
        <v>16</v>
      </c>
      <c r="AJ332" s="4">
        <v>136</v>
      </c>
      <c r="AK332" s="4">
        <v>137.6</v>
      </c>
      <c r="AL332" s="4">
        <v>6.1</v>
      </c>
      <c r="AM332" s="4">
        <v>142</v>
      </c>
      <c r="AN332" s="4" t="s">
        <v>155</v>
      </c>
      <c r="AO332" s="4">
        <v>2</v>
      </c>
      <c r="AP332" s="5">
        <v>0.60270833333333329</v>
      </c>
      <c r="AQ332" s="4">
        <v>47.164338000000001</v>
      </c>
      <c r="AR332" s="4">
        <v>-88.489075999999997</v>
      </c>
      <c r="AS332" s="4">
        <v>318.8</v>
      </c>
      <c r="AT332" s="4">
        <v>23.7</v>
      </c>
      <c r="AU332" s="4">
        <v>12</v>
      </c>
      <c r="AV332" s="4">
        <v>10</v>
      </c>
      <c r="AW332" s="4" t="s">
        <v>422</v>
      </c>
      <c r="AX332" s="4">
        <v>1.3753249999999999</v>
      </c>
      <c r="AY332" s="4">
        <v>1.625974</v>
      </c>
      <c r="AZ332" s="4">
        <v>2.6259739999999998</v>
      </c>
      <c r="BA332" s="4">
        <v>11.154</v>
      </c>
      <c r="BB332" s="4">
        <v>18.989999999999998</v>
      </c>
      <c r="BC332" s="4">
        <v>1.7</v>
      </c>
      <c r="BD332" s="4">
        <v>9.9049999999999994</v>
      </c>
      <c r="BE332" s="4">
        <v>2097.4940000000001</v>
      </c>
      <c r="BF332" s="4">
        <v>53.122999999999998</v>
      </c>
      <c r="BG332" s="4">
        <v>1.2270000000000001</v>
      </c>
      <c r="BH332" s="4">
        <v>0.44500000000000001</v>
      </c>
      <c r="BI332" s="4">
        <v>1.6719999999999999</v>
      </c>
      <c r="BJ332" s="4">
        <v>0.93100000000000005</v>
      </c>
      <c r="BK332" s="4">
        <v>0.33800000000000002</v>
      </c>
      <c r="BL332" s="4">
        <v>1.2689999999999999</v>
      </c>
      <c r="BM332" s="4">
        <v>100.58410000000001</v>
      </c>
      <c r="BQ332" s="4">
        <v>2195.1039999999998</v>
      </c>
      <c r="BR332" s="4">
        <v>0.43340499999999998</v>
      </c>
      <c r="BS332" s="4">
        <v>-5</v>
      </c>
      <c r="BT332" s="4">
        <v>5.6779999999999999E-3</v>
      </c>
      <c r="BU332" s="4">
        <v>10.591345</v>
      </c>
      <c r="BV332" s="4">
        <v>0.114689</v>
      </c>
    </row>
    <row r="333" spans="1:74" x14ac:dyDescent="0.25">
      <c r="A333" s="2">
        <v>42804</v>
      </c>
      <c r="B333" s="3">
        <v>0.3944242824074074</v>
      </c>
      <c r="C333" s="4">
        <v>7.4960000000000004</v>
      </c>
      <c r="D333" s="4">
        <v>0.26950000000000002</v>
      </c>
      <c r="E333" s="4">
        <v>2694.9826389999998</v>
      </c>
      <c r="F333" s="4">
        <v>47</v>
      </c>
      <c r="G333" s="4">
        <v>21.7</v>
      </c>
      <c r="H333" s="4">
        <v>7558.8</v>
      </c>
      <c r="J333" s="4">
        <v>11.1</v>
      </c>
      <c r="K333" s="4">
        <v>0.91049999999999998</v>
      </c>
      <c r="L333" s="4">
        <v>6.8258000000000001</v>
      </c>
      <c r="M333" s="4">
        <v>0.24540000000000001</v>
      </c>
      <c r="N333" s="4">
        <v>42.83</v>
      </c>
      <c r="O333" s="4">
        <v>19.749400000000001</v>
      </c>
      <c r="P333" s="4">
        <v>62.6</v>
      </c>
      <c r="Q333" s="4">
        <v>32.497599999999998</v>
      </c>
      <c r="R333" s="4">
        <v>14.984999999999999</v>
      </c>
      <c r="S333" s="4">
        <v>47.5</v>
      </c>
      <c r="T333" s="4">
        <v>7558.7689</v>
      </c>
      <c r="W333" s="4">
        <v>0</v>
      </c>
      <c r="X333" s="4">
        <v>10.106299999999999</v>
      </c>
      <c r="Y333" s="4">
        <v>12.2</v>
      </c>
      <c r="Z333" s="4">
        <v>862</v>
      </c>
      <c r="AA333" s="4">
        <v>875</v>
      </c>
      <c r="AB333" s="4">
        <v>892</v>
      </c>
      <c r="AC333" s="4">
        <v>88</v>
      </c>
      <c r="AD333" s="4">
        <v>7.35</v>
      </c>
      <c r="AE333" s="4">
        <v>0.17</v>
      </c>
      <c r="AF333" s="4">
        <v>993</v>
      </c>
      <c r="AG333" s="4">
        <v>-15</v>
      </c>
      <c r="AH333" s="4">
        <v>-1.677</v>
      </c>
      <c r="AI333" s="4">
        <v>16</v>
      </c>
      <c r="AJ333" s="4">
        <v>136</v>
      </c>
      <c r="AK333" s="4">
        <v>138.4</v>
      </c>
      <c r="AL333" s="4">
        <v>6.3</v>
      </c>
      <c r="AM333" s="4">
        <v>142</v>
      </c>
      <c r="AN333" s="4" t="s">
        <v>155</v>
      </c>
      <c r="AO333" s="4">
        <v>2</v>
      </c>
      <c r="AP333" s="5">
        <v>0.60271990740740744</v>
      </c>
      <c r="AQ333" s="4">
        <v>47.164304999999999</v>
      </c>
      <c r="AR333" s="4">
        <v>-88.489232999999999</v>
      </c>
      <c r="AS333" s="4">
        <v>319</v>
      </c>
      <c r="AT333" s="4">
        <v>25.7</v>
      </c>
      <c r="AU333" s="4">
        <v>12</v>
      </c>
      <c r="AV333" s="4">
        <v>9</v>
      </c>
      <c r="AW333" s="4" t="s">
        <v>423</v>
      </c>
      <c r="AX333" s="4">
        <v>1.4753750000000001</v>
      </c>
      <c r="AY333" s="4">
        <v>1.172372</v>
      </c>
      <c r="AZ333" s="4">
        <v>2.4738739999999999</v>
      </c>
      <c r="BA333" s="4">
        <v>11.154</v>
      </c>
      <c r="BB333" s="4">
        <v>19.12</v>
      </c>
      <c r="BC333" s="4">
        <v>1.71</v>
      </c>
      <c r="BD333" s="4">
        <v>9.8239999999999998</v>
      </c>
      <c r="BE333" s="4">
        <v>2113.5770000000002</v>
      </c>
      <c r="BF333" s="4">
        <v>48.360999999999997</v>
      </c>
      <c r="BG333" s="4">
        <v>1.389</v>
      </c>
      <c r="BH333" s="4">
        <v>0.64</v>
      </c>
      <c r="BI333" s="4">
        <v>2.0289999999999999</v>
      </c>
      <c r="BJ333" s="4">
        <v>1.054</v>
      </c>
      <c r="BK333" s="4">
        <v>0.48599999999999999</v>
      </c>
      <c r="BL333" s="4">
        <v>1.54</v>
      </c>
      <c r="BM333" s="4">
        <v>97.049000000000007</v>
      </c>
      <c r="BQ333" s="4">
        <v>2275.384</v>
      </c>
      <c r="BR333" s="4">
        <v>0.44868200000000003</v>
      </c>
      <c r="BS333" s="4">
        <v>-5</v>
      </c>
      <c r="BT333" s="4">
        <v>5.0000000000000001E-3</v>
      </c>
      <c r="BU333" s="4">
        <v>10.964665999999999</v>
      </c>
      <c r="BV333" s="4">
        <v>0.10100000000000001</v>
      </c>
    </row>
    <row r="334" spans="1:74" x14ac:dyDescent="0.25">
      <c r="A334" s="2">
        <v>42804</v>
      </c>
      <c r="B334" s="3">
        <v>0.39443585648148144</v>
      </c>
      <c r="C334" s="4">
        <v>7.4859999999999998</v>
      </c>
      <c r="D334" s="4">
        <v>0.25559999999999999</v>
      </c>
      <c r="E334" s="4">
        <v>2556.2149159999999</v>
      </c>
      <c r="F334" s="4">
        <v>52.2</v>
      </c>
      <c r="G334" s="4">
        <v>22.7</v>
      </c>
      <c r="H334" s="4">
        <v>6940</v>
      </c>
      <c r="J334" s="4">
        <v>11.2</v>
      </c>
      <c r="K334" s="4">
        <v>0.91139999999999999</v>
      </c>
      <c r="L334" s="4">
        <v>6.8227000000000002</v>
      </c>
      <c r="M334" s="4">
        <v>0.23300000000000001</v>
      </c>
      <c r="N334" s="4">
        <v>47.605699999999999</v>
      </c>
      <c r="O334" s="4">
        <v>20.7149</v>
      </c>
      <c r="P334" s="4">
        <v>68.3</v>
      </c>
      <c r="Q334" s="4">
        <v>36.121200000000002</v>
      </c>
      <c r="R334" s="4">
        <v>15.717599999999999</v>
      </c>
      <c r="S334" s="4">
        <v>51.8</v>
      </c>
      <c r="T334" s="4">
        <v>6940.0405000000001</v>
      </c>
      <c r="W334" s="4">
        <v>0</v>
      </c>
      <c r="X334" s="4">
        <v>10.2082</v>
      </c>
      <c r="Y334" s="4">
        <v>12.1</v>
      </c>
      <c r="Z334" s="4">
        <v>862</v>
      </c>
      <c r="AA334" s="4">
        <v>874</v>
      </c>
      <c r="AB334" s="4">
        <v>893</v>
      </c>
      <c r="AC334" s="4">
        <v>88</v>
      </c>
      <c r="AD334" s="4">
        <v>7.35</v>
      </c>
      <c r="AE334" s="4">
        <v>0.17</v>
      </c>
      <c r="AF334" s="4">
        <v>993</v>
      </c>
      <c r="AG334" s="4">
        <v>-15</v>
      </c>
      <c r="AH334" s="4">
        <v>-1.323</v>
      </c>
      <c r="AI334" s="4">
        <v>16</v>
      </c>
      <c r="AJ334" s="4">
        <v>136</v>
      </c>
      <c r="AK334" s="4">
        <v>137</v>
      </c>
      <c r="AL334" s="4">
        <v>6.1</v>
      </c>
      <c r="AM334" s="4">
        <v>142</v>
      </c>
      <c r="AN334" s="4" t="s">
        <v>155</v>
      </c>
      <c r="AO334" s="4">
        <v>2</v>
      </c>
      <c r="AP334" s="5">
        <v>0.60273148148148148</v>
      </c>
      <c r="AQ334" s="4">
        <v>47.164276000000001</v>
      </c>
      <c r="AR334" s="4">
        <v>-88.489384999999999</v>
      </c>
      <c r="AS334" s="4">
        <v>319.10000000000002</v>
      </c>
      <c r="AT334" s="4">
        <v>26.2</v>
      </c>
      <c r="AU334" s="4">
        <v>12</v>
      </c>
      <c r="AV334" s="4">
        <v>10</v>
      </c>
      <c r="AW334" s="4" t="s">
        <v>422</v>
      </c>
      <c r="AX334" s="4">
        <v>1.5</v>
      </c>
      <c r="AY334" s="4">
        <v>1</v>
      </c>
      <c r="AZ334" s="4">
        <v>2.4</v>
      </c>
      <c r="BA334" s="4">
        <v>11.154</v>
      </c>
      <c r="BB334" s="4">
        <v>19.329999999999998</v>
      </c>
      <c r="BC334" s="4">
        <v>1.73</v>
      </c>
      <c r="BD334" s="4">
        <v>9.7159999999999993</v>
      </c>
      <c r="BE334" s="4">
        <v>2133.819</v>
      </c>
      <c r="BF334" s="4">
        <v>46.378</v>
      </c>
      <c r="BG334" s="4">
        <v>1.5589999999999999</v>
      </c>
      <c r="BH334" s="4">
        <v>0.67800000000000005</v>
      </c>
      <c r="BI334" s="4">
        <v>2.238</v>
      </c>
      <c r="BJ334" s="4">
        <v>1.1830000000000001</v>
      </c>
      <c r="BK334" s="4">
        <v>0.51500000000000001</v>
      </c>
      <c r="BL334" s="4">
        <v>1.698</v>
      </c>
      <c r="BM334" s="4">
        <v>89.999799999999993</v>
      </c>
      <c r="BQ334" s="4">
        <v>2321.3989999999999</v>
      </c>
      <c r="BR334" s="4">
        <v>0.40012399999999998</v>
      </c>
      <c r="BS334" s="4">
        <v>-5</v>
      </c>
      <c r="BT334" s="4">
        <v>5.3229999999999996E-3</v>
      </c>
      <c r="BU334" s="4">
        <v>9.7780299999999993</v>
      </c>
      <c r="BV334" s="4">
        <v>0.107525</v>
      </c>
    </row>
    <row r="335" spans="1:74" x14ac:dyDescent="0.25">
      <c r="A335" s="2">
        <v>42804</v>
      </c>
      <c r="B335" s="3">
        <v>0.39444743055555559</v>
      </c>
      <c r="C335" s="4">
        <v>7.3570000000000002</v>
      </c>
      <c r="D335" s="4">
        <v>0.26079999999999998</v>
      </c>
      <c r="E335" s="4">
        <v>2607.8973930000002</v>
      </c>
      <c r="F335" s="4">
        <v>53.3</v>
      </c>
      <c r="G335" s="4">
        <v>37.799999999999997</v>
      </c>
      <c r="H335" s="4">
        <v>6315.2</v>
      </c>
      <c r="J335" s="4">
        <v>11.2</v>
      </c>
      <c r="K335" s="4">
        <v>0.91349999999999998</v>
      </c>
      <c r="L335" s="4">
        <v>6.7203999999999997</v>
      </c>
      <c r="M335" s="4">
        <v>0.2382</v>
      </c>
      <c r="N335" s="4">
        <v>48.666499999999999</v>
      </c>
      <c r="O335" s="4">
        <v>34.529299999999999</v>
      </c>
      <c r="P335" s="4">
        <v>83.2</v>
      </c>
      <c r="Q335" s="4">
        <v>36.926099999999998</v>
      </c>
      <c r="R335" s="4">
        <v>26.199400000000001</v>
      </c>
      <c r="S335" s="4">
        <v>63.1</v>
      </c>
      <c r="T335" s="4">
        <v>6315.1741000000002</v>
      </c>
      <c r="W335" s="4">
        <v>0</v>
      </c>
      <c r="X335" s="4">
        <v>10.2309</v>
      </c>
      <c r="Y335" s="4">
        <v>12.2</v>
      </c>
      <c r="Z335" s="4">
        <v>861</v>
      </c>
      <c r="AA335" s="4">
        <v>874</v>
      </c>
      <c r="AB335" s="4">
        <v>892</v>
      </c>
      <c r="AC335" s="4">
        <v>88</v>
      </c>
      <c r="AD335" s="4">
        <v>7.35</v>
      </c>
      <c r="AE335" s="4">
        <v>0.17</v>
      </c>
      <c r="AF335" s="4">
        <v>993</v>
      </c>
      <c r="AG335" s="4">
        <v>-15</v>
      </c>
      <c r="AH335" s="4">
        <v>-1.677</v>
      </c>
      <c r="AI335" s="4">
        <v>16</v>
      </c>
      <c r="AJ335" s="4">
        <v>136</v>
      </c>
      <c r="AK335" s="4">
        <v>137</v>
      </c>
      <c r="AL335" s="4">
        <v>6.3</v>
      </c>
      <c r="AM335" s="4">
        <v>142</v>
      </c>
      <c r="AN335" s="4" t="s">
        <v>155</v>
      </c>
      <c r="AO335" s="4">
        <v>2</v>
      </c>
      <c r="AP335" s="5">
        <v>0.60274305555555552</v>
      </c>
      <c r="AQ335" s="4">
        <v>47.164212999999997</v>
      </c>
      <c r="AR335" s="4">
        <v>-88.489547000000002</v>
      </c>
      <c r="AS335" s="4">
        <v>319.3</v>
      </c>
      <c r="AT335" s="4">
        <v>27.8</v>
      </c>
      <c r="AU335" s="4">
        <v>12</v>
      </c>
      <c r="AV335" s="4">
        <v>9</v>
      </c>
      <c r="AW335" s="4" t="s">
        <v>424</v>
      </c>
      <c r="AX335" s="4">
        <v>1.8016000000000001</v>
      </c>
      <c r="AY335" s="4">
        <v>1</v>
      </c>
      <c r="AZ335" s="4">
        <v>2.6261999999999999</v>
      </c>
      <c r="BA335" s="4">
        <v>11.154</v>
      </c>
      <c r="BB335" s="4">
        <v>19.760000000000002</v>
      </c>
      <c r="BC335" s="4">
        <v>1.77</v>
      </c>
      <c r="BD335" s="4">
        <v>9.4719999999999995</v>
      </c>
      <c r="BE335" s="4">
        <v>2146.2379999999998</v>
      </c>
      <c r="BF335" s="4">
        <v>48.423000000000002</v>
      </c>
      <c r="BG335" s="4">
        <v>1.6279999999999999</v>
      </c>
      <c r="BH335" s="4">
        <v>1.155</v>
      </c>
      <c r="BI335" s="4">
        <v>2.782</v>
      </c>
      <c r="BJ335" s="4">
        <v>1.2350000000000001</v>
      </c>
      <c r="BK335" s="4">
        <v>0.876</v>
      </c>
      <c r="BL335" s="4">
        <v>2.1110000000000002</v>
      </c>
      <c r="BM335" s="4">
        <v>83.627099999999999</v>
      </c>
      <c r="BQ335" s="4">
        <v>2375.7289999999998</v>
      </c>
      <c r="BR335" s="4">
        <v>0.39749099999999998</v>
      </c>
      <c r="BS335" s="4">
        <v>-5</v>
      </c>
      <c r="BT335" s="4">
        <v>6.0000000000000001E-3</v>
      </c>
      <c r="BU335" s="4">
        <v>9.7136859999999992</v>
      </c>
      <c r="BV335" s="4">
        <v>0.1212</v>
      </c>
    </row>
    <row r="336" spans="1:74" x14ac:dyDescent="0.25">
      <c r="A336" s="2">
        <v>42804</v>
      </c>
      <c r="B336" s="3">
        <v>0.39445900462962963</v>
      </c>
      <c r="C336" s="4">
        <v>7.1139999999999999</v>
      </c>
      <c r="D336" s="4">
        <v>0.25119999999999998</v>
      </c>
      <c r="E336" s="4">
        <v>2511.612635</v>
      </c>
      <c r="F336" s="4">
        <v>52.2</v>
      </c>
      <c r="G336" s="4">
        <v>23.7</v>
      </c>
      <c r="H336" s="4">
        <v>6157.8</v>
      </c>
      <c r="J336" s="4">
        <v>11.2</v>
      </c>
      <c r="K336" s="4">
        <v>0.9163</v>
      </c>
      <c r="L336" s="4">
        <v>6.5183999999999997</v>
      </c>
      <c r="M336" s="4">
        <v>0.2301</v>
      </c>
      <c r="N336" s="4">
        <v>47.819299999999998</v>
      </c>
      <c r="O336" s="4">
        <v>21.754999999999999</v>
      </c>
      <c r="P336" s="4">
        <v>69.599999999999994</v>
      </c>
      <c r="Q336" s="4">
        <v>36.283299999999997</v>
      </c>
      <c r="R336" s="4">
        <v>16.506799999999998</v>
      </c>
      <c r="S336" s="4">
        <v>52.8</v>
      </c>
      <c r="T336" s="4">
        <v>6157.8266999999996</v>
      </c>
      <c r="W336" s="4">
        <v>0</v>
      </c>
      <c r="X336" s="4">
        <v>10.262499999999999</v>
      </c>
      <c r="Y336" s="4">
        <v>12.1</v>
      </c>
      <c r="Z336" s="4">
        <v>861</v>
      </c>
      <c r="AA336" s="4">
        <v>874</v>
      </c>
      <c r="AB336" s="4">
        <v>893</v>
      </c>
      <c r="AC336" s="4">
        <v>88</v>
      </c>
      <c r="AD336" s="4">
        <v>7.35</v>
      </c>
      <c r="AE336" s="4">
        <v>0.17</v>
      </c>
      <c r="AF336" s="4">
        <v>993</v>
      </c>
      <c r="AG336" s="4">
        <v>-15</v>
      </c>
      <c r="AH336" s="4">
        <v>-1</v>
      </c>
      <c r="AI336" s="4">
        <v>16</v>
      </c>
      <c r="AJ336" s="4">
        <v>136</v>
      </c>
      <c r="AK336" s="4">
        <v>136.69999999999999</v>
      </c>
      <c r="AL336" s="4">
        <v>6.4</v>
      </c>
      <c r="AM336" s="4">
        <v>142</v>
      </c>
      <c r="AN336" s="4" t="s">
        <v>155</v>
      </c>
      <c r="AO336" s="4">
        <v>2</v>
      </c>
      <c r="AP336" s="5">
        <v>0.60275462962962967</v>
      </c>
      <c r="AQ336" s="4">
        <v>47.164164999999997</v>
      </c>
      <c r="AR336" s="4">
        <v>-88.489705999999998</v>
      </c>
      <c r="AS336" s="4">
        <v>319.39999999999998</v>
      </c>
      <c r="AT336" s="4">
        <v>28.3</v>
      </c>
      <c r="AU336" s="4">
        <v>12</v>
      </c>
      <c r="AV336" s="4">
        <v>9</v>
      </c>
      <c r="AW336" s="4" t="s">
        <v>424</v>
      </c>
      <c r="AX336" s="4">
        <v>1.9</v>
      </c>
      <c r="AY336" s="4">
        <v>1</v>
      </c>
      <c r="AZ336" s="4">
        <v>2.7</v>
      </c>
      <c r="BA336" s="4">
        <v>11.154</v>
      </c>
      <c r="BB336" s="4">
        <v>20.41</v>
      </c>
      <c r="BC336" s="4">
        <v>1.83</v>
      </c>
      <c r="BD336" s="4">
        <v>9.1359999999999992</v>
      </c>
      <c r="BE336" s="4">
        <v>2145.9110000000001</v>
      </c>
      <c r="BF336" s="4">
        <v>48.220999999999997</v>
      </c>
      <c r="BG336" s="4">
        <v>1.649</v>
      </c>
      <c r="BH336" s="4">
        <v>0.75</v>
      </c>
      <c r="BI336" s="4">
        <v>2.399</v>
      </c>
      <c r="BJ336" s="4">
        <v>1.2509999999999999</v>
      </c>
      <c r="BK336" s="4">
        <v>0.56899999999999995</v>
      </c>
      <c r="BL336" s="4">
        <v>1.82</v>
      </c>
      <c r="BM336" s="4">
        <v>84.057100000000005</v>
      </c>
      <c r="BQ336" s="4">
        <v>2456.52</v>
      </c>
      <c r="BR336" s="4">
        <v>0.41546</v>
      </c>
      <c r="BS336" s="4">
        <v>-5</v>
      </c>
      <c r="BT336" s="4">
        <v>5.6769999999999998E-3</v>
      </c>
      <c r="BU336" s="4">
        <v>10.152804</v>
      </c>
      <c r="BV336" s="4">
        <v>0.114675</v>
      </c>
    </row>
    <row r="337" spans="1:74" x14ac:dyDescent="0.25">
      <c r="A337" s="2">
        <v>42804</v>
      </c>
      <c r="B337" s="3">
        <v>0.39447057870370372</v>
      </c>
      <c r="C337" s="4">
        <v>6.63</v>
      </c>
      <c r="D337" s="4">
        <v>0.23949999999999999</v>
      </c>
      <c r="E337" s="4">
        <v>2395.2369079999999</v>
      </c>
      <c r="F337" s="4">
        <v>44.8</v>
      </c>
      <c r="G337" s="4">
        <v>37.5</v>
      </c>
      <c r="H337" s="4">
        <v>6204</v>
      </c>
      <c r="J337" s="4">
        <v>11.2</v>
      </c>
      <c r="K337" s="4">
        <v>0.9214</v>
      </c>
      <c r="L337" s="4">
        <v>6.1083999999999996</v>
      </c>
      <c r="M337" s="4">
        <v>0.22070000000000001</v>
      </c>
      <c r="N337" s="4">
        <v>41.277000000000001</v>
      </c>
      <c r="O337" s="4">
        <v>34.594099999999997</v>
      </c>
      <c r="P337" s="4">
        <v>75.900000000000006</v>
      </c>
      <c r="Q337" s="4">
        <v>31.319299999999998</v>
      </c>
      <c r="R337" s="4">
        <v>26.2485</v>
      </c>
      <c r="S337" s="4">
        <v>57.6</v>
      </c>
      <c r="T337" s="4">
        <v>6204.0457999999999</v>
      </c>
      <c r="W337" s="4">
        <v>0</v>
      </c>
      <c r="X337" s="4">
        <v>10.3193</v>
      </c>
      <c r="Y337" s="4">
        <v>12</v>
      </c>
      <c r="Z337" s="4">
        <v>862</v>
      </c>
      <c r="AA337" s="4">
        <v>875</v>
      </c>
      <c r="AB337" s="4">
        <v>893</v>
      </c>
      <c r="AC337" s="4">
        <v>88</v>
      </c>
      <c r="AD337" s="4">
        <v>7.35</v>
      </c>
      <c r="AE337" s="4">
        <v>0.17</v>
      </c>
      <c r="AF337" s="4">
        <v>993</v>
      </c>
      <c r="AG337" s="4">
        <v>-15</v>
      </c>
      <c r="AH337" s="4">
        <v>-1.323</v>
      </c>
      <c r="AI337" s="4">
        <v>16</v>
      </c>
      <c r="AJ337" s="4">
        <v>136</v>
      </c>
      <c r="AK337" s="4">
        <v>136</v>
      </c>
      <c r="AL337" s="4">
        <v>6.5</v>
      </c>
      <c r="AM337" s="4">
        <v>142</v>
      </c>
      <c r="AN337" s="4" t="s">
        <v>155</v>
      </c>
      <c r="AO337" s="4">
        <v>2</v>
      </c>
      <c r="AP337" s="5">
        <v>0.60276620370370371</v>
      </c>
      <c r="AQ337" s="4">
        <v>47.164076000000001</v>
      </c>
      <c r="AR337" s="4">
        <v>-88.489868000000001</v>
      </c>
      <c r="AS337" s="4">
        <v>319.3</v>
      </c>
      <c r="AT337" s="4">
        <v>31.3</v>
      </c>
      <c r="AU337" s="4">
        <v>12</v>
      </c>
      <c r="AV337" s="4">
        <v>9</v>
      </c>
      <c r="AW337" s="4" t="s">
        <v>424</v>
      </c>
      <c r="AX337" s="4">
        <v>1.1459999999999999</v>
      </c>
      <c r="AY337" s="4">
        <v>1.0753999999999999</v>
      </c>
      <c r="AZ337" s="4">
        <v>2.4738000000000002</v>
      </c>
      <c r="BA337" s="4">
        <v>11.154</v>
      </c>
      <c r="BB337" s="4">
        <v>21.7</v>
      </c>
      <c r="BC337" s="4">
        <v>1.95</v>
      </c>
      <c r="BD337" s="4">
        <v>8.5350000000000001</v>
      </c>
      <c r="BE337" s="4">
        <v>2131.6669999999999</v>
      </c>
      <c r="BF337" s="4">
        <v>49.017000000000003</v>
      </c>
      <c r="BG337" s="4">
        <v>1.508</v>
      </c>
      <c r="BH337" s="4">
        <v>1.264</v>
      </c>
      <c r="BI337" s="4">
        <v>2.7730000000000001</v>
      </c>
      <c r="BJ337" s="4">
        <v>1.145</v>
      </c>
      <c r="BK337" s="4">
        <v>0.95899999999999996</v>
      </c>
      <c r="BL337" s="4">
        <v>2.1040000000000001</v>
      </c>
      <c r="BM337" s="4">
        <v>89.772000000000006</v>
      </c>
      <c r="BQ337" s="4">
        <v>2618.3989999999999</v>
      </c>
      <c r="BR337" s="4">
        <v>0.38410300000000003</v>
      </c>
      <c r="BS337" s="4">
        <v>-5</v>
      </c>
      <c r="BT337" s="4">
        <v>5.0000000000000001E-3</v>
      </c>
      <c r="BU337" s="4">
        <v>9.3865169999999996</v>
      </c>
      <c r="BV337" s="4">
        <v>0.10100000000000001</v>
      </c>
    </row>
    <row r="338" spans="1:74" x14ac:dyDescent="0.25">
      <c r="A338" s="2">
        <v>42804</v>
      </c>
      <c r="B338" s="3">
        <v>0.39448215277777776</v>
      </c>
      <c r="C338" s="4">
        <v>6.851</v>
      </c>
      <c r="D338" s="4">
        <v>0.313</v>
      </c>
      <c r="E338" s="4">
        <v>3129.5622899999998</v>
      </c>
      <c r="F338" s="4">
        <v>44.7</v>
      </c>
      <c r="G338" s="4">
        <v>28.8</v>
      </c>
      <c r="H338" s="4">
        <v>6106.1</v>
      </c>
      <c r="J338" s="4">
        <v>11.06</v>
      </c>
      <c r="K338" s="4">
        <v>0.91839999999999999</v>
      </c>
      <c r="L338" s="4">
        <v>6.2915999999999999</v>
      </c>
      <c r="M338" s="4">
        <v>0.28739999999999999</v>
      </c>
      <c r="N338" s="4">
        <v>41.044800000000002</v>
      </c>
      <c r="O338" s="4">
        <v>26.4587</v>
      </c>
      <c r="P338" s="4">
        <v>67.5</v>
      </c>
      <c r="Q338" s="4">
        <v>31.1433</v>
      </c>
      <c r="R338" s="4">
        <v>20.075900000000001</v>
      </c>
      <c r="S338" s="4">
        <v>51.2</v>
      </c>
      <c r="T338" s="4">
        <v>6106.1463999999996</v>
      </c>
      <c r="W338" s="4">
        <v>0</v>
      </c>
      <c r="X338" s="4">
        <v>10.1549</v>
      </c>
      <c r="Y338" s="4">
        <v>11.8</v>
      </c>
      <c r="Z338" s="4">
        <v>864</v>
      </c>
      <c r="AA338" s="4">
        <v>877</v>
      </c>
      <c r="AB338" s="4">
        <v>894</v>
      </c>
      <c r="AC338" s="4">
        <v>88</v>
      </c>
      <c r="AD338" s="4">
        <v>7.35</v>
      </c>
      <c r="AE338" s="4">
        <v>0.17</v>
      </c>
      <c r="AF338" s="4">
        <v>993</v>
      </c>
      <c r="AG338" s="4">
        <v>-15</v>
      </c>
      <c r="AH338" s="4">
        <v>-2</v>
      </c>
      <c r="AI338" s="4">
        <v>16</v>
      </c>
      <c r="AJ338" s="4">
        <v>136</v>
      </c>
      <c r="AK338" s="4">
        <v>136</v>
      </c>
      <c r="AL338" s="4">
        <v>6.4</v>
      </c>
      <c r="AM338" s="4">
        <v>142</v>
      </c>
      <c r="AN338" s="4" t="s">
        <v>155</v>
      </c>
      <c r="AO338" s="4">
        <v>2</v>
      </c>
      <c r="AP338" s="5">
        <v>0.60277777777777775</v>
      </c>
      <c r="AQ338" s="4">
        <v>47.163986000000001</v>
      </c>
      <c r="AR338" s="4">
        <v>-88.490022999999994</v>
      </c>
      <c r="AS338" s="4">
        <v>319.3</v>
      </c>
      <c r="AT338" s="4">
        <v>32.799999999999997</v>
      </c>
      <c r="AU338" s="4">
        <v>12</v>
      </c>
      <c r="AV338" s="4">
        <v>10</v>
      </c>
      <c r="AW338" s="4" t="s">
        <v>422</v>
      </c>
      <c r="AX338" s="4">
        <v>0.97540000000000004</v>
      </c>
      <c r="AY338" s="4">
        <v>1.2507999999999999</v>
      </c>
      <c r="AZ338" s="4">
        <v>2.4754</v>
      </c>
      <c r="BA338" s="4">
        <v>11.154</v>
      </c>
      <c r="BB338" s="4">
        <v>20.92</v>
      </c>
      <c r="BC338" s="4">
        <v>1.88</v>
      </c>
      <c r="BD338" s="4">
        <v>8.891</v>
      </c>
      <c r="BE338" s="4">
        <v>2121.855</v>
      </c>
      <c r="BF338" s="4">
        <v>61.691000000000003</v>
      </c>
      <c r="BG338" s="4">
        <v>1.45</v>
      </c>
      <c r="BH338" s="4">
        <v>0.93400000000000005</v>
      </c>
      <c r="BI338" s="4">
        <v>2.3839999999999999</v>
      </c>
      <c r="BJ338" s="4">
        <v>1.1000000000000001</v>
      </c>
      <c r="BK338" s="4">
        <v>0.70899999999999996</v>
      </c>
      <c r="BL338" s="4">
        <v>1.8089999999999999</v>
      </c>
      <c r="BM338" s="4">
        <v>85.388000000000005</v>
      </c>
      <c r="BQ338" s="4">
        <v>2490.1669999999999</v>
      </c>
      <c r="BR338" s="4">
        <v>0.29226099999999999</v>
      </c>
      <c r="BS338" s="4">
        <v>-5</v>
      </c>
      <c r="BT338" s="4">
        <v>5.0000000000000001E-3</v>
      </c>
      <c r="BU338" s="4">
        <v>7.1421279999999996</v>
      </c>
      <c r="BV338" s="4">
        <v>0.10100000000000001</v>
      </c>
    </row>
    <row r="339" spans="1:74" x14ac:dyDescent="0.25">
      <c r="A339" s="2">
        <v>42804</v>
      </c>
      <c r="B339" s="3">
        <v>0.39449372685185186</v>
      </c>
      <c r="C339" s="4">
        <v>7.6840000000000002</v>
      </c>
      <c r="D339" s="4">
        <v>0.34010000000000001</v>
      </c>
      <c r="E339" s="4">
        <v>3400.5396289999999</v>
      </c>
      <c r="F339" s="4">
        <v>44.5</v>
      </c>
      <c r="G339" s="4">
        <v>29.8</v>
      </c>
      <c r="H339" s="4">
        <v>6144.4</v>
      </c>
      <c r="J339" s="4">
        <v>10.81</v>
      </c>
      <c r="K339" s="4">
        <v>0.90939999999999999</v>
      </c>
      <c r="L339" s="4">
        <v>6.9878</v>
      </c>
      <c r="M339" s="4">
        <v>0.30930000000000002</v>
      </c>
      <c r="N339" s="4">
        <v>40.427199999999999</v>
      </c>
      <c r="O339" s="4">
        <v>27.064499999999999</v>
      </c>
      <c r="P339" s="4">
        <v>67.5</v>
      </c>
      <c r="Q339" s="4">
        <v>30.675000000000001</v>
      </c>
      <c r="R339" s="4">
        <v>20.535699999999999</v>
      </c>
      <c r="S339" s="4">
        <v>51.2</v>
      </c>
      <c r="T339" s="4">
        <v>6144.4</v>
      </c>
      <c r="W339" s="4">
        <v>0</v>
      </c>
      <c r="X339" s="4">
        <v>9.8270999999999997</v>
      </c>
      <c r="Y339" s="4">
        <v>11.7</v>
      </c>
      <c r="Z339" s="4">
        <v>866</v>
      </c>
      <c r="AA339" s="4">
        <v>878</v>
      </c>
      <c r="AB339" s="4">
        <v>896</v>
      </c>
      <c r="AC339" s="4">
        <v>88</v>
      </c>
      <c r="AD339" s="4">
        <v>7.36</v>
      </c>
      <c r="AE339" s="4">
        <v>0.17</v>
      </c>
      <c r="AF339" s="4">
        <v>992</v>
      </c>
      <c r="AG339" s="4">
        <v>-15</v>
      </c>
      <c r="AH339" s="4">
        <v>-2</v>
      </c>
      <c r="AI339" s="4">
        <v>16</v>
      </c>
      <c r="AJ339" s="4">
        <v>136</v>
      </c>
      <c r="AK339" s="4">
        <v>136.30000000000001</v>
      </c>
      <c r="AL339" s="4">
        <v>6.1</v>
      </c>
      <c r="AM339" s="4">
        <v>142</v>
      </c>
      <c r="AN339" s="4" t="s">
        <v>155</v>
      </c>
      <c r="AO339" s="4">
        <v>2</v>
      </c>
      <c r="AP339" s="5">
        <v>0.60278935185185178</v>
      </c>
      <c r="AQ339" s="4">
        <v>47.163964999999997</v>
      </c>
      <c r="AR339" s="4">
        <v>-88.49006</v>
      </c>
      <c r="AS339" s="4">
        <v>319.3</v>
      </c>
      <c r="AT339" s="4">
        <v>32.9</v>
      </c>
      <c r="AU339" s="4">
        <v>12</v>
      </c>
      <c r="AV339" s="4">
        <v>10</v>
      </c>
      <c r="AW339" s="4" t="s">
        <v>422</v>
      </c>
      <c r="AX339" s="4">
        <v>1</v>
      </c>
      <c r="AY339" s="4">
        <v>1.3</v>
      </c>
      <c r="AZ339" s="4">
        <v>2.5</v>
      </c>
      <c r="BA339" s="4">
        <v>11.154</v>
      </c>
      <c r="BB339" s="4">
        <v>18.899999999999999</v>
      </c>
      <c r="BC339" s="4">
        <v>1.69</v>
      </c>
      <c r="BD339" s="4">
        <v>9.9570000000000007</v>
      </c>
      <c r="BE339" s="4">
        <v>2140.527</v>
      </c>
      <c r="BF339" s="4">
        <v>60.295000000000002</v>
      </c>
      <c r="BG339" s="4">
        <v>1.2969999999999999</v>
      </c>
      <c r="BH339" s="4">
        <v>0.86799999999999999</v>
      </c>
      <c r="BI339" s="4">
        <v>2.165</v>
      </c>
      <c r="BJ339" s="4">
        <v>0.98399999999999999</v>
      </c>
      <c r="BK339" s="4">
        <v>0.65900000000000003</v>
      </c>
      <c r="BL339" s="4">
        <v>1.643</v>
      </c>
      <c r="BM339" s="4">
        <v>78.043300000000002</v>
      </c>
      <c r="BQ339" s="4">
        <v>2188.7860000000001</v>
      </c>
      <c r="BR339" s="4">
        <v>0.35223300000000002</v>
      </c>
      <c r="BS339" s="4">
        <v>-5</v>
      </c>
      <c r="BT339" s="4">
        <v>5.3229999999999996E-3</v>
      </c>
      <c r="BU339" s="4">
        <v>8.6076940000000004</v>
      </c>
      <c r="BV339" s="4">
        <v>0.107525</v>
      </c>
    </row>
    <row r="340" spans="1:74" x14ac:dyDescent="0.25">
      <c r="A340" s="2">
        <v>42804</v>
      </c>
      <c r="B340" s="3">
        <v>0.39450530092592589</v>
      </c>
      <c r="C340" s="4">
        <v>8.3119999999999994</v>
      </c>
      <c r="D340" s="4">
        <v>0.30709999999999998</v>
      </c>
      <c r="E340" s="4">
        <v>3070.7816280000002</v>
      </c>
      <c r="F340" s="4">
        <v>44.4</v>
      </c>
      <c r="G340" s="4">
        <v>44.2</v>
      </c>
      <c r="H340" s="4">
        <v>6077</v>
      </c>
      <c r="J340" s="4">
        <v>10.7</v>
      </c>
      <c r="K340" s="4">
        <v>0.90359999999999996</v>
      </c>
      <c r="L340" s="4">
        <v>7.5103999999999997</v>
      </c>
      <c r="M340" s="4">
        <v>0.27750000000000002</v>
      </c>
      <c r="N340" s="4">
        <v>40.133600000000001</v>
      </c>
      <c r="O340" s="4">
        <v>39.937199999999997</v>
      </c>
      <c r="P340" s="4">
        <v>80.099999999999994</v>
      </c>
      <c r="Q340" s="4">
        <v>30.451699999999999</v>
      </c>
      <c r="R340" s="4">
        <v>30.302600000000002</v>
      </c>
      <c r="S340" s="4">
        <v>60.8</v>
      </c>
      <c r="T340" s="4">
        <v>6077.0079999999998</v>
      </c>
      <c r="W340" s="4">
        <v>0</v>
      </c>
      <c r="X340" s="4">
        <v>9.6681000000000008</v>
      </c>
      <c r="Y340" s="4">
        <v>11.9</v>
      </c>
      <c r="Z340" s="4">
        <v>864</v>
      </c>
      <c r="AA340" s="4">
        <v>877</v>
      </c>
      <c r="AB340" s="4">
        <v>895</v>
      </c>
      <c r="AC340" s="4">
        <v>88</v>
      </c>
      <c r="AD340" s="4">
        <v>7.35</v>
      </c>
      <c r="AE340" s="4">
        <v>0.17</v>
      </c>
      <c r="AF340" s="4">
        <v>993</v>
      </c>
      <c r="AG340" s="4">
        <v>-15</v>
      </c>
      <c r="AH340" s="4">
        <v>-2</v>
      </c>
      <c r="AI340" s="4">
        <v>16</v>
      </c>
      <c r="AJ340" s="4">
        <v>136</v>
      </c>
      <c r="AK340" s="4">
        <v>137</v>
      </c>
      <c r="AL340" s="4">
        <v>6.1</v>
      </c>
      <c r="AM340" s="4">
        <v>142</v>
      </c>
      <c r="AN340" s="4" t="s">
        <v>155</v>
      </c>
      <c r="AO340" s="4">
        <v>2</v>
      </c>
      <c r="AP340" s="5">
        <v>0.60278935185185178</v>
      </c>
      <c r="AQ340" s="4">
        <v>47.163840999999998</v>
      </c>
      <c r="AR340" s="4">
        <v>-88.490296000000001</v>
      </c>
      <c r="AS340" s="4">
        <v>319.10000000000002</v>
      </c>
      <c r="AT340" s="4">
        <v>33.1</v>
      </c>
      <c r="AU340" s="4">
        <v>12</v>
      </c>
      <c r="AV340" s="4">
        <v>10</v>
      </c>
      <c r="AW340" s="4" t="s">
        <v>422</v>
      </c>
      <c r="AX340" s="4">
        <v>1</v>
      </c>
      <c r="AY340" s="4">
        <v>1.3754</v>
      </c>
      <c r="AZ340" s="4">
        <v>2.5</v>
      </c>
      <c r="BA340" s="4">
        <v>11.154</v>
      </c>
      <c r="BB340" s="4">
        <v>17.75</v>
      </c>
      <c r="BC340" s="4">
        <v>1.59</v>
      </c>
      <c r="BD340" s="4">
        <v>10.673999999999999</v>
      </c>
      <c r="BE340" s="4">
        <v>2167.3319999999999</v>
      </c>
      <c r="BF340" s="4">
        <v>50.962000000000003</v>
      </c>
      <c r="BG340" s="4">
        <v>1.2130000000000001</v>
      </c>
      <c r="BH340" s="4">
        <v>1.2070000000000001</v>
      </c>
      <c r="BI340" s="4">
        <v>2.42</v>
      </c>
      <c r="BJ340" s="4">
        <v>0.92</v>
      </c>
      <c r="BK340" s="4">
        <v>0.91600000000000004</v>
      </c>
      <c r="BL340" s="4">
        <v>1.8360000000000001</v>
      </c>
      <c r="BM340" s="4">
        <v>72.716300000000004</v>
      </c>
      <c r="BQ340" s="4">
        <v>2028.6289999999999</v>
      </c>
      <c r="BR340" s="4">
        <v>0.485765</v>
      </c>
      <c r="BS340" s="4">
        <v>-5</v>
      </c>
      <c r="BT340" s="4">
        <v>6.0000000000000001E-3</v>
      </c>
      <c r="BU340" s="4">
        <v>11.870882</v>
      </c>
      <c r="BV340" s="4">
        <v>0.1212</v>
      </c>
    </row>
    <row r="341" spans="1:74" x14ac:dyDescent="0.25">
      <c r="A341" s="2">
        <v>42804</v>
      </c>
      <c r="B341" s="3">
        <v>0.39451687500000004</v>
      </c>
      <c r="C341" s="4">
        <v>7.95</v>
      </c>
      <c r="D341" s="4">
        <v>0.25669999999999998</v>
      </c>
      <c r="E341" s="4">
        <v>2567.2882810000001</v>
      </c>
      <c r="F341" s="4">
        <v>46.4</v>
      </c>
      <c r="G341" s="4">
        <v>43.3</v>
      </c>
      <c r="H341" s="4">
        <v>5640.8</v>
      </c>
      <c r="J341" s="4">
        <v>10.6</v>
      </c>
      <c r="K341" s="4">
        <v>0.9083</v>
      </c>
      <c r="L341" s="4">
        <v>7.2209000000000003</v>
      </c>
      <c r="M341" s="4">
        <v>0.23319999999999999</v>
      </c>
      <c r="N341" s="4">
        <v>42.164900000000003</v>
      </c>
      <c r="O341" s="4">
        <v>39.298499999999997</v>
      </c>
      <c r="P341" s="4">
        <v>81.5</v>
      </c>
      <c r="Q341" s="4">
        <v>31.992899999999999</v>
      </c>
      <c r="R341" s="4">
        <v>29.818000000000001</v>
      </c>
      <c r="S341" s="4">
        <v>61.8</v>
      </c>
      <c r="T341" s="4">
        <v>5640.8462</v>
      </c>
      <c r="W341" s="4">
        <v>0</v>
      </c>
      <c r="X341" s="4">
        <v>9.6274999999999995</v>
      </c>
      <c r="Y341" s="4">
        <v>12</v>
      </c>
      <c r="Z341" s="4">
        <v>863</v>
      </c>
      <c r="AA341" s="4">
        <v>876</v>
      </c>
      <c r="AB341" s="4">
        <v>893</v>
      </c>
      <c r="AC341" s="4">
        <v>88</v>
      </c>
      <c r="AD341" s="4">
        <v>7.35</v>
      </c>
      <c r="AE341" s="4">
        <v>0.17</v>
      </c>
      <c r="AF341" s="4">
        <v>993</v>
      </c>
      <c r="AG341" s="4">
        <v>-15</v>
      </c>
      <c r="AH341" s="4">
        <v>-2</v>
      </c>
      <c r="AI341" s="4">
        <v>16</v>
      </c>
      <c r="AJ341" s="4">
        <v>136</v>
      </c>
      <c r="AK341" s="4">
        <v>136.69999999999999</v>
      </c>
      <c r="AL341" s="4">
        <v>6.2</v>
      </c>
      <c r="AM341" s="4">
        <v>142</v>
      </c>
      <c r="AN341" s="4" t="s">
        <v>155</v>
      </c>
      <c r="AO341" s="4">
        <v>2</v>
      </c>
      <c r="AP341" s="5">
        <v>0.60281249999999997</v>
      </c>
      <c r="AQ341" s="4">
        <v>47.163746000000003</v>
      </c>
      <c r="AR341" s="4">
        <v>-88.490499999999997</v>
      </c>
      <c r="AS341" s="4">
        <v>318.2</v>
      </c>
      <c r="AT341" s="4">
        <v>33</v>
      </c>
      <c r="AU341" s="4">
        <v>12</v>
      </c>
      <c r="AV341" s="4">
        <v>10</v>
      </c>
      <c r="AW341" s="4" t="s">
        <v>422</v>
      </c>
      <c r="AX341" s="4">
        <v>1</v>
      </c>
      <c r="AY341" s="4">
        <v>1.4</v>
      </c>
      <c r="AZ341" s="4">
        <v>2.2738</v>
      </c>
      <c r="BA341" s="4">
        <v>11.154</v>
      </c>
      <c r="BB341" s="4">
        <v>18.649999999999999</v>
      </c>
      <c r="BC341" s="4">
        <v>1.67</v>
      </c>
      <c r="BD341" s="4">
        <v>10.101000000000001</v>
      </c>
      <c r="BE341" s="4">
        <v>2182.3629999999998</v>
      </c>
      <c r="BF341" s="4">
        <v>44.853999999999999</v>
      </c>
      <c r="BG341" s="4">
        <v>1.335</v>
      </c>
      <c r="BH341" s="4">
        <v>1.244</v>
      </c>
      <c r="BI341" s="4">
        <v>2.5779999999999998</v>
      </c>
      <c r="BJ341" s="4">
        <v>1.0129999999999999</v>
      </c>
      <c r="BK341" s="4">
        <v>0.94399999999999995</v>
      </c>
      <c r="BL341" s="4">
        <v>1.956</v>
      </c>
      <c r="BM341" s="4">
        <v>70.690100000000001</v>
      </c>
      <c r="BQ341" s="4">
        <v>2115.681</v>
      </c>
      <c r="BR341" s="4">
        <v>0.51427900000000004</v>
      </c>
      <c r="BS341" s="4">
        <v>-5</v>
      </c>
      <c r="BT341" s="4">
        <v>5.6769999999999998E-3</v>
      </c>
      <c r="BU341" s="4">
        <v>12.567693</v>
      </c>
      <c r="BV341" s="4">
        <v>0.114675</v>
      </c>
    </row>
    <row r="342" spans="1:74" x14ac:dyDescent="0.25">
      <c r="A342" s="2">
        <v>42804</v>
      </c>
      <c r="B342" s="3">
        <v>0.39452844907407408</v>
      </c>
      <c r="C342" s="4">
        <v>7.68</v>
      </c>
      <c r="D342" s="4">
        <v>0.2412</v>
      </c>
      <c r="E342" s="4">
        <v>2412.2620019999999</v>
      </c>
      <c r="F342" s="4">
        <v>51</v>
      </c>
      <c r="G342" s="4">
        <v>39.5</v>
      </c>
      <c r="H342" s="4">
        <v>5413.2</v>
      </c>
      <c r="J342" s="4">
        <v>10.56</v>
      </c>
      <c r="K342" s="4">
        <v>0.9113</v>
      </c>
      <c r="L342" s="4">
        <v>6.9993999999999996</v>
      </c>
      <c r="M342" s="4">
        <v>0.2198</v>
      </c>
      <c r="N342" s="4">
        <v>46.520299999999999</v>
      </c>
      <c r="O342" s="4">
        <v>36.017000000000003</v>
      </c>
      <c r="P342" s="4">
        <v>82.5</v>
      </c>
      <c r="Q342" s="4">
        <v>35.297600000000003</v>
      </c>
      <c r="R342" s="4">
        <v>27.328199999999999</v>
      </c>
      <c r="S342" s="4">
        <v>62.6</v>
      </c>
      <c r="T342" s="4">
        <v>5413.1896999999999</v>
      </c>
      <c r="W342" s="4">
        <v>0</v>
      </c>
      <c r="X342" s="4">
        <v>9.6244999999999994</v>
      </c>
      <c r="Y342" s="4">
        <v>11.9</v>
      </c>
      <c r="Z342" s="4">
        <v>864</v>
      </c>
      <c r="AA342" s="4">
        <v>877</v>
      </c>
      <c r="AB342" s="4">
        <v>893</v>
      </c>
      <c r="AC342" s="4">
        <v>88</v>
      </c>
      <c r="AD342" s="4">
        <v>7.35</v>
      </c>
      <c r="AE342" s="4">
        <v>0.17</v>
      </c>
      <c r="AF342" s="4">
        <v>993</v>
      </c>
      <c r="AG342" s="4">
        <v>-15</v>
      </c>
      <c r="AH342" s="4">
        <v>-2</v>
      </c>
      <c r="AI342" s="4">
        <v>16</v>
      </c>
      <c r="AJ342" s="4">
        <v>136</v>
      </c>
      <c r="AK342" s="4">
        <v>136</v>
      </c>
      <c r="AL342" s="4">
        <v>5.9</v>
      </c>
      <c r="AM342" s="4">
        <v>142</v>
      </c>
      <c r="AN342" s="4" t="s">
        <v>155</v>
      </c>
      <c r="AO342" s="4">
        <v>2</v>
      </c>
      <c r="AP342" s="5">
        <v>0.60282407407407412</v>
      </c>
      <c r="AQ342" s="4">
        <v>47.163691999999998</v>
      </c>
      <c r="AR342" s="4">
        <v>-88.490690999999998</v>
      </c>
      <c r="AS342" s="4">
        <v>318.10000000000002</v>
      </c>
      <c r="AT342" s="4">
        <v>34.799999999999997</v>
      </c>
      <c r="AU342" s="4">
        <v>12</v>
      </c>
      <c r="AV342" s="4">
        <v>10</v>
      </c>
      <c r="AW342" s="4" t="s">
        <v>422</v>
      </c>
      <c r="AX342" s="4">
        <v>0.92459999999999998</v>
      </c>
      <c r="AY342" s="4">
        <v>1.4754</v>
      </c>
      <c r="AZ342" s="4">
        <v>2.2000000000000002</v>
      </c>
      <c r="BA342" s="4">
        <v>11.154</v>
      </c>
      <c r="BB342" s="4">
        <v>19.309999999999999</v>
      </c>
      <c r="BC342" s="4">
        <v>1.73</v>
      </c>
      <c r="BD342" s="4">
        <v>9.7289999999999992</v>
      </c>
      <c r="BE342" s="4">
        <v>2186.0010000000002</v>
      </c>
      <c r="BF342" s="4">
        <v>43.698999999999998</v>
      </c>
      <c r="BG342" s="4">
        <v>1.5209999999999999</v>
      </c>
      <c r="BH342" s="4">
        <v>1.1779999999999999</v>
      </c>
      <c r="BI342" s="4">
        <v>2.6989999999999998</v>
      </c>
      <c r="BJ342" s="4">
        <v>1.1539999999999999</v>
      </c>
      <c r="BK342" s="4">
        <v>0.89400000000000002</v>
      </c>
      <c r="BL342" s="4">
        <v>2.048</v>
      </c>
      <c r="BM342" s="4">
        <v>70.100800000000007</v>
      </c>
      <c r="BQ342" s="4">
        <v>2185.585</v>
      </c>
      <c r="BR342" s="4">
        <v>0.45013399999999998</v>
      </c>
      <c r="BS342" s="4">
        <v>-5</v>
      </c>
      <c r="BT342" s="4">
        <v>5.0000000000000001E-3</v>
      </c>
      <c r="BU342" s="4">
        <v>11.00015</v>
      </c>
      <c r="BV342" s="4">
        <v>0.10100000000000001</v>
      </c>
    </row>
    <row r="343" spans="1:74" x14ac:dyDescent="0.25">
      <c r="A343" s="2">
        <v>42804</v>
      </c>
      <c r="B343" s="3">
        <v>0.39454002314814818</v>
      </c>
      <c r="C343" s="4">
        <v>7.5780000000000003</v>
      </c>
      <c r="D343" s="4">
        <v>0.25419999999999998</v>
      </c>
      <c r="E343" s="4">
        <v>2542.4491459999999</v>
      </c>
      <c r="F343" s="4">
        <v>52.3</v>
      </c>
      <c r="G343" s="4">
        <v>32.5</v>
      </c>
      <c r="H343" s="4">
        <v>5421.3</v>
      </c>
      <c r="J343" s="4">
        <v>10.5</v>
      </c>
      <c r="K343" s="4">
        <v>0.91210000000000002</v>
      </c>
      <c r="L343" s="4">
        <v>6.9120999999999997</v>
      </c>
      <c r="M343" s="4">
        <v>0.2319</v>
      </c>
      <c r="N343" s="4">
        <v>47.703099999999999</v>
      </c>
      <c r="O343" s="4">
        <v>29.6434</v>
      </c>
      <c r="P343" s="4">
        <v>77.3</v>
      </c>
      <c r="Q343" s="4">
        <v>36.195099999999996</v>
      </c>
      <c r="R343" s="4">
        <v>22.4922</v>
      </c>
      <c r="S343" s="4">
        <v>58.7</v>
      </c>
      <c r="T343" s="4">
        <v>5421.3434999999999</v>
      </c>
      <c r="W343" s="4">
        <v>0</v>
      </c>
      <c r="X343" s="4">
        <v>9.5770999999999997</v>
      </c>
      <c r="Y343" s="4">
        <v>11.7</v>
      </c>
      <c r="Z343" s="4">
        <v>865</v>
      </c>
      <c r="AA343" s="4">
        <v>876</v>
      </c>
      <c r="AB343" s="4">
        <v>895</v>
      </c>
      <c r="AC343" s="4">
        <v>88</v>
      </c>
      <c r="AD343" s="4">
        <v>7.35</v>
      </c>
      <c r="AE343" s="4">
        <v>0.17</v>
      </c>
      <c r="AF343" s="4">
        <v>993</v>
      </c>
      <c r="AG343" s="4">
        <v>-15</v>
      </c>
      <c r="AH343" s="4">
        <v>-2</v>
      </c>
      <c r="AI343" s="4">
        <v>16</v>
      </c>
      <c r="AJ343" s="4">
        <v>136</v>
      </c>
      <c r="AK343" s="4">
        <v>136</v>
      </c>
      <c r="AL343" s="4">
        <v>5.6</v>
      </c>
      <c r="AM343" s="4">
        <v>142</v>
      </c>
      <c r="AN343" s="4" t="s">
        <v>155</v>
      </c>
      <c r="AO343" s="4">
        <v>2</v>
      </c>
      <c r="AP343" s="5">
        <v>0.60283564814814816</v>
      </c>
      <c r="AQ343" s="4">
        <v>47.163648000000002</v>
      </c>
      <c r="AR343" s="4">
        <v>-88.490905999999995</v>
      </c>
      <c r="AS343" s="4">
        <v>318.2</v>
      </c>
      <c r="AT343" s="4">
        <v>36.5</v>
      </c>
      <c r="AU343" s="4">
        <v>12</v>
      </c>
      <c r="AV343" s="4">
        <v>10</v>
      </c>
      <c r="AW343" s="4" t="s">
        <v>422</v>
      </c>
      <c r="AX343" s="4">
        <v>0.97540000000000004</v>
      </c>
      <c r="AY343" s="4">
        <v>1.123</v>
      </c>
      <c r="AZ343" s="4">
        <v>2.2000000000000002</v>
      </c>
      <c r="BA343" s="4">
        <v>11.154</v>
      </c>
      <c r="BB343" s="4">
        <v>19.510000000000002</v>
      </c>
      <c r="BC343" s="4">
        <v>1.75</v>
      </c>
      <c r="BD343" s="4">
        <v>9.6359999999999992</v>
      </c>
      <c r="BE343" s="4">
        <v>2179.7489999999998</v>
      </c>
      <c r="BF343" s="4">
        <v>46.545000000000002</v>
      </c>
      <c r="BG343" s="4">
        <v>1.575</v>
      </c>
      <c r="BH343" s="4">
        <v>0.97899999999999998</v>
      </c>
      <c r="BI343" s="4">
        <v>2.5539999999999998</v>
      </c>
      <c r="BJ343" s="4">
        <v>1.1950000000000001</v>
      </c>
      <c r="BK343" s="4">
        <v>0.74299999999999999</v>
      </c>
      <c r="BL343" s="4">
        <v>1.9379999999999999</v>
      </c>
      <c r="BM343" s="4">
        <v>70.889099999999999</v>
      </c>
      <c r="BQ343" s="4">
        <v>2195.9810000000002</v>
      </c>
      <c r="BR343" s="4">
        <v>0.36885800000000002</v>
      </c>
      <c r="BS343" s="4">
        <v>-5</v>
      </c>
      <c r="BT343" s="4">
        <v>5.3229999999999996E-3</v>
      </c>
      <c r="BU343" s="4">
        <v>9.0139669999999992</v>
      </c>
      <c r="BV343" s="4">
        <v>0.107525</v>
      </c>
    </row>
    <row r="344" spans="1:74" x14ac:dyDescent="0.25">
      <c r="A344" s="2">
        <v>42804</v>
      </c>
      <c r="B344" s="3">
        <v>0.39455159722222222</v>
      </c>
      <c r="C344" s="4">
        <v>7.4809999999999999</v>
      </c>
      <c r="D344" s="4">
        <v>0.21809999999999999</v>
      </c>
      <c r="E344" s="4">
        <v>2180.7422849999998</v>
      </c>
      <c r="F344" s="4">
        <v>50.7</v>
      </c>
      <c r="G344" s="4">
        <v>30.6</v>
      </c>
      <c r="H344" s="4">
        <v>5547.7</v>
      </c>
      <c r="J344" s="4">
        <v>10.4</v>
      </c>
      <c r="K344" s="4">
        <v>0.91339999999999999</v>
      </c>
      <c r="L344" s="4">
        <v>6.8329000000000004</v>
      </c>
      <c r="M344" s="4">
        <v>0.19919999999999999</v>
      </c>
      <c r="N344" s="4">
        <v>46.328400000000002</v>
      </c>
      <c r="O344" s="4">
        <v>27.917200000000001</v>
      </c>
      <c r="P344" s="4">
        <v>74.2</v>
      </c>
      <c r="Q344" s="4">
        <v>35.152000000000001</v>
      </c>
      <c r="R344" s="4">
        <v>21.182400000000001</v>
      </c>
      <c r="S344" s="4">
        <v>56.3</v>
      </c>
      <c r="T344" s="4">
        <v>5547.6837999999998</v>
      </c>
      <c r="W344" s="4">
        <v>0</v>
      </c>
      <c r="X344" s="4">
        <v>9.4993999999999996</v>
      </c>
      <c r="Y344" s="4">
        <v>11.9</v>
      </c>
      <c r="Z344" s="4">
        <v>863</v>
      </c>
      <c r="AA344" s="4">
        <v>875</v>
      </c>
      <c r="AB344" s="4">
        <v>895</v>
      </c>
      <c r="AC344" s="4">
        <v>88</v>
      </c>
      <c r="AD344" s="4">
        <v>7.35</v>
      </c>
      <c r="AE344" s="4">
        <v>0.17</v>
      </c>
      <c r="AF344" s="4">
        <v>993</v>
      </c>
      <c r="AG344" s="4">
        <v>-15</v>
      </c>
      <c r="AH344" s="4">
        <v>-2</v>
      </c>
      <c r="AI344" s="4">
        <v>16</v>
      </c>
      <c r="AJ344" s="4">
        <v>136</v>
      </c>
      <c r="AK344" s="4">
        <v>136.30000000000001</v>
      </c>
      <c r="AL344" s="4">
        <v>5.8</v>
      </c>
      <c r="AM344" s="4">
        <v>142</v>
      </c>
      <c r="AN344" s="4" t="s">
        <v>155</v>
      </c>
      <c r="AO344" s="4">
        <v>2</v>
      </c>
      <c r="AP344" s="5">
        <v>0.6028472222222222</v>
      </c>
      <c r="AQ344" s="4">
        <v>47.163604999999997</v>
      </c>
      <c r="AR344" s="4">
        <v>-88.491117000000003</v>
      </c>
      <c r="AS344" s="4">
        <v>318</v>
      </c>
      <c r="AT344" s="4">
        <v>36.700000000000003</v>
      </c>
      <c r="AU344" s="4">
        <v>12</v>
      </c>
      <c r="AV344" s="4">
        <v>10</v>
      </c>
      <c r="AW344" s="4" t="s">
        <v>422</v>
      </c>
      <c r="AX344" s="4">
        <v>0.92459999999999998</v>
      </c>
      <c r="AY344" s="4">
        <v>1</v>
      </c>
      <c r="AZ344" s="4">
        <v>1.823</v>
      </c>
      <c r="BA344" s="4">
        <v>11.154</v>
      </c>
      <c r="BB344" s="4">
        <v>19.79</v>
      </c>
      <c r="BC344" s="4">
        <v>1.77</v>
      </c>
      <c r="BD344" s="4">
        <v>9.4809999999999999</v>
      </c>
      <c r="BE344" s="4">
        <v>2183.1190000000001</v>
      </c>
      <c r="BF344" s="4">
        <v>40.506</v>
      </c>
      <c r="BG344" s="4">
        <v>1.55</v>
      </c>
      <c r="BH344" s="4">
        <v>0.93400000000000005</v>
      </c>
      <c r="BI344" s="4">
        <v>2.484</v>
      </c>
      <c r="BJ344" s="4">
        <v>1.1759999999999999</v>
      </c>
      <c r="BK344" s="4">
        <v>0.70899999999999996</v>
      </c>
      <c r="BL344" s="4">
        <v>1.885</v>
      </c>
      <c r="BM344" s="4">
        <v>73.495599999999996</v>
      </c>
      <c r="BQ344" s="4">
        <v>2206.81</v>
      </c>
      <c r="BR344" s="4">
        <v>0.38320399999999999</v>
      </c>
      <c r="BS344" s="4">
        <v>-5</v>
      </c>
      <c r="BT344" s="4">
        <v>6.0000000000000001E-3</v>
      </c>
      <c r="BU344" s="4">
        <v>9.3645479999999992</v>
      </c>
      <c r="BV344" s="4">
        <v>0.1212</v>
      </c>
    </row>
    <row r="345" spans="1:74" x14ac:dyDescent="0.25">
      <c r="A345" s="2">
        <v>42804</v>
      </c>
      <c r="B345" s="3">
        <v>0.39456317129629631</v>
      </c>
      <c r="C345" s="4">
        <v>7.3319999999999999</v>
      </c>
      <c r="D345" s="4">
        <v>0.20930000000000001</v>
      </c>
      <c r="E345" s="4">
        <v>2092.7444249999999</v>
      </c>
      <c r="F345" s="4">
        <v>47.9</v>
      </c>
      <c r="G345" s="4">
        <v>25.2</v>
      </c>
      <c r="H345" s="4">
        <v>5710.4</v>
      </c>
      <c r="J345" s="4">
        <v>10.4</v>
      </c>
      <c r="K345" s="4">
        <v>0.91490000000000005</v>
      </c>
      <c r="L345" s="4">
        <v>6.7085999999999997</v>
      </c>
      <c r="M345" s="4">
        <v>0.1915</v>
      </c>
      <c r="N345" s="4">
        <v>43.825099999999999</v>
      </c>
      <c r="O345" s="4">
        <v>23.011600000000001</v>
      </c>
      <c r="P345" s="4">
        <v>66.8</v>
      </c>
      <c r="Q345" s="4">
        <v>33.252600000000001</v>
      </c>
      <c r="R345" s="4">
        <v>17.4602</v>
      </c>
      <c r="S345" s="4">
        <v>50.7</v>
      </c>
      <c r="T345" s="4">
        <v>5710.4056</v>
      </c>
      <c r="W345" s="4">
        <v>0</v>
      </c>
      <c r="X345" s="4">
        <v>9.5152999999999999</v>
      </c>
      <c r="Y345" s="4">
        <v>12</v>
      </c>
      <c r="Z345" s="4">
        <v>862</v>
      </c>
      <c r="AA345" s="4">
        <v>873</v>
      </c>
      <c r="AB345" s="4">
        <v>891</v>
      </c>
      <c r="AC345" s="4">
        <v>88</v>
      </c>
      <c r="AD345" s="4">
        <v>7.35</v>
      </c>
      <c r="AE345" s="4">
        <v>0.17</v>
      </c>
      <c r="AF345" s="4">
        <v>993</v>
      </c>
      <c r="AG345" s="4">
        <v>-15</v>
      </c>
      <c r="AH345" s="4">
        <v>-1.677</v>
      </c>
      <c r="AI345" s="4">
        <v>16</v>
      </c>
      <c r="AJ345" s="4">
        <v>136.30000000000001</v>
      </c>
      <c r="AK345" s="4">
        <v>136.69999999999999</v>
      </c>
      <c r="AL345" s="4">
        <v>6.1</v>
      </c>
      <c r="AM345" s="4">
        <v>142</v>
      </c>
      <c r="AN345" s="4" t="s">
        <v>155</v>
      </c>
      <c r="AO345" s="4">
        <v>2</v>
      </c>
      <c r="AP345" s="5">
        <v>0.60285879629629624</v>
      </c>
      <c r="AQ345" s="4">
        <v>47.163561000000001</v>
      </c>
      <c r="AR345" s="4">
        <v>-88.491326000000001</v>
      </c>
      <c r="AS345" s="4">
        <v>317.8</v>
      </c>
      <c r="AT345" s="4">
        <v>36.6</v>
      </c>
      <c r="AU345" s="4">
        <v>12</v>
      </c>
      <c r="AV345" s="4">
        <v>10</v>
      </c>
      <c r="AW345" s="4" t="s">
        <v>422</v>
      </c>
      <c r="AX345" s="4">
        <v>0.9</v>
      </c>
      <c r="AY345" s="4">
        <v>1.0753999999999999</v>
      </c>
      <c r="AZ345" s="4">
        <v>1.7</v>
      </c>
      <c r="BA345" s="4">
        <v>11.154</v>
      </c>
      <c r="BB345" s="4">
        <v>20.11</v>
      </c>
      <c r="BC345" s="4">
        <v>1.8</v>
      </c>
      <c r="BD345" s="4">
        <v>9.298</v>
      </c>
      <c r="BE345" s="4">
        <v>2176.7890000000002</v>
      </c>
      <c r="BF345" s="4">
        <v>39.542999999999999</v>
      </c>
      <c r="BG345" s="4">
        <v>1.4890000000000001</v>
      </c>
      <c r="BH345" s="4">
        <v>0.78200000000000003</v>
      </c>
      <c r="BI345" s="4">
        <v>2.2709999999999999</v>
      </c>
      <c r="BJ345" s="4">
        <v>1.1299999999999999</v>
      </c>
      <c r="BK345" s="4">
        <v>0.59299999999999997</v>
      </c>
      <c r="BL345" s="4">
        <v>1.7230000000000001</v>
      </c>
      <c r="BM345" s="4">
        <v>76.830200000000005</v>
      </c>
      <c r="BQ345" s="4">
        <v>2244.9520000000002</v>
      </c>
      <c r="BR345" s="4">
        <v>0.35058400000000001</v>
      </c>
      <c r="BS345" s="4">
        <v>-5</v>
      </c>
      <c r="BT345" s="4">
        <v>6.0000000000000001E-3</v>
      </c>
      <c r="BU345" s="4">
        <v>8.5673960000000005</v>
      </c>
      <c r="BV345" s="4">
        <v>0.1212</v>
      </c>
    </row>
    <row r="346" spans="1:74" x14ac:dyDescent="0.25">
      <c r="A346" s="2">
        <v>42804</v>
      </c>
      <c r="B346" s="3">
        <v>0.39457474537037035</v>
      </c>
      <c r="C346" s="4">
        <v>7.2039999999999997</v>
      </c>
      <c r="D346" s="4">
        <v>0.21240000000000001</v>
      </c>
      <c r="E346" s="4">
        <v>2124.1422590000002</v>
      </c>
      <c r="F346" s="4">
        <v>44.3</v>
      </c>
      <c r="G346" s="4">
        <v>23</v>
      </c>
      <c r="H346" s="4">
        <v>5594.2</v>
      </c>
      <c r="J346" s="4">
        <v>10.26</v>
      </c>
      <c r="K346" s="4">
        <v>0.9163</v>
      </c>
      <c r="L346" s="4">
        <v>6.601</v>
      </c>
      <c r="M346" s="4">
        <v>0.1946</v>
      </c>
      <c r="N346" s="4">
        <v>40.591900000000003</v>
      </c>
      <c r="O346" s="4">
        <v>21.052099999999999</v>
      </c>
      <c r="P346" s="4">
        <v>61.6</v>
      </c>
      <c r="Q346" s="4">
        <v>30.799399999999999</v>
      </c>
      <c r="R346" s="4">
        <v>15.9735</v>
      </c>
      <c r="S346" s="4">
        <v>46.8</v>
      </c>
      <c r="T346" s="4">
        <v>5594.2087000000001</v>
      </c>
      <c r="W346" s="4">
        <v>0</v>
      </c>
      <c r="X346" s="4">
        <v>9.4009999999999998</v>
      </c>
      <c r="Y346" s="4">
        <v>12</v>
      </c>
      <c r="Z346" s="4">
        <v>862</v>
      </c>
      <c r="AA346" s="4">
        <v>873</v>
      </c>
      <c r="AB346" s="4">
        <v>891</v>
      </c>
      <c r="AC346" s="4">
        <v>88</v>
      </c>
      <c r="AD346" s="4">
        <v>7.35</v>
      </c>
      <c r="AE346" s="4">
        <v>0.17</v>
      </c>
      <c r="AF346" s="4">
        <v>993</v>
      </c>
      <c r="AG346" s="4">
        <v>-15</v>
      </c>
      <c r="AH346" s="4">
        <v>-1.323</v>
      </c>
      <c r="AI346" s="4">
        <v>16</v>
      </c>
      <c r="AJ346" s="4">
        <v>136.69999999999999</v>
      </c>
      <c r="AK346" s="4">
        <v>136.30000000000001</v>
      </c>
      <c r="AL346" s="4">
        <v>6</v>
      </c>
      <c r="AM346" s="4">
        <v>142</v>
      </c>
      <c r="AN346" s="4" t="s">
        <v>155</v>
      </c>
      <c r="AO346" s="4">
        <v>2</v>
      </c>
      <c r="AP346" s="5">
        <v>0.60287037037037039</v>
      </c>
      <c r="AQ346" s="4">
        <v>47.163510000000002</v>
      </c>
      <c r="AR346" s="4">
        <v>-88.491529999999997</v>
      </c>
      <c r="AS346" s="4">
        <v>317.8</v>
      </c>
      <c r="AT346" s="4">
        <v>36.4</v>
      </c>
      <c r="AU346" s="4">
        <v>12</v>
      </c>
      <c r="AV346" s="4">
        <v>9</v>
      </c>
      <c r="AW346" s="4" t="s">
        <v>424</v>
      </c>
      <c r="AX346" s="4">
        <v>0.9</v>
      </c>
      <c r="AY346" s="4">
        <v>1.175325</v>
      </c>
      <c r="AZ346" s="4">
        <v>1.775325</v>
      </c>
      <c r="BA346" s="4">
        <v>11.154</v>
      </c>
      <c r="BB346" s="4">
        <v>20.45</v>
      </c>
      <c r="BC346" s="4">
        <v>1.83</v>
      </c>
      <c r="BD346" s="4">
        <v>9.1329999999999991</v>
      </c>
      <c r="BE346" s="4">
        <v>2175.857</v>
      </c>
      <c r="BF346" s="4">
        <v>40.834000000000003</v>
      </c>
      <c r="BG346" s="4">
        <v>1.401</v>
      </c>
      <c r="BH346" s="4">
        <v>0.72699999999999998</v>
      </c>
      <c r="BI346" s="4">
        <v>2.1280000000000001</v>
      </c>
      <c r="BJ346" s="4">
        <v>1.0629999999999999</v>
      </c>
      <c r="BK346" s="4">
        <v>0.55100000000000005</v>
      </c>
      <c r="BL346" s="4">
        <v>1.615</v>
      </c>
      <c r="BM346" s="4">
        <v>76.460300000000004</v>
      </c>
      <c r="BQ346" s="4">
        <v>2253.1660000000002</v>
      </c>
      <c r="BR346" s="4">
        <v>0.34986299999999998</v>
      </c>
      <c r="BS346" s="4">
        <v>-5</v>
      </c>
      <c r="BT346" s="4">
        <v>6.0000000000000001E-3</v>
      </c>
      <c r="BU346" s="4">
        <v>8.5497770000000006</v>
      </c>
      <c r="BV346" s="4">
        <v>0.1212</v>
      </c>
    </row>
    <row r="347" spans="1:74" x14ac:dyDescent="0.25">
      <c r="A347" s="2">
        <v>42804</v>
      </c>
      <c r="B347" s="3">
        <v>0.39458631944444439</v>
      </c>
      <c r="C347" s="4">
        <v>7.2850000000000001</v>
      </c>
      <c r="D347" s="4">
        <v>0.23899999999999999</v>
      </c>
      <c r="E347" s="4">
        <v>2389.735756</v>
      </c>
      <c r="F347" s="4">
        <v>43.2</v>
      </c>
      <c r="G347" s="4">
        <v>25.9</v>
      </c>
      <c r="H347" s="4">
        <v>5779.9</v>
      </c>
      <c r="J347" s="4">
        <v>10.11</v>
      </c>
      <c r="K347" s="4">
        <v>0.91500000000000004</v>
      </c>
      <c r="L347" s="4">
        <v>6.6654999999999998</v>
      </c>
      <c r="M347" s="4">
        <v>0.21870000000000001</v>
      </c>
      <c r="N347" s="4">
        <v>39.563299999999998</v>
      </c>
      <c r="O347" s="4">
        <v>23.662500000000001</v>
      </c>
      <c r="P347" s="4">
        <v>63.2</v>
      </c>
      <c r="Q347" s="4">
        <v>30.018899999999999</v>
      </c>
      <c r="R347" s="4">
        <v>17.9541</v>
      </c>
      <c r="S347" s="4">
        <v>48</v>
      </c>
      <c r="T347" s="4">
        <v>5779.9102000000003</v>
      </c>
      <c r="W347" s="4">
        <v>0</v>
      </c>
      <c r="X347" s="4">
        <v>9.2542000000000009</v>
      </c>
      <c r="Y347" s="4">
        <v>11.9</v>
      </c>
      <c r="Z347" s="4">
        <v>864</v>
      </c>
      <c r="AA347" s="4">
        <v>874</v>
      </c>
      <c r="AB347" s="4">
        <v>892</v>
      </c>
      <c r="AC347" s="4">
        <v>88</v>
      </c>
      <c r="AD347" s="4">
        <v>7.35</v>
      </c>
      <c r="AE347" s="4">
        <v>0.17</v>
      </c>
      <c r="AF347" s="4">
        <v>993</v>
      </c>
      <c r="AG347" s="4">
        <v>-15</v>
      </c>
      <c r="AH347" s="4">
        <v>-2</v>
      </c>
      <c r="AI347" s="4">
        <v>16</v>
      </c>
      <c r="AJ347" s="4">
        <v>136.30000000000001</v>
      </c>
      <c r="AK347" s="4">
        <v>137</v>
      </c>
      <c r="AL347" s="4">
        <v>6</v>
      </c>
      <c r="AM347" s="4">
        <v>142</v>
      </c>
      <c r="AN347" s="4" t="s">
        <v>155</v>
      </c>
      <c r="AO347" s="4">
        <v>2</v>
      </c>
      <c r="AP347" s="5">
        <v>0.60288194444444443</v>
      </c>
      <c r="AQ347" s="4">
        <v>47.163421999999997</v>
      </c>
      <c r="AR347" s="4">
        <v>-88.491698999999997</v>
      </c>
      <c r="AS347" s="4">
        <v>317.7</v>
      </c>
      <c r="AT347" s="4">
        <v>35.799999999999997</v>
      </c>
      <c r="AU347" s="4">
        <v>12</v>
      </c>
      <c r="AV347" s="4">
        <v>9</v>
      </c>
      <c r="AW347" s="4" t="s">
        <v>424</v>
      </c>
      <c r="AX347" s="4">
        <v>1.050751</v>
      </c>
      <c r="AY347" s="4">
        <v>1.426126</v>
      </c>
      <c r="AZ347" s="4">
        <v>2.0261260000000001</v>
      </c>
      <c r="BA347" s="4">
        <v>11.154</v>
      </c>
      <c r="BB347" s="4">
        <v>20.13</v>
      </c>
      <c r="BC347" s="4">
        <v>1.8</v>
      </c>
      <c r="BD347" s="4">
        <v>9.2929999999999993</v>
      </c>
      <c r="BE347" s="4">
        <v>2165.4160000000002</v>
      </c>
      <c r="BF347" s="4">
        <v>45.210999999999999</v>
      </c>
      <c r="BG347" s="4">
        <v>1.3460000000000001</v>
      </c>
      <c r="BH347" s="4">
        <v>0.80500000000000005</v>
      </c>
      <c r="BI347" s="4">
        <v>2.1509999999999998</v>
      </c>
      <c r="BJ347" s="4">
        <v>1.0209999999999999</v>
      </c>
      <c r="BK347" s="4">
        <v>0.61099999999999999</v>
      </c>
      <c r="BL347" s="4">
        <v>1.6319999999999999</v>
      </c>
      <c r="BM347" s="4">
        <v>77.858999999999995</v>
      </c>
      <c r="BQ347" s="4">
        <v>2185.9810000000002</v>
      </c>
      <c r="BR347" s="4">
        <v>0.34054899999999999</v>
      </c>
      <c r="BS347" s="4">
        <v>-5</v>
      </c>
      <c r="BT347" s="4">
        <v>6.0000000000000001E-3</v>
      </c>
      <c r="BU347" s="4">
        <v>8.3221769999999999</v>
      </c>
      <c r="BV347" s="4">
        <v>0.1212</v>
      </c>
    </row>
    <row r="348" spans="1:74" x14ac:dyDescent="0.25">
      <c r="A348" s="2">
        <v>42804</v>
      </c>
      <c r="B348" s="3">
        <v>0.39459789351851854</v>
      </c>
      <c r="C348" s="4">
        <v>6.915</v>
      </c>
      <c r="D348" s="4">
        <v>0.29680000000000001</v>
      </c>
      <c r="E348" s="4">
        <v>2968.106796</v>
      </c>
      <c r="F348" s="4">
        <v>39.700000000000003</v>
      </c>
      <c r="G348" s="4">
        <v>34</v>
      </c>
      <c r="H348" s="4">
        <v>5957</v>
      </c>
      <c r="J348" s="4">
        <v>10.06</v>
      </c>
      <c r="K348" s="4">
        <v>0.91800000000000004</v>
      </c>
      <c r="L348" s="4">
        <v>6.3479000000000001</v>
      </c>
      <c r="M348" s="4">
        <v>0.27250000000000002</v>
      </c>
      <c r="N348" s="4">
        <v>36.4696</v>
      </c>
      <c r="O348" s="4">
        <v>31.210699999999999</v>
      </c>
      <c r="P348" s="4">
        <v>67.7</v>
      </c>
      <c r="Q348" s="4">
        <v>27.671600000000002</v>
      </c>
      <c r="R348" s="4">
        <v>23.6814</v>
      </c>
      <c r="S348" s="4">
        <v>51.4</v>
      </c>
      <c r="T348" s="4">
        <v>5956.9507000000003</v>
      </c>
      <c r="W348" s="4">
        <v>0</v>
      </c>
      <c r="X348" s="4">
        <v>9.2304999999999993</v>
      </c>
      <c r="Y348" s="4">
        <v>12.1</v>
      </c>
      <c r="Z348" s="4">
        <v>862</v>
      </c>
      <c r="AA348" s="4">
        <v>874</v>
      </c>
      <c r="AB348" s="4">
        <v>891</v>
      </c>
      <c r="AC348" s="4">
        <v>88</v>
      </c>
      <c r="AD348" s="4">
        <v>7.35</v>
      </c>
      <c r="AE348" s="4">
        <v>0.17</v>
      </c>
      <c r="AF348" s="4">
        <v>993</v>
      </c>
      <c r="AG348" s="4">
        <v>-15</v>
      </c>
      <c r="AH348" s="4">
        <v>-2</v>
      </c>
      <c r="AI348" s="4">
        <v>16</v>
      </c>
      <c r="AJ348" s="4">
        <v>137</v>
      </c>
      <c r="AK348" s="4">
        <v>137</v>
      </c>
      <c r="AL348" s="4">
        <v>6.2</v>
      </c>
      <c r="AM348" s="4">
        <v>142</v>
      </c>
      <c r="AN348" s="4" t="s">
        <v>155</v>
      </c>
      <c r="AO348" s="4">
        <v>2</v>
      </c>
      <c r="AP348" s="5">
        <v>0.60289351851851858</v>
      </c>
      <c r="AQ348" s="4">
        <v>47.163319000000001</v>
      </c>
      <c r="AR348" s="4">
        <v>-88.491847000000007</v>
      </c>
      <c r="AS348" s="4">
        <v>317.7</v>
      </c>
      <c r="AT348" s="4">
        <v>35.4</v>
      </c>
      <c r="AU348" s="4">
        <v>12</v>
      </c>
      <c r="AV348" s="4">
        <v>9</v>
      </c>
      <c r="AW348" s="4" t="s">
        <v>424</v>
      </c>
      <c r="AX348" s="4">
        <v>1.1000000000000001</v>
      </c>
      <c r="AY348" s="4">
        <v>1.5</v>
      </c>
      <c r="AZ348" s="4">
        <v>2.1</v>
      </c>
      <c r="BA348" s="4">
        <v>11.154</v>
      </c>
      <c r="BB348" s="4">
        <v>20.84</v>
      </c>
      <c r="BC348" s="4">
        <v>1.87</v>
      </c>
      <c r="BD348" s="4">
        <v>8.9369999999999994</v>
      </c>
      <c r="BE348" s="4">
        <v>2132.9540000000002</v>
      </c>
      <c r="BF348" s="4">
        <v>58.268000000000001</v>
      </c>
      <c r="BG348" s="4">
        <v>1.2829999999999999</v>
      </c>
      <c r="BH348" s="4">
        <v>1.0980000000000001</v>
      </c>
      <c r="BI348" s="4">
        <v>2.3820000000000001</v>
      </c>
      <c r="BJ348" s="4">
        <v>0.97399999999999998</v>
      </c>
      <c r="BK348" s="4">
        <v>0.83299999999999996</v>
      </c>
      <c r="BL348" s="4">
        <v>1.8069999999999999</v>
      </c>
      <c r="BM348" s="4">
        <v>82.995199999999997</v>
      </c>
      <c r="BQ348" s="4">
        <v>2255.1619999999998</v>
      </c>
      <c r="BR348" s="4">
        <v>0.34445399999999998</v>
      </c>
      <c r="BS348" s="4">
        <v>-5</v>
      </c>
      <c r="BT348" s="4">
        <v>6.3220000000000004E-3</v>
      </c>
      <c r="BU348" s="4">
        <v>8.4176059999999993</v>
      </c>
      <c r="BV348" s="4">
        <v>0.12771099999999999</v>
      </c>
    </row>
    <row r="349" spans="1:74" x14ac:dyDescent="0.25">
      <c r="A349" s="2">
        <v>42804</v>
      </c>
      <c r="B349" s="3">
        <v>0.39460946759259258</v>
      </c>
      <c r="C349" s="4">
        <v>7.367</v>
      </c>
      <c r="D349" s="4">
        <v>0.33079999999999998</v>
      </c>
      <c r="E349" s="4">
        <v>3307.9126209999999</v>
      </c>
      <c r="F349" s="4">
        <v>36.200000000000003</v>
      </c>
      <c r="G349" s="4">
        <v>33.799999999999997</v>
      </c>
      <c r="H349" s="4">
        <v>5833.1</v>
      </c>
      <c r="J349" s="4">
        <v>10</v>
      </c>
      <c r="K349" s="4">
        <v>0.91310000000000002</v>
      </c>
      <c r="L349" s="4">
        <v>6.7267000000000001</v>
      </c>
      <c r="M349" s="4">
        <v>0.30199999999999999</v>
      </c>
      <c r="N349" s="4">
        <v>33.034799999999997</v>
      </c>
      <c r="O349" s="4">
        <v>30.8626</v>
      </c>
      <c r="P349" s="4">
        <v>63.9</v>
      </c>
      <c r="Q349" s="4">
        <v>25.0654</v>
      </c>
      <c r="R349" s="4">
        <v>23.417300000000001</v>
      </c>
      <c r="S349" s="4">
        <v>48.5</v>
      </c>
      <c r="T349" s="4">
        <v>5833.0837000000001</v>
      </c>
      <c r="W349" s="4">
        <v>0</v>
      </c>
      <c r="X349" s="4">
        <v>9.1310000000000002</v>
      </c>
      <c r="Y349" s="4">
        <v>12</v>
      </c>
      <c r="Z349" s="4">
        <v>863</v>
      </c>
      <c r="AA349" s="4">
        <v>874</v>
      </c>
      <c r="AB349" s="4">
        <v>892</v>
      </c>
      <c r="AC349" s="4">
        <v>88</v>
      </c>
      <c r="AD349" s="4">
        <v>7.35</v>
      </c>
      <c r="AE349" s="4">
        <v>0.17</v>
      </c>
      <c r="AF349" s="4">
        <v>993</v>
      </c>
      <c r="AG349" s="4">
        <v>-15</v>
      </c>
      <c r="AH349" s="4">
        <v>-1.677</v>
      </c>
      <c r="AI349" s="4">
        <v>16</v>
      </c>
      <c r="AJ349" s="4">
        <v>136.69999999999999</v>
      </c>
      <c r="AK349" s="4">
        <v>136.69999999999999</v>
      </c>
      <c r="AL349" s="4">
        <v>6.1</v>
      </c>
      <c r="AM349" s="4">
        <v>142</v>
      </c>
      <c r="AN349" s="4" t="s">
        <v>155</v>
      </c>
      <c r="AO349" s="4">
        <v>2</v>
      </c>
      <c r="AP349" s="5">
        <v>0.60290509259259262</v>
      </c>
      <c r="AQ349" s="4">
        <v>47.163204</v>
      </c>
      <c r="AR349" s="4">
        <v>-88.491964999999993</v>
      </c>
      <c r="AS349" s="4">
        <v>317.7</v>
      </c>
      <c r="AT349" s="4">
        <v>34.6</v>
      </c>
      <c r="AU349" s="4">
        <v>12</v>
      </c>
      <c r="AV349" s="4">
        <v>9</v>
      </c>
      <c r="AW349" s="4" t="s">
        <v>424</v>
      </c>
      <c r="AX349" s="4">
        <v>1.1000000000000001</v>
      </c>
      <c r="AY349" s="4">
        <v>1.5</v>
      </c>
      <c r="AZ349" s="4">
        <v>2.1</v>
      </c>
      <c r="BA349" s="4">
        <v>11.154</v>
      </c>
      <c r="BB349" s="4">
        <v>19.690000000000001</v>
      </c>
      <c r="BC349" s="4">
        <v>1.77</v>
      </c>
      <c r="BD349" s="4">
        <v>9.5180000000000007</v>
      </c>
      <c r="BE349" s="4">
        <v>2142.0300000000002</v>
      </c>
      <c r="BF349" s="4">
        <v>61.216999999999999</v>
      </c>
      <c r="BG349" s="4">
        <v>1.1020000000000001</v>
      </c>
      <c r="BH349" s="4">
        <v>1.0289999999999999</v>
      </c>
      <c r="BI349" s="4">
        <v>2.1309999999999998</v>
      </c>
      <c r="BJ349" s="4">
        <v>0.83599999999999997</v>
      </c>
      <c r="BK349" s="4">
        <v>0.78100000000000003</v>
      </c>
      <c r="BL349" s="4">
        <v>1.617</v>
      </c>
      <c r="BM349" s="4">
        <v>77.019499999999994</v>
      </c>
      <c r="BQ349" s="4">
        <v>2114.1709999999998</v>
      </c>
      <c r="BR349" s="4">
        <v>0.36607000000000001</v>
      </c>
      <c r="BS349" s="4">
        <v>-5</v>
      </c>
      <c r="BT349" s="4">
        <v>6.6769999999999998E-3</v>
      </c>
      <c r="BU349" s="4">
        <v>8.9458350000000006</v>
      </c>
      <c r="BV349" s="4">
        <v>0.13487499999999999</v>
      </c>
    </row>
    <row r="350" spans="1:74" x14ac:dyDescent="0.25">
      <c r="A350" s="2">
        <v>42804</v>
      </c>
      <c r="B350" s="3">
        <v>0.39462104166666667</v>
      </c>
      <c r="C350" s="4">
        <v>8.3640000000000008</v>
      </c>
      <c r="D350" s="4">
        <v>0.51390000000000002</v>
      </c>
      <c r="E350" s="4">
        <v>5139.1743120000001</v>
      </c>
      <c r="F350" s="4">
        <v>37</v>
      </c>
      <c r="G350" s="4">
        <v>26.7</v>
      </c>
      <c r="H350" s="4">
        <v>6365.8</v>
      </c>
      <c r="J350" s="4">
        <v>10</v>
      </c>
      <c r="K350" s="4">
        <v>0.90049999999999997</v>
      </c>
      <c r="L350" s="4">
        <v>7.5317999999999996</v>
      </c>
      <c r="M350" s="4">
        <v>0.46279999999999999</v>
      </c>
      <c r="N350" s="4">
        <v>33.282499999999999</v>
      </c>
      <c r="O350" s="4">
        <v>23.999700000000001</v>
      </c>
      <c r="P350" s="4">
        <v>57.3</v>
      </c>
      <c r="Q350" s="4">
        <v>25.253299999999999</v>
      </c>
      <c r="R350" s="4">
        <v>18.21</v>
      </c>
      <c r="S350" s="4">
        <v>43.5</v>
      </c>
      <c r="T350" s="4">
        <v>6365.7660999999998</v>
      </c>
      <c r="W350" s="4">
        <v>0</v>
      </c>
      <c r="X350" s="4">
        <v>9.0047999999999995</v>
      </c>
      <c r="Y350" s="4">
        <v>12</v>
      </c>
      <c r="Z350" s="4">
        <v>864</v>
      </c>
      <c r="AA350" s="4">
        <v>876</v>
      </c>
      <c r="AB350" s="4">
        <v>895</v>
      </c>
      <c r="AC350" s="4">
        <v>88</v>
      </c>
      <c r="AD350" s="4">
        <v>7.35</v>
      </c>
      <c r="AE350" s="4">
        <v>0.17</v>
      </c>
      <c r="AF350" s="4">
        <v>993</v>
      </c>
      <c r="AG350" s="4">
        <v>-15</v>
      </c>
      <c r="AH350" s="4">
        <v>-1.323</v>
      </c>
      <c r="AI350" s="4">
        <v>16</v>
      </c>
      <c r="AJ350" s="4">
        <v>136</v>
      </c>
      <c r="AK350" s="4">
        <v>136</v>
      </c>
      <c r="AL350" s="4">
        <v>6.2</v>
      </c>
      <c r="AM350" s="4">
        <v>142</v>
      </c>
      <c r="AN350" s="4" t="s">
        <v>155</v>
      </c>
      <c r="AO350" s="4">
        <v>2</v>
      </c>
      <c r="AP350" s="5">
        <v>0.60291666666666666</v>
      </c>
      <c r="AQ350" s="4">
        <v>47.163063999999999</v>
      </c>
      <c r="AR350" s="4">
        <v>-88.492008999999996</v>
      </c>
      <c r="AS350" s="4">
        <v>317.3</v>
      </c>
      <c r="AT350" s="4">
        <v>34.200000000000003</v>
      </c>
      <c r="AU350" s="4">
        <v>12</v>
      </c>
      <c r="AV350" s="4">
        <v>9</v>
      </c>
      <c r="AW350" s="4" t="s">
        <v>424</v>
      </c>
      <c r="AX350" s="4">
        <v>1.1000000000000001</v>
      </c>
      <c r="AY350" s="4">
        <v>1.6508</v>
      </c>
      <c r="AZ350" s="4">
        <v>2.1753999999999998</v>
      </c>
      <c r="BA350" s="4">
        <v>11.154</v>
      </c>
      <c r="BB350" s="4">
        <v>17.190000000000001</v>
      </c>
      <c r="BC350" s="4">
        <v>1.54</v>
      </c>
      <c r="BD350" s="4">
        <v>11.052</v>
      </c>
      <c r="BE350" s="4">
        <v>2113.8989999999999</v>
      </c>
      <c r="BF350" s="4">
        <v>82.665999999999997</v>
      </c>
      <c r="BG350" s="4">
        <v>0.97799999999999998</v>
      </c>
      <c r="BH350" s="4">
        <v>0.70499999999999996</v>
      </c>
      <c r="BI350" s="4">
        <v>1.6839999999999999</v>
      </c>
      <c r="BJ350" s="4">
        <v>0.74199999999999999</v>
      </c>
      <c r="BK350" s="4">
        <v>0.53500000000000003</v>
      </c>
      <c r="BL350" s="4">
        <v>1.2769999999999999</v>
      </c>
      <c r="BM350" s="4">
        <v>74.082099999999997</v>
      </c>
      <c r="BQ350" s="4">
        <v>1837.627</v>
      </c>
      <c r="BR350" s="4">
        <v>0.469636</v>
      </c>
      <c r="BS350" s="4">
        <v>-5</v>
      </c>
      <c r="BT350" s="4">
        <v>5.6769999999999998E-3</v>
      </c>
      <c r="BU350" s="4">
        <v>11.47673</v>
      </c>
      <c r="BV350" s="4">
        <v>0.114675</v>
      </c>
    </row>
    <row r="351" spans="1:74" x14ac:dyDescent="0.25">
      <c r="A351" s="2">
        <v>42804</v>
      </c>
      <c r="B351" s="3">
        <v>0.39463261574074071</v>
      </c>
      <c r="C351" s="4">
        <v>9.2170000000000005</v>
      </c>
      <c r="D351" s="4">
        <v>0.56879999999999997</v>
      </c>
      <c r="E351" s="4">
        <v>5687.8406169999998</v>
      </c>
      <c r="F351" s="4">
        <v>42.2</v>
      </c>
      <c r="G351" s="4">
        <v>50.6</v>
      </c>
      <c r="H351" s="4">
        <v>7052.4</v>
      </c>
      <c r="J351" s="4">
        <v>10</v>
      </c>
      <c r="K351" s="4">
        <v>0.89070000000000005</v>
      </c>
      <c r="L351" s="4">
        <v>8.2094000000000005</v>
      </c>
      <c r="M351" s="4">
        <v>0.50660000000000005</v>
      </c>
      <c r="N351" s="4">
        <v>37.621200000000002</v>
      </c>
      <c r="O351" s="4">
        <v>45.108199999999997</v>
      </c>
      <c r="P351" s="4">
        <v>82.7</v>
      </c>
      <c r="Q351" s="4">
        <v>28.545400000000001</v>
      </c>
      <c r="R351" s="4">
        <v>34.226199999999999</v>
      </c>
      <c r="S351" s="4">
        <v>62.8</v>
      </c>
      <c r="T351" s="4">
        <v>7052.4493000000002</v>
      </c>
      <c r="W351" s="4">
        <v>0</v>
      </c>
      <c r="X351" s="4">
        <v>8.9072999999999993</v>
      </c>
      <c r="Y351" s="4">
        <v>11.8</v>
      </c>
      <c r="Z351" s="4">
        <v>866</v>
      </c>
      <c r="AA351" s="4">
        <v>878</v>
      </c>
      <c r="AB351" s="4">
        <v>899</v>
      </c>
      <c r="AC351" s="4">
        <v>88</v>
      </c>
      <c r="AD351" s="4">
        <v>7.35</v>
      </c>
      <c r="AE351" s="4">
        <v>0.17</v>
      </c>
      <c r="AF351" s="4">
        <v>993</v>
      </c>
      <c r="AG351" s="4">
        <v>-15</v>
      </c>
      <c r="AH351" s="4">
        <v>-2</v>
      </c>
      <c r="AI351" s="4">
        <v>16</v>
      </c>
      <c r="AJ351" s="4">
        <v>136</v>
      </c>
      <c r="AK351" s="4">
        <v>136</v>
      </c>
      <c r="AL351" s="4">
        <v>6.2</v>
      </c>
      <c r="AM351" s="4">
        <v>142</v>
      </c>
      <c r="AN351" s="4" t="s">
        <v>155</v>
      </c>
      <c r="AO351" s="4">
        <v>2</v>
      </c>
      <c r="AP351" s="5">
        <v>0.6029282407407407</v>
      </c>
      <c r="AQ351" s="4">
        <v>47.162922000000002</v>
      </c>
      <c r="AR351" s="4">
        <v>-88.492034000000004</v>
      </c>
      <c r="AS351" s="4">
        <v>317.10000000000002</v>
      </c>
      <c r="AT351" s="4">
        <v>34.299999999999997</v>
      </c>
      <c r="AU351" s="4">
        <v>12</v>
      </c>
      <c r="AV351" s="4">
        <v>9</v>
      </c>
      <c r="AW351" s="4" t="s">
        <v>424</v>
      </c>
      <c r="AX351" s="4">
        <v>1.1754</v>
      </c>
      <c r="AY351" s="4">
        <v>1.7</v>
      </c>
      <c r="AZ351" s="4">
        <v>2.2753999999999999</v>
      </c>
      <c r="BA351" s="4">
        <v>11.154</v>
      </c>
      <c r="BB351" s="4">
        <v>15.64</v>
      </c>
      <c r="BC351" s="4">
        <v>1.4</v>
      </c>
      <c r="BD351" s="4">
        <v>12.268000000000001</v>
      </c>
      <c r="BE351" s="4">
        <v>2110.0189999999998</v>
      </c>
      <c r="BF351" s="4">
        <v>82.879000000000005</v>
      </c>
      <c r="BG351" s="4">
        <v>1.0129999999999999</v>
      </c>
      <c r="BH351" s="4">
        <v>1.214</v>
      </c>
      <c r="BI351" s="4">
        <v>2.2269999999999999</v>
      </c>
      <c r="BJ351" s="4">
        <v>0.76800000000000002</v>
      </c>
      <c r="BK351" s="4">
        <v>0.92100000000000004</v>
      </c>
      <c r="BL351" s="4">
        <v>1.69</v>
      </c>
      <c r="BM351" s="4">
        <v>75.160899999999998</v>
      </c>
      <c r="BQ351" s="4">
        <v>1664.6289999999999</v>
      </c>
      <c r="BR351" s="4">
        <v>0.60615799999999997</v>
      </c>
      <c r="BS351" s="4">
        <v>-5</v>
      </c>
      <c r="BT351" s="4">
        <v>5.0000000000000001E-3</v>
      </c>
      <c r="BU351" s="4">
        <v>14.812986</v>
      </c>
      <c r="BV351" s="4">
        <v>0.10100000000000001</v>
      </c>
    </row>
    <row r="352" spans="1:74" x14ac:dyDescent="0.25">
      <c r="A352" s="2">
        <v>42804</v>
      </c>
      <c r="B352" s="3">
        <v>0.39464418981481481</v>
      </c>
      <c r="C352" s="4">
        <v>9.33</v>
      </c>
      <c r="D352" s="4">
        <v>0.48370000000000002</v>
      </c>
      <c r="E352" s="4">
        <v>4836.7821780000004</v>
      </c>
      <c r="F352" s="4">
        <v>50.5</v>
      </c>
      <c r="G352" s="4">
        <v>47.9</v>
      </c>
      <c r="H352" s="4">
        <v>7168.4</v>
      </c>
      <c r="J352" s="4">
        <v>10.1</v>
      </c>
      <c r="K352" s="4">
        <v>0.89029999999999998</v>
      </c>
      <c r="L352" s="4">
        <v>8.3068000000000008</v>
      </c>
      <c r="M352" s="4">
        <v>0.43059999999999998</v>
      </c>
      <c r="N352" s="4">
        <v>44.960599999999999</v>
      </c>
      <c r="O352" s="4">
        <v>42.646700000000003</v>
      </c>
      <c r="P352" s="4">
        <v>87.6</v>
      </c>
      <c r="Q352" s="4">
        <v>34.114199999999997</v>
      </c>
      <c r="R352" s="4">
        <v>32.358499999999999</v>
      </c>
      <c r="S352" s="4">
        <v>66.5</v>
      </c>
      <c r="T352" s="4">
        <v>7168.4327000000003</v>
      </c>
      <c r="W352" s="4">
        <v>0</v>
      </c>
      <c r="X352" s="4">
        <v>8.9923000000000002</v>
      </c>
      <c r="Y352" s="4">
        <v>11.7</v>
      </c>
      <c r="Z352" s="4">
        <v>869</v>
      </c>
      <c r="AA352" s="4">
        <v>879</v>
      </c>
      <c r="AB352" s="4">
        <v>900</v>
      </c>
      <c r="AC352" s="4">
        <v>88</v>
      </c>
      <c r="AD352" s="4">
        <v>7.35</v>
      </c>
      <c r="AE352" s="4">
        <v>0.17</v>
      </c>
      <c r="AF352" s="4">
        <v>993</v>
      </c>
      <c r="AG352" s="4">
        <v>-15</v>
      </c>
      <c r="AH352" s="4">
        <v>-2</v>
      </c>
      <c r="AI352" s="4">
        <v>16</v>
      </c>
      <c r="AJ352" s="4">
        <v>136</v>
      </c>
      <c r="AK352" s="4">
        <v>135</v>
      </c>
      <c r="AL352" s="4">
        <v>5.9</v>
      </c>
      <c r="AM352" s="4">
        <v>142</v>
      </c>
      <c r="AN352" s="4" t="s">
        <v>155</v>
      </c>
      <c r="AO352" s="4">
        <v>2</v>
      </c>
      <c r="AP352" s="5">
        <v>0.60293981481481485</v>
      </c>
      <c r="AQ352" s="4">
        <v>47.162773000000001</v>
      </c>
      <c r="AR352" s="4">
        <v>-88.492018999999999</v>
      </c>
      <c r="AS352" s="4">
        <v>317</v>
      </c>
      <c r="AT352" s="4">
        <v>35.4</v>
      </c>
      <c r="AU352" s="4">
        <v>12</v>
      </c>
      <c r="AV352" s="4">
        <v>9</v>
      </c>
      <c r="AW352" s="4" t="s">
        <v>424</v>
      </c>
      <c r="AX352" s="4">
        <v>1.2754000000000001</v>
      </c>
      <c r="AY352" s="4">
        <v>1.1721999999999999</v>
      </c>
      <c r="AZ352" s="4">
        <v>2.2999999999999998</v>
      </c>
      <c r="BA352" s="4">
        <v>11.154</v>
      </c>
      <c r="BB352" s="4">
        <v>15.59</v>
      </c>
      <c r="BC352" s="4">
        <v>1.4</v>
      </c>
      <c r="BD352" s="4">
        <v>12.318</v>
      </c>
      <c r="BE352" s="4">
        <v>2127.5720000000001</v>
      </c>
      <c r="BF352" s="4">
        <v>70.2</v>
      </c>
      <c r="BG352" s="4">
        <v>1.206</v>
      </c>
      <c r="BH352" s="4">
        <v>1.1439999999999999</v>
      </c>
      <c r="BI352" s="4">
        <v>2.35</v>
      </c>
      <c r="BJ352" s="4">
        <v>0.91500000000000004</v>
      </c>
      <c r="BK352" s="4">
        <v>0.86799999999999999</v>
      </c>
      <c r="BL352" s="4">
        <v>1.7829999999999999</v>
      </c>
      <c r="BM352" s="4">
        <v>76.1297</v>
      </c>
      <c r="BQ352" s="4">
        <v>1674.644</v>
      </c>
      <c r="BR352" s="4">
        <v>0.71469000000000005</v>
      </c>
      <c r="BS352" s="4">
        <v>-5</v>
      </c>
      <c r="BT352" s="4">
        <v>5.0000000000000001E-3</v>
      </c>
      <c r="BU352" s="4">
        <v>17.465236000000001</v>
      </c>
      <c r="BV352" s="4">
        <v>0.10100000000000001</v>
      </c>
    </row>
    <row r="353" spans="1:74" x14ac:dyDescent="0.25">
      <c r="A353" s="2">
        <v>42804</v>
      </c>
      <c r="B353" s="3">
        <v>0.39465576388888884</v>
      </c>
      <c r="C353" s="4">
        <v>9.33</v>
      </c>
      <c r="D353" s="4">
        <v>0.35460000000000003</v>
      </c>
      <c r="E353" s="4">
        <v>3545.9780780000001</v>
      </c>
      <c r="F353" s="4">
        <v>52</v>
      </c>
      <c r="G353" s="4">
        <v>49.8</v>
      </c>
      <c r="H353" s="4">
        <v>7023.5</v>
      </c>
      <c r="J353" s="4">
        <v>10.19</v>
      </c>
      <c r="K353" s="4">
        <v>0.89180000000000004</v>
      </c>
      <c r="L353" s="4">
        <v>8.3209</v>
      </c>
      <c r="M353" s="4">
        <v>0.31619999999999998</v>
      </c>
      <c r="N353" s="4">
        <v>46.3992</v>
      </c>
      <c r="O353" s="4">
        <v>44.412300000000002</v>
      </c>
      <c r="P353" s="4">
        <v>90.8</v>
      </c>
      <c r="Q353" s="4">
        <v>35.205800000000004</v>
      </c>
      <c r="R353" s="4">
        <v>33.6982</v>
      </c>
      <c r="S353" s="4">
        <v>68.900000000000006</v>
      </c>
      <c r="T353" s="4">
        <v>7023.4921000000004</v>
      </c>
      <c r="W353" s="4">
        <v>0</v>
      </c>
      <c r="X353" s="4">
        <v>9.0844000000000005</v>
      </c>
      <c r="Y353" s="4">
        <v>11.6</v>
      </c>
      <c r="Z353" s="4">
        <v>868</v>
      </c>
      <c r="AA353" s="4">
        <v>879</v>
      </c>
      <c r="AB353" s="4">
        <v>899</v>
      </c>
      <c r="AC353" s="4">
        <v>88</v>
      </c>
      <c r="AD353" s="4">
        <v>7.35</v>
      </c>
      <c r="AE353" s="4">
        <v>0.17</v>
      </c>
      <c r="AF353" s="4">
        <v>993</v>
      </c>
      <c r="AG353" s="4">
        <v>-15</v>
      </c>
      <c r="AH353" s="4">
        <v>-2</v>
      </c>
      <c r="AI353" s="4">
        <v>16</v>
      </c>
      <c r="AJ353" s="4">
        <v>136</v>
      </c>
      <c r="AK353" s="4">
        <v>133.6</v>
      </c>
      <c r="AL353" s="4">
        <v>5.8</v>
      </c>
      <c r="AM353" s="4">
        <v>142</v>
      </c>
      <c r="AN353" s="4" t="s">
        <v>155</v>
      </c>
      <c r="AO353" s="4">
        <v>2</v>
      </c>
      <c r="AP353" s="5">
        <v>0.60295138888888888</v>
      </c>
      <c r="AQ353" s="4">
        <v>47.162626000000003</v>
      </c>
      <c r="AR353" s="4">
        <v>-88.492012000000003</v>
      </c>
      <c r="AS353" s="4">
        <v>316.89999999999998</v>
      </c>
      <c r="AT353" s="4">
        <v>35.799999999999997</v>
      </c>
      <c r="AU353" s="4">
        <v>12</v>
      </c>
      <c r="AV353" s="4">
        <v>9</v>
      </c>
      <c r="AW353" s="4" t="s">
        <v>424</v>
      </c>
      <c r="AX353" s="4">
        <v>1.3</v>
      </c>
      <c r="AY353" s="4">
        <v>1</v>
      </c>
      <c r="AZ353" s="4">
        <v>2.2999999999999998</v>
      </c>
      <c r="BA353" s="4">
        <v>11.154</v>
      </c>
      <c r="BB353" s="4">
        <v>15.82</v>
      </c>
      <c r="BC353" s="4">
        <v>1.42</v>
      </c>
      <c r="BD353" s="4">
        <v>12.127000000000001</v>
      </c>
      <c r="BE353" s="4">
        <v>2157.4940000000001</v>
      </c>
      <c r="BF353" s="4">
        <v>52.189</v>
      </c>
      <c r="BG353" s="4">
        <v>1.26</v>
      </c>
      <c r="BH353" s="4">
        <v>1.206</v>
      </c>
      <c r="BI353" s="4">
        <v>2.4660000000000002</v>
      </c>
      <c r="BJ353" s="4">
        <v>0.95599999999999996</v>
      </c>
      <c r="BK353" s="4">
        <v>0.91500000000000004</v>
      </c>
      <c r="BL353" s="4">
        <v>1.871</v>
      </c>
      <c r="BM353" s="4">
        <v>75.5107</v>
      </c>
      <c r="BQ353" s="4">
        <v>1712.66</v>
      </c>
      <c r="BR353" s="4">
        <v>0.70819100000000001</v>
      </c>
      <c r="BS353" s="4">
        <v>-5</v>
      </c>
      <c r="BT353" s="4">
        <v>5.0000000000000001E-3</v>
      </c>
      <c r="BU353" s="4">
        <v>17.306417</v>
      </c>
      <c r="BV353" s="4">
        <v>0.10100000000000001</v>
      </c>
    </row>
    <row r="354" spans="1:74" x14ac:dyDescent="0.25">
      <c r="A354" s="2">
        <v>42804</v>
      </c>
      <c r="B354" s="3">
        <v>0.39466733796296299</v>
      </c>
      <c r="C354" s="4">
        <v>9.0579999999999998</v>
      </c>
      <c r="D354" s="4">
        <v>0.28760000000000002</v>
      </c>
      <c r="E354" s="4">
        <v>2876.116978</v>
      </c>
      <c r="F354" s="4">
        <v>52.4</v>
      </c>
      <c r="G354" s="4">
        <v>53</v>
      </c>
      <c r="H354" s="4">
        <v>6250.3</v>
      </c>
      <c r="J354" s="4">
        <v>10.199999999999999</v>
      </c>
      <c r="K354" s="4">
        <v>0.89610000000000001</v>
      </c>
      <c r="L354" s="4">
        <v>8.1167999999999996</v>
      </c>
      <c r="M354" s="4">
        <v>0.25769999999999998</v>
      </c>
      <c r="N354" s="4">
        <v>46.990200000000002</v>
      </c>
      <c r="O354" s="4">
        <v>47.529699999999998</v>
      </c>
      <c r="P354" s="4">
        <v>94.5</v>
      </c>
      <c r="Q354" s="4">
        <v>35.654200000000003</v>
      </c>
      <c r="R354" s="4">
        <v>36.063499999999998</v>
      </c>
      <c r="S354" s="4">
        <v>71.7</v>
      </c>
      <c r="T354" s="4">
        <v>6250.3239999999996</v>
      </c>
      <c r="W354" s="4">
        <v>0</v>
      </c>
      <c r="X354" s="4">
        <v>9.1405999999999992</v>
      </c>
      <c r="Y354" s="4">
        <v>11.5</v>
      </c>
      <c r="Z354" s="4">
        <v>869</v>
      </c>
      <c r="AA354" s="4">
        <v>879</v>
      </c>
      <c r="AB354" s="4">
        <v>899</v>
      </c>
      <c r="AC354" s="4">
        <v>88</v>
      </c>
      <c r="AD354" s="4">
        <v>7.35</v>
      </c>
      <c r="AE354" s="4">
        <v>0.17</v>
      </c>
      <c r="AF354" s="4">
        <v>993</v>
      </c>
      <c r="AG354" s="4">
        <v>-15</v>
      </c>
      <c r="AH354" s="4">
        <v>-1.677</v>
      </c>
      <c r="AI354" s="4">
        <v>16</v>
      </c>
      <c r="AJ354" s="4">
        <v>136</v>
      </c>
      <c r="AK354" s="4">
        <v>135.30000000000001</v>
      </c>
      <c r="AL354" s="4">
        <v>5.9</v>
      </c>
      <c r="AM354" s="4">
        <v>142</v>
      </c>
      <c r="AN354" s="4" t="s">
        <v>155</v>
      </c>
      <c r="AO354" s="4">
        <v>2</v>
      </c>
      <c r="AP354" s="5">
        <v>0.60296296296296303</v>
      </c>
      <c r="AQ354" s="4">
        <v>47.162455999999999</v>
      </c>
      <c r="AR354" s="4">
        <v>-88.491961000000003</v>
      </c>
      <c r="AS354" s="4">
        <v>316.89999999999998</v>
      </c>
      <c r="AT354" s="4">
        <v>39</v>
      </c>
      <c r="AU354" s="4">
        <v>12</v>
      </c>
      <c r="AV354" s="4">
        <v>9</v>
      </c>
      <c r="AW354" s="4" t="s">
        <v>424</v>
      </c>
      <c r="AX354" s="4">
        <v>1.3754</v>
      </c>
      <c r="AY354" s="4">
        <v>1.0753999999999999</v>
      </c>
      <c r="AZ354" s="4">
        <v>2.2999999999999998</v>
      </c>
      <c r="BA354" s="4">
        <v>11.154</v>
      </c>
      <c r="BB354" s="4">
        <v>16.48</v>
      </c>
      <c r="BC354" s="4">
        <v>1.48</v>
      </c>
      <c r="BD354" s="4">
        <v>11.59</v>
      </c>
      <c r="BE354" s="4">
        <v>2184.422</v>
      </c>
      <c r="BF354" s="4">
        <v>44.148000000000003</v>
      </c>
      <c r="BG354" s="4">
        <v>1.3240000000000001</v>
      </c>
      <c r="BH354" s="4">
        <v>1.34</v>
      </c>
      <c r="BI354" s="4">
        <v>2.6640000000000001</v>
      </c>
      <c r="BJ354" s="4">
        <v>1.0049999999999999</v>
      </c>
      <c r="BK354" s="4">
        <v>1.016</v>
      </c>
      <c r="BL354" s="4">
        <v>2.0209999999999999</v>
      </c>
      <c r="BM354" s="4">
        <v>69.747799999999998</v>
      </c>
      <c r="BQ354" s="4">
        <v>1788.653</v>
      </c>
      <c r="BR354" s="4">
        <v>0.64392499999999997</v>
      </c>
      <c r="BS354" s="4">
        <v>-5</v>
      </c>
      <c r="BT354" s="4">
        <v>5.3229999999999996E-3</v>
      </c>
      <c r="BU354" s="4">
        <v>15.735917000000001</v>
      </c>
      <c r="BV354" s="4">
        <v>0.107525</v>
      </c>
    </row>
    <row r="355" spans="1:74" x14ac:dyDescent="0.25">
      <c r="A355" s="2">
        <v>42804</v>
      </c>
      <c r="B355" s="3">
        <v>0.39467891203703703</v>
      </c>
      <c r="C355" s="4">
        <v>9.202</v>
      </c>
      <c r="D355" s="4">
        <v>0.30869999999999997</v>
      </c>
      <c r="E355" s="4">
        <v>3087.3273760000002</v>
      </c>
      <c r="F355" s="4">
        <v>58.5</v>
      </c>
      <c r="G355" s="4">
        <v>30.3</v>
      </c>
      <c r="H355" s="4">
        <v>5787.5</v>
      </c>
      <c r="J355" s="4">
        <v>10.01</v>
      </c>
      <c r="K355" s="4">
        <v>0.89510000000000001</v>
      </c>
      <c r="L355" s="4">
        <v>8.2361000000000004</v>
      </c>
      <c r="M355" s="4">
        <v>0.27629999999999999</v>
      </c>
      <c r="N355" s="4">
        <v>52.3613</v>
      </c>
      <c r="O355" s="4">
        <v>27.076899999999998</v>
      </c>
      <c r="P355" s="4">
        <v>79.400000000000006</v>
      </c>
      <c r="Q355" s="4">
        <v>39.729500000000002</v>
      </c>
      <c r="R355" s="4">
        <v>20.544799999999999</v>
      </c>
      <c r="S355" s="4">
        <v>60.3</v>
      </c>
      <c r="T355" s="4">
        <v>5787.5416999999998</v>
      </c>
      <c r="W355" s="4">
        <v>0</v>
      </c>
      <c r="X355" s="4">
        <v>8.9633000000000003</v>
      </c>
      <c r="Y355" s="4">
        <v>11.6</v>
      </c>
      <c r="Z355" s="4">
        <v>868</v>
      </c>
      <c r="AA355" s="4">
        <v>878</v>
      </c>
      <c r="AB355" s="4">
        <v>898</v>
      </c>
      <c r="AC355" s="4">
        <v>88</v>
      </c>
      <c r="AD355" s="4">
        <v>7.35</v>
      </c>
      <c r="AE355" s="4">
        <v>0.17</v>
      </c>
      <c r="AF355" s="4">
        <v>993</v>
      </c>
      <c r="AG355" s="4">
        <v>-15</v>
      </c>
      <c r="AH355" s="4">
        <v>-1.323</v>
      </c>
      <c r="AI355" s="4">
        <v>16</v>
      </c>
      <c r="AJ355" s="4">
        <v>136</v>
      </c>
      <c r="AK355" s="4">
        <v>136</v>
      </c>
      <c r="AL355" s="4">
        <v>6</v>
      </c>
      <c r="AM355" s="4">
        <v>142</v>
      </c>
      <c r="AN355" s="4" t="s">
        <v>155</v>
      </c>
      <c r="AO355" s="4">
        <v>2</v>
      </c>
      <c r="AP355" s="5">
        <v>0.60297453703703707</v>
      </c>
      <c r="AQ355" s="4">
        <v>47.162275999999999</v>
      </c>
      <c r="AR355" s="4">
        <v>-88.491887000000006</v>
      </c>
      <c r="AS355" s="4">
        <v>317</v>
      </c>
      <c r="AT355" s="4">
        <v>43.8</v>
      </c>
      <c r="AU355" s="4">
        <v>12</v>
      </c>
      <c r="AV355" s="4">
        <v>8</v>
      </c>
      <c r="AW355" s="4" t="s">
        <v>425</v>
      </c>
      <c r="AX355" s="4">
        <v>1.4</v>
      </c>
      <c r="AY355" s="4">
        <v>1.1000000000000001</v>
      </c>
      <c r="AZ355" s="4">
        <v>2.2999999999999998</v>
      </c>
      <c r="BA355" s="4">
        <v>11.154</v>
      </c>
      <c r="BB355" s="4">
        <v>16.3</v>
      </c>
      <c r="BC355" s="4">
        <v>1.46</v>
      </c>
      <c r="BD355" s="4">
        <v>11.724</v>
      </c>
      <c r="BE355" s="4">
        <v>2194.09</v>
      </c>
      <c r="BF355" s="4">
        <v>46.853999999999999</v>
      </c>
      <c r="BG355" s="4">
        <v>1.4610000000000001</v>
      </c>
      <c r="BH355" s="4">
        <v>0.755</v>
      </c>
      <c r="BI355" s="4">
        <v>2.2160000000000002</v>
      </c>
      <c r="BJ355" s="4">
        <v>1.1080000000000001</v>
      </c>
      <c r="BK355" s="4">
        <v>0.57299999999999995</v>
      </c>
      <c r="BL355" s="4">
        <v>1.6819999999999999</v>
      </c>
      <c r="BM355" s="4">
        <v>63.930300000000003</v>
      </c>
      <c r="BQ355" s="4">
        <v>1736.2059999999999</v>
      </c>
      <c r="BR355" s="4">
        <v>0.60277499999999995</v>
      </c>
      <c r="BS355" s="4">
        <v>-5</v>
      </c>
      <c r="BT355" s="4">
        <v>6.0000000000000001E-3</v>
      </c>
      <c r="BU355" s="4">
        <v>14.730314</v>
      </c>
      <c r="BV355" s="4">
        <v>0.1212</v>
      </c>
    </row>
    <row r="356" spans="1:74" x14ac:dyDescent="0.25">
      <c r="A356" s="2">
        <v>42804</v>
      </c>
      <c r="B356" s="3">
        <v>0.39469048611111113</v>
      </c>
      <c r="C356" s="4">
        <v>9.0289999999999999</v>
      </c>
      <c r="D356" s="4">
        <v>0.3014</v>
      </c>
      <c r="E356" s="4">
        <v>3013.7614680000001</v>
      </c>
      <c r="F356" s="4">
        <v>59.7</v>
      </c>
      <c r="G356" s="4">
        <v>45.3</v>
      </c>
      <c r="H356" s="4">
        <v>5775.9</v>
      </c>
      <c r="J356" s="4">
        <v>9.76</v>
      </c>
      <c r="K356" s="4">
        <v>0.89680000000000004</v>
      </c>
      <c r="L356" s="4">
        <v>8.0967000000000002</v>
      </c>
      <c r="M356" s="4">
        <v>0.27029999999999998</v>
      </c>
      <c r="N356" s="4">
        <v>53.545099999999998</v>
      </c>
      <c r="O356" s="4">
        <v>40.624699999999997</v>
      </c>
      <c r="P356" s="4">
        <v>94.2</v>
      </c>
      <c r="Q356" s="4">
        <v>40.627699999999997</v>
      </c>
      <c r="R356" s="4">
        <v>30.824300000000001</v>
      </c>
      <c r="S356" s="4">
        <v>71.5</v>
      </c>
      <c r="T356" s="4">
        <v>5775.8512000000001</v>
      </c>
      <c r="W356" s="4">
        <v>0</v>
      </c>
      <c r="X356" s="4">
        <v>8.7561999999999998</v>
      </c>
      <c r="Y356" s="4">
        <v>11.7</v>
      </c>
      <c r="Z356" s="4">
        <v>868</v>
      </c>
      <c r="AA356" s="4">
        <v>878</v>
      </c>
      <c r="AB356" s="4">
        <v>897</v>
      </c>
      <c r="AC356" s="4">
        <v>88</v>
      </c>
      <c r="AD356" s="4">
        <v>7.35</v>
      </c>
      <c r="AE356" s="4">
        <v>0.17</v>
      </c>
      <c r="AF356" s="4">
        <v>993</v>
      </c>
      <c r="AG356" s="4">
        <v>-15</v>
      </c>
      <c r="AH356" s="4">
        <v>-2</v>
      </c>
      <c r="AI356" s="4">
        <v>16</v>
      </c>
      <c r="AJ356" s="4">
        <v>136</v>
      </c>
      <c r="AK356" s="4">
        <v>135.4</v>
      </c>
      <c r="AL356" s="4">
        <v>5.8</v>
      </c>
      <c r="AM356" s="4">
        <v>142</v>
      </c>
      <c r="AN356" s="4" t="s">
        <v>155</v>
      </c>
      <c r="AO356" s="4">
        <v>2</v>
      </c>
      <c r="AP356" s="5">
        <v>0.60298611111111111</v>
      </c>
      <c r="AQ356" s="4">
        <v>47.162101</v>
      </c>
      <c r="AR356" s="4">
        <v>-88.491816999999998</v>
      </c>
      <c r="AS356" s="4">
        <v>316.89999999999998</v>
      </c>
      <c r="AT356" s="4">
        <v>45</v>
      </c>
      <c r="AU356" s="4">
        <v>12</v>
      </c>
      <c r="AV356" s="4">
        <v>8</v>
      </c>
      <c r="AW356" s="4" t="s">
        <v>425</v>
      </c>
      <c r="AX356" s="4">
        <v>1.4</v>
      </c>
      <c r="AY356" s="4">
        <v>1.1000000000000001</v>
      </c>
      <c r="AZ356" s="4">
        <v>2.2999999999999998</v>
      </c>
      <c r="BA356" s="4">
        <v>11.154</v>
      </c>
      <c r="BB356" s="4">
        <v>16.59</v>
      </c>
      <c r="BC356" s="4">
        <v>1.49</v>
      </c>
      <c r="BD356" s="4">
        <v>11.507999999999999</v>
      </c>
      <c r="BE356" s="4">
        <v>2192.4749999999999</v>
      </c>
      <c r="BF356" s="4">
        <v>46.58</v>
      </c>
      <c r="BG356" s="4">
        <v>1.518</v>
      </c>
      <c r="BH356" s="4">
        <v>1.1519999999999999</v>
      </c>
      <c r="BI356" s="4">
        <v>2.67</v>
      </c>
      <c r="BJ356" s="4">
        <v>1.1519999999999999</v>
      </c>
      <c r="BK356" s="4">
        <v>0.874</v>
      </c>
      <c r="BL356" s="4">
        <v>2.0259999999999998</v>
      </c>
      <c r="BM356" s="4">
        <v>64.851200000000006</v>
      </c>
      <c r="BQ356" s="4">
        <v>1724.0139999999999</v>
      </c>
      <c r="BR356" s="4">
        <v>0.56815000000000004</v>
      </c>
      <c r="BS356" s="4">
        <v>-5</v>
      </c>
      <c r="BT356" s="4">
        <v>5.6769999999999998E-3</v>
      </c>
      <c r="BU356" s="4">
        <v>13.884166</v>
      </c>
      <c r="BV356" s="4">
        <v>0.114675</v>
      </c>
    </row>
    <row r="357" spans="1:74" x14ac:dyDescent="0.25">
      <c r="A357" s="2">
        <v>42804</v>
      </c>
      <c r="B357" s="3">
        <v>0.39470206018518517</v>
      </c>
      <c r="C357" s="4">
        <v>8.5619999999999994</v>
      </c>
      <c r="D357" s="4">
        <v>0.28289999999999998</v>
      </c>
      <c r="E357" s="4">
        <v>2828.7782430000002</v>
      </c>
      <c r="F357" s="4">
        <v>60.9</v>
      </c>
      <c r="G357" s="4">
        <v>44.7</v>
      </c>
      <c r="H357" s="4">
        <v>5965.9</v>
      </c>
      <c r="J357" s="4">
        <v>9.51</v>
      </c>
      <c r="K357" s="4">
        <v>0.90139999999999998</v>
      </c>
      <c r="L357" s="4">
        <v>7.7176999999999998</v>
      </c>
      <c r="M357" s="4">
        <v>0.255</v>
      </c>
      <c r="N357" s="4">
        <v>54.9148</v>
      </c>
      <c r="O357" s="4">
        <v>40.3337</v>
      </c>
      <c r="P357" s="4">
        <v>95.2</v>
      </c>
      <c r="Q357" s="4">
        <v>41.667000000000002</v>
      </c>
      <c r="R357" s="4">
        <v>30.6035</v>
      </c>
      <c r="S357" s="4">
        <v>72.3</v>
      </c>
      <c r="T357" s="4">
        <v>5965.9080999999996</v>
      </c>
      <c r="W357" s="4">
        <v>0</v>
      </c>
      <c r="X357" s="4">
        <v>8.5730000000000004</v>
      </c>
      <c r="Y357" s="4">
        <v>11.6</v>
      </c>
      <c r="Z357" s="4">
        <v>867</v>
      </c>
      <c r="AA357" s="4">
        <v>878</v>
      </c>
      <c r="AB357" s="4">
        <v>896</v>
      </c>
      <c r="AC357" s="4">
        <v>88</v>
      </c>
      <c r="AD357" s="4">
        <v>7.35</v>
      </c>
      <c r="AE357" s="4">
        <v>0.17</v>
      </c>
      <c r="AF357" s="4">
        <v>993</v>
      </c>
      <c r="AG357" s="4">
        <v>-15</v>
      </c>
      <c r="AH357" s="4">
        <v>-2</v>
      </c>
      <c r="AI357" s="4">
        <v>16</v>
      </c>
      <c r="AJ357" s="4">
        <v>136</v>
      </c>
      <c r="AK357" s="4">
        <v>133.69999999999999</v>
      </c>
      <c r="AL357" s="4">
        <v>5.8</v>
      </c>
      <c r="AM357" s="4">
        <v>142</v>
      </c>
      <c r="AN357" s="4" t="s">
        <v>155</v>
      </c>
      <c r="AO357" s="4">
        <v>2</v>
      </c>
      <c r="AP357" s="5">
        <v>0.60299768518518515</v>
      </c>
      <c r="AQ357" s="4">
        <v>47.161918</v>
      </c>
      <c r="AR357" s="4">
        <v>-88.491726</v>
      </c>
      <c r="AS357" s="4">
        <v>316.8</v>
      </c>
      <c r="AT357" s="4">
        <v>46.1</v>
      </c>
      <c r="AU357" s="4">
        <v>12</v>
      </c>
      <c r="AV357" s="4">
        <v>8</v>
      </c>
      <c r="AW357" s="4" t="s">
        <v>425</v>
      </c>
      <c r="AX357" s="4">
        <v>1.0984</v>
      </c>
      <c r="AY357" s="4">
        <v>1.1754</v>
      </c>
      <c r="AZ357" s="4">
        <v>2.1492</v>
      </c>
      <c r="BA357" s="4">
        <v>11.154</v>
      </c>
      <c r="BB357" s="4">
        <v>17.37</v>
      </c>
      <c r="BC357" s="4">
        <v>1.56</v>
      </c>
      <c r="BD357" s="4">
        <v>10.943</v>
      </c>
      <c r="BE357" s="4">
        <v>2181.799</v>
      </c>
      <c r="BF357" s="4">
        <v>45.878</v>
      </c>
      <c r="BG357" s="4">
        <v>1.6259999999999999</v>
      </c>
      <c r="BH357" s="4">
        <v>1.194</v>
      </c>
      <c r="BI357" s="4">
        <v>2.82</v>
      </c>
      <c r="BJ357" s="4">
        <v>1.234</v>
      </c>
      <c r="BK357" s="4">
        <v>0.90600000000000003</v>
      </c>
      <c r="BL357" s="4">
        <v>2.14</v>
      </c>
      <c r="BM357" s="4">
        <v>69.932900000000004</v>
      </c>
      <c r="BQ357" s="4">
        <v>1762.2170000000001</v>
      </c>
      <c r="BR357" s="4">
        <v>0.59004900000000005</v>
      </c>
      <c r="BS357" s="4">
        <v>-5</v>
      </c>
      <c r="BT357" s="4">
        <v>5.0000000000000001E-3</v>
      </c>
      <c r="BU357" s="4">
        <v>14.419323</v>
      </c>
      <c r="BV357" s="4">
        <v>0.10100000000000001</v>
      </c>
    </row>
    <row r="358" spans="1:74" x14ac:dyDescent="0.25">
      <c r="A358" s="2">
        <v>42804</v>
      </c>
      <c r="B358" s="3">
        <v>0.39471363425925926</v>
      </c>
      <c r="C358" s="4">
        <v>8.0760000000000005</v>
      </c>
      <c r="D358" s="4">
        <v>0.23880000000000001</v>
      </c>
      <c r="E358" s="4">
        <v>2388.187809</v>
      </c>
      <c r="F358" s="4">
        <v>60.3</v>
      </c>
      <c r="G358" s="4">
        <v>42.8</v>
      </c>
      <c r="H358" s="4">
        <v>5932.1</v>
      </c>
      <c r="J358" s="4">
        <v>9.1199999999999992</v>
      </c>
      <c r="K358" s="4">
        <v>0.90669999999999995</v>
      </c>
      <c r="L358" s="4">
        <v>7.3231000000000002</v>
      </c>
      <c r="M358" s="4">
        <v>0.2165</v>
      </c>
      <c r="N358" s="4">
        <v>54.676400000000001</v>
      </c>
      <c r="O358" s="4">
        <v>38.795900000000003</v>
      </c>
      <c r="P358" s="4">
        <v>93.5</v>
      </c>
      <c r="Q358" s="4">
        <v>41.4861</v>
      </c>
      <c r="R358" s="4">
        <v>29.436699999999998</v>
      </c>
      <c r="S358" s="4">
        <v>70.900000000000006</v>
      </c>
      <c r="T358" s="4">
        <v>5932.0646999999999</v>
      </c>
      <c r="W358" s="4">
        <v>0</v>
      </c>
      <c r="X358" s="4">
        <v>8.2690000000000001</v>
      </c>
      <c r="Y358" s="4">
        <v>11.7</v>
      </c>
      <c r="Z358" s="4">
        <v>866</v>
      </c>
      <c r="AA358" s="4">
        <v>877</v>
      </c>
      <c r="AB358" s="4">
        <v>896</v>
      </c>
      <c r="AC358" s="4">
        <v>88</v>
      </c>
      <c r="AD358" s="4">
        <v>7.35</v>
      </c>
      <c r="AE358" s="4">
        <v>0.17</v>
      </c>
      <c r="AF358" s="4">
        <v>993</v>
      </c>
      <c r="AG358" s="4">
        <v>-15</v>
      </c>
      <c r="AH358" s="4">
        <v>-2</v>
      </c>
      <c r="AI358" s="4">
        <v>16</v>
      </c>
      <c r="AJ358" s="4">
        <v>136</v>
      </c>
      <c r="AK358" s="4">
        <v>133</v>
      </c>
      <c r="AL358" s="4">
        <v>5.8</v>
      </c>
      <c r="AM358" s="4">
        <v>142</v>
      </c>
      <c r="AN358" s="4" t="s">
        <v>155</v>
      </c>
      <c r="AO358" s="4">
        <v>2</v>
      </c>
      <c r="AP358" s="5">
        <v>0.60300925925925919</v>
      </c>
      <c r="AQ358" s="4">
        <v>47.161737000000002</v>
      </c>
      <c r="AR358" s="4">
        <v>-88.491641999999999</v>
      </c>
      <c r="AS358" s="4">
        <v>316.60000000000002</v>
      </c>
      <c r="AT358" s="4">
        <v>46.4</v>
      </c>
      <c r="AU358" s="4">
        <v>12</v>
      </c>
      <c r="AV358" s="4">
        <v>9</v>
      </c>
      <c r="AW358" s="4" t="s">
        <v>424</v>
      </c>
      <c r="AX358" s="4">
        <v>1</v>
      </c>
      <c r="AY358" s="4">
        <v>1.2</v>
      </c>
      <c r="AZ358" s="4">
        <v>2.1</v>
      </c>
      <c r="BA358" s="4">
        <v>11.154</v>
      </c>
      <c r="BB358" s="4">
        <v>18.37</v>
      </c>
      <c r="BC358" s="4">
        <v>1.65</v>
      </c>
      <c r="BD358" s="4">
        <v>10.285</v>
      </c>
      <c r="BE358" s="4">
        <v>2181.8870000000002</v>
      </c>
      <c r="BF358" s="4">
        <v>41.064</v>
      </c>
      <c r="BG358" s="4">
        <v>1.706</v>
      </c>
      <c r="BH358" s="4">
        <v>1.21</v>
      </c>
      <c r="BI358" s="4">
        <v>2.9159999999999999</v>
      </c>
      <c r="BJ358" s="4">
        <v>1.294</v>
      </c>
      <c r="BK358" s="4">
        <v>0.91800000000000004</v>
      </c>
      <c r="BL358" s="4">
        <v>2.2130000000000001</v>
      </c>
      <c r="BM358" s="4">
        <v>73.285600000000002</v>
      </c>
      <c r="BQ358" s="4">
        <v>1791.385</v>
      </c>
      <c r="BR358" s="4">
        <v>0.50169200000000003</v>
      </c>
      <c r="BS358" s="4">
        <v>-5</v>
      </c>
      <c r="BT358" s="4">
        <v>5.0000000000000001E-3</v>
      </c>
      <c r="BU358" s="4">
        <v>12.260097999999999</v>
      </c>
      <c r="BV358" s="4">
        <v>0.10100000000000001</v>
      </c>
    </row>
    <row r="359" spans="1:74" x14ac:dyDescent="0.25">
      <c r="A359" s="2">
        <v>42804</v>
      </c>
      <c r="B359" s="3">
        <v>0.3947252083333333</v>
      </c>
      <c r="C359" s="4">
        <v>6.944</v>
      </c>
      <c r="D359" s="4">
        <v>0.18640000000000001</v>
      </c>
      <c r="E359" s="4">
        <v>1864.1946600000001</v>
      </c>
      <c r="F359" s="4">
        <v>61.8</v>
      </c>
      <c r="G359" s="4">
        <v>39.299999999999997</v>
      </c>
      <c r="H359" s="4">
        <v>5678.6</v>
      </c>
      <c r="J359" s="4">
        <v>8.81</v>
      </c>
      <c r="K359" s="4">
        <v>0.91900000000000004</v>
      </c>
      <c r="L359" s="4">
        <v>6.3815</v>
      </c>
      <c r="M359" s="4">
        <v>0.17130000000000001</v>
      </c>
      <c r="N359" s="4">
        <v>56.763599999999997</v>
      </c>
      <c r="O359" s="4">
        <v>36.085099999999997</v>
      </c>
      <c r="P359" s="4">
        <v>92.8</v>
      </c>
      <c r="Q359" s="4">
        <v>43.069800000000001</v>
      </c>
      <c r="R359" s="4">
        <v>27.379899999999999</v>
      </c>
      <c r="S359" s="4">
        <v>70.400000000000006</v>
      </c>
      <c r="T359" s="4">
        <v>5678.6189999999997</v>
      </c>
      <c r="W359" s="4">
        <v>0</v>
      </c>
      <c r="X359" s="4">
        <v>8.0929000000000002</v>
      </c>
      <c r="Y359" s="4">
        <v>11.6</v>
      </c>
      <c r="Z359" s="4">
        <v>866</v>
      </c>
      <c r="AA359" s="4">
        <v>876</v>
      </c>
      <c r="AB359" s="4">
        <v>895</v>
      </c>
      <c r="AC359" s="4">
        <v>88</v>
      </c>
      <c r="AD359" s="4">
        <v>7.35</v>
      </c>
      <c r="AE359" s="4">
        <v>0.17</v>
      </c>
      <c r="AF359" s="4">
        <v>993</v>
      </c>
      <c r="AG359" s="4">
        <v>-15</v>
      </c>
      <c r="AH359" s="4">
        <v>-2</v>
      </c>
      <c r="AI359" s="4">
        <v>16</v>
      </c>
      <c r="AJ359" s="4">
        <v>136</v>
      </c>
      <c r="AK359" s="4">
        <v>133</v>
      </c>
      <c r="AL359" s="4">
        <v>5.6</v>
      </c>
      <c r="AM359" s="4">
        <v>142</v>
      </c>
      <c r="AN359" s="4" t="s">
        <v>155</v>
      </c>
      <c r="AO359" s="4">
        <v>2</v>
      </c>
      <c r="AP359" s="5">
        <v>0.60302083333333334</v>
      </c>
      <c r="AQ359" s="4">
        <v>47.161558999999997</v>
      </c>
      <c r="AR359" s="4">
        <v>-88.491562000000002</v>
      </c>
      <c r="AS359" s="4">
        <v>316.60000000000002</v>
      </c>
      <c r="AT359" s="4">
        <v>46.4</v>
      </c>
      <c r="AU359" s="4">
        <v>12</v>
      </c>
      <c r="AV359" s="4">
        <v>9</v>
      </c>
      <c r="AW359" s="4" t="s">
        <v>424</v>
      </c>
      <c r="AX359" s="4">
        <v>1</v>
      </c>
      <c r="AY359" s="4">
        <v>1.2</v>
      </c>
      <c r="AZ359" s="4">
        <v>2.1</v>
      </c>
      <c r="BA359" s="4">
        <v>11.154</v>
      </c>
      <c r="BB359" s="4">
        <v>21.16</v>
      </c>
      <c r="BC359" s="4">
        <v>1.9</v>
      </c>
      <c r="BD359" s="4">
        <v>8.8109999999999999</v>
      </c>
      <c r="BE359" s="4">
        <v>2173.1320000000001</v>
      </c>
      <c r="BF359" s="4">
        <v>37.133000000000003</v>
      </c>
      <c r="BG359" s="4">
        <v>2.024</v>
      </c>
      <c r="BH359" s="4">
        <v>1.2869999999999999</v>
      </c>
      <c r="BI359" s="4">
        <v>3.3109999999999999</v>
      </c>
      <c r="BJ359" s="4">
        <v>1.536</v>
      </c>
      <c r="BK359" s="4">
        <v>0.97599999999999998</v>
      </c>
      <c r="BL359" s="4">
        <v>2.512</v>
      </c>
      <c r="BM359" s="4">
        <v>80.182699999999997</v>
      </c>
      <c r="BQ359" s="4">
        <v>2003.848</v>
      </c>
      <c r="BR359" s="4">
        <v>0.32378000000000001</v>
      </c>
      <c r="BS359" s="4">
        <v>-5</v>
      </c>
      <c r="BT359" s="4">
        <v>5.0000000000000001E-3</v>
      </c>
      <c r="BU359" s="4">
        <v>7.9123739999999998</v>
      </c>
      <c r="BV359" s="4">
        <v>0.10100000000000001</v>
      </c>
    </row>
    <row r="360" spans="1:74" x14ac:dyDescent="0.25">
      <c r="A360" s="2">
        <v>42804</v>
      </c>
      <c r="B360" s="3">
        <v>0.39473678240740745</v>
      </c>
      <c r="C360" s="4">
        <v>6.2149999999999999</v>
      </c>
      <c r="D360" s="4">
        <v>0.16159999999999999</v>
      </c>
      <c r="E360" s="4">
        <v>1615.9002539999999</v>
      </c>
      <c r="F360" s="4">
        <v>62.5</v>
      </c>
      <c r="G360" s="4">
        <v>37.200000000000003</v>
      </c>
      <c r="H360" s="4">
        <v>5743.1</v>
      </c>
      <c r="J360" s="4">
        <v>8.5</v>
      </c>
      <c r="K360" s="4">
        <v>0.92679999999999996</v>
      </c>
      <c r="L360" s="4">
        <v>5.7596999999999996</v>
      </c>
      <c r="M360" s="4">
        <v>0.14979999999999999</v>
      </c>
      <c r="N360" s="4">
        <v>57.923000000000002</v>
      </c>
      <c r="O360" s="4">
        <v>34.485799999999998</v>
      </c>
      <c r="P360" s="4">
        <v>92.4</v>
      </c>
      <c r="Q360" s="4">
        <v>43.9495</v>
      </c>
      <c r="R360" s="4">
        <v>26.166399999999999</v>
      </c>
      <c r="S360" s="4">
        <v>70.099999999999994</v>
      </c>
      <c r="T360" s="4">
        <v>5743.1337000000003</v>
      </c>
      <c r="W360" s="4">
        <v>0</v>
      </c>
      <c r="X360" s="4">
        <v>7.8775000000000004</v>
      </c>
      <c r="Y360" s="4">
        <v>11.6</v>
      </c>
      <c r="Z360" s="4">
        <v>864</v>
      </c>
      <c r="AA360" s="4">
        <v>876</v>
      </c>
      <c r="AB360" s="4">
        <v>893</v>
      </c>
      <c r="AC360" s="4">
        <v>88</v>
      </c>
      <c r="AD360" s="4">
        <v>7.35</v>
      </c>
      <c r="AE360" s="4">
        <v>0.17</v>
      </c>
      <c r="AF360" s="4">
        <v>993</v>
      </c>
      <c r="AG360" s="4">
        <v>-15</v>
      </c>
      <c r="AH360" s="4">
        <v>-2</v>
      </c>
      <c r="AI360" s="4">
        <v>16</v>
      </c>
      <c r="AJ360" s="4">
        <v>136</v>
      </c>
      <c r="AK360" s="4">
        <v>132.69999999999999</v>
      </c>
      <c r="AL360" s="4">
        <v>5.6</v>
      </c>
      <c r="AM360" s="4">
        <v>142</v>
      </c>
      <c r="AN360" s="4" t="s">
        <v>155</v>
      </c>
      <c r="AO360" s="4">
        <v>2</v>
      </c>
      <c r="AP360" s="5">
        <v>0.60303240740740738</v>
      </c>
      <c r="AQ360" s="4">
        <v>47.161408000000002</v>
      </c>
      <c r="AR360" s="4">
        <v>-88.491376000000002</v>
      </c>
      <c r="AS360" s="4">
        <v>316.39999999999998</v>
      </c>
      <c r="AT360" s="4">
        <v>46.4</v>
      </c>
      <c r="AU360" s="4">
        <v>12</v>
      </c>
      <c r="AV360" s="4">
        <v>9</v>
      </c>
      <c r="AW360" s="4" t="s">
        <v>424</v>
      </c>
      <c r="AX360" s="4">
        <v>1</v>
      </c>
      <c r="AY360" s="4">
        <v>1.2754000000000001</v>
      </c>
      <c r="AZ360" s="4">
        <v>1.9492</v>
      </c>
      <c r="BA360" s="4">
        <v>11.154</v>
      </c>
      <c r="BB360" s="4">
        <v>23.36</v>
      </c>
      <c r="BC360" s="4">
        <v>2.09</v>
      </c>
      <c r="BD360" s="4">
        <v>7.9020000000000001</v>
      </c>
      <c r="BE360" s="4">
        <v>2155.2530000000002</v>
      </c>
      <c r="BF360" s="4">
        <v>35.665999999999997</v>
      </c>
      <c r="BG360" s="4">
        <v>2.27</v>
      </c>
      <c r="BH360" s="4">
        <v>1.351</v>
      </c>
      <c r="BI360" s="4">
        <v>3.621</v>
      </c>
      <c r="BJ360" s="4">
        <v>1.722</v>
      </c>
      <c r="BK360" s="4">
        <v>1.0249999999999999</v>
      </c>
      <c r="BL360" s="4">
        <v>2.7480000000000002</v>
      </c>
      <c r="BM360" s="4">
        <v>89.109099999999998</v>
      </c>
      <c r="BQ360" s="4">
        <v>2143.308</v>
      </c>
      <c r="BR360" s="4">
        <v>0.20283699999999999</v>
      </c>
      <c r="BS360" s="4">
        <v>-5</v>
      </c>
      <c r="BT360" s="4">
        <v>5.0000000000000001E-3</v>
      </c>
      <c r="BU360" s="4">
        <v>4.9568300000000001</v>
      </c>
      <c r="BV360" s="4">
        <v>0.10100000000000001</v>
      </c>
    </row>
    <row r="361" spans="1:74" x14ac:dyDescent="0.25">
      <c r="A361" s="2">
        <v>42804</v>
      </c>
      <c r="B361" s="3">
        <v>0.39474835648148149</v>
      </c>
      <c r="C361" s="4">
        <v>5.8890000000000002</v>
      </c>
      <c r="D361" s="4">
        <v>0.1709</v>
      </c>
      <c r="E361" s="4">
        <v>1708.8841930000001</v>
      </c>
      <c r="F361" s="4">
        <v>54.2</v>
      </c>
      <c r="G361" s="4">
        <v>24.5</v>
      </c>
      <c r="H361" s="4">
        <v>6107.2</v>
      </c>
      <c r="J361" s="4">
        <v>8.4</v>
      </c>
      <c r="K361" s="4">
        <v>0.92959999999999998</v>
      </c>
      <c r="L361" s="4">
        <v>5.4749999999999996</v>
      </c>
      <c r="M361" s="4">
        <v>0.15890000000000001</v>
      </c>
      <c r="N361" s="4">
        <v>50.347799999999999</v>
      </c>
      <c r="O361" s="4">
        <v>22.7761</v>
      </c>
      <c r="P361" s="4">
        <v>73.099999999999994</v>
      </c>
      <c r="Q361" s="4">
        <v>38.201700000000002</v>
      </c>
      <c r="R361" s="4">
        <v>17.281500000000001</v>
      </c>
      <c r="S361" s="4">
        <v>55.5</v>
      </c>
      <c r="T361" s="4">
        <v>6107.2085999999999</v>
      </c>
      <c r="W361" s="4">
        <v>0</v>
      </c>
      <c r="X361" s="4">
        <v>7.8089000000000004</v>
      </c>
      <c r="Y361" s="4">
        <v>11.5</v>
      </c>
      <c r="Z361" s="4">
        <v>865</v>
      </c>
      <c r="AA361" s="4">
        <v>875</v>
      </c>
      <c r="AB361" s="4">
        <v>891</v>
      </c>
      <c r="AC361" s="4">
        <v>88</v>
      </c>
      <c r="AD361" s="4">
        <v>7.35</v>
      </c>
      <c r="AE361" s="4">
        <v>0.17</v>
      </c>
      <c r="AF361" s="4">
        <v>993</v>
      </c>
      <c r="AG361" s="4">
        <v>-15</v>
      </c>
      <c r="AH361" s="4">
        <v>-2</v>
      </c>
      <c r="AI361" s="4">
        <v>16</v>
      </c>
      <c r="AJ361" s="4">
        <v>136</v>
      </c>
      <c r="AK361" s="4">
        <v>133</v>
      </c>
      <c r="AL361" s="4">
        <v>5.6</v>
      </c>
      <c r="AM361" s="4">
        <v>142</v>
      </c>
      <c r="AN361" s="4" t="s">
        <v>155</v>
      </c>
      <c r="AO361" s="4">
        <v>2</v>
      </c>
      <c r="AP361" s="5">
        <v>0.60304398148148153</v>
      </c>
      <c r="AQ361" s="4">
        <v>47.161270000000002</v>
      </c>
      <c r="AR361" s="4">
        <v>-88.491185000000002</v>
      </c>
      <c r="AS361" s="4">
        <v>316.2</v>
      </c>
      <c r="AT361" s="4">
        <v>45</v>
      </c>
      <c r="AU361" s="4">
        <v>12</v>
      </c>
      <c r="AV361" s="4">
        <v>9</v>
      </c>
      <c r="AW361" s="4" t="s">
        <v>424</v>
      </c>
      <c r="AX361" s="4">
        <v>0.84919999999999995</v>
      </c>
      <c r="AY361" s="4">
        <v>1.3</v>
      </c>
      <c r="AZ361" s="4">
        <v>1.7492000000000001</v>
      </c>
      <c r="BA361" s="4">
        <v>11.154</v>
      </c>
      <c r="BB361" s="4">
        <v>24.29</v>
      </c>
      <c r="BC361" s="4">
        <v>2.1800000000000002</v>
      </c>
      <c r="BD361" s="4">
        <v>7.569</v>
      </c>
      <c r="BE361" s="4">
        <v>2127.6909999999998</v>
      </c>
      <c r="BF361" s="4">
        <v>39.293999999999997</v>
      </c>
      <c r="BG361" s="4">
        <v>2.0489999999999999</v>
      </c>
      <c r="BH361" s="4">
        <v>0.92700000000000005</v>
      </c>
      <c r="BI361" s="4">
        <v>2.976</v>
      </c>
      <c r="BJ361" s="4">
        <v>1.5549999999999999</v>
      </c>
      <c r="BK361" s="4">
        <v>0.70299999999999996</v>
      </c>
      <c r="BL361" s="4">
        <v>2.258</v>
      </c>
      <c r="BM361" s="4">
        <v>98.412099999999995</v>
      </c>
      <c r="BQ361" s="4">
        <v>2206.578</v>
      </c>
      <c r="BR361" s="4">
        <v>0.13217300000000001</v>
      </c>
      <c r="BS361" s="4">
        <v>-5</v>
      </c>
      <c r="BT361" s="4">
        <v>5.3229999999999996E-3</v>
      </c>
      <c r="BU361" s="4">
        <v>3.229978</v>
      </c>
      <c r="BV361" s="4">
        <v>0.107525</v>
      </c>
    </row>
    <row r="362" spans="1:74" x14ac:dyDescent="0.25">
      <c r="A362" s="2">
        <v>42804</v>
      </c>
      <c r="B362" s="3">
        <v>0.39475993055555558</v>
      </c>
      <c r="C362" s="4">
        <v>5.5830000000000002</v>
      </c>
      <c r="D362" s="4">
        <v>0.1726</v>
      </c>
      <c r="E362" s="4">
        <v>1725.757576</v>
      </c>
      <c r="F362" s="4">
        <v>45.9</v>
      </c>
      <c r="G362" s="4">
        <v>23.1</v>
      </c>
      <c r="H362" s="4">
        <v>6984.3</v>
      </c>
      <c r="J362" s="4">
        <v>8.34</v>
      </c>
      <c r="K362" s="4">
        <v>0.93179999999999996</v>
      </c>
      <c r="L362" s="4">
        <v>5.2027000000000001</v>
      </c>
      <c r="M362" s="4">
        <v>0.1608</v>
      </c>
      <c r="N362" s="4">
        <v>42.748399999999997</v>
      </c>
      <c r="O362" s="4">
        <v>21.507899999999999</v>
      </c>
      <c r="P362" s="4">
        <v>64.3</v>
      </c>
      <c r="Q362" s="4">
        <v>32.435699999999997</v>
      </c>
      <c r="R362" s="4">
        <v>16.319199999999999</v>
      </c>
      <c r="S362" s="4">
        <v>48.8</v>
      </c>
      <c r="T362" s="4">
        <v>6984.2539999999999</v>
      </c>
      <c r="W362" s="4">
        <v>0</v>
      </c>
      <c r="X362" s="4">
        <v>7.7705000000000002</v>
      </c>
      <c r="Y362" s="4">
        <v>11.5</v>
      </c>
      <c r="Z362" s="4">
        <v>865</v>
      </c>
      <c r="AA362" s="4">
        <v>876</v>
      </c>
      <c r="AB362" s="4">
        <v>890</v>
      </c>
      <c r="AC362" s="4">
        <v>88</v>
      </c>
      <c r="AD362" s="4">
        <v>7.35</v>
      </c>
      <c r="AE362" s="4">
        <v>0.17</v>
      </c>
      <c r="AF362" s="4">
        <v>993</v>
      </c>
      <c r="AG362" s="4">
        <v>-15</v>
      </c>
      <c r="AH362" s="4">
        <v>-2</v>
      </c>
      <c r="AI362" s="4">
        <v>16</v>
      </c>
      <c r="AJ362" s="4">
        <v>136</v>
      </c>
      <c r="AK362" s="4">
        <v>135.30000000000001</v>
      </c>
      <c r="AL362" s="4">
        <v>5.5</v>
      </c>
      <c r="AM362" s="4">
        <v>142</v>
      </c>
      <c r="AN362" s="4" t="s">
        <v>155</v>
      </c>
      <c r="AO362" s="4">
        <v>2</v>
      </c>
      <c r="AP362" s="5">
        <v>0.60305555555555557</v>
      </c>
      <c r="AQ362" s="4">
        <v>47.161135000000002</v>
      </c>
      <c r="AR362" s="4">
        <v>-88.491010000000003</v>
      </c>
      <c r="AS362" s="4">
        <v>316</v>
      </c>
      <c r="AT362" s="4">
        <v>44.5</v>
      </c>
      <c r="AU362" s="4">
        <v>12</v>
      </c>
      <c r="AV362" s="4">
        <v>9</v>
      </c>
      <c r="AW362" s="4" t="s">
        <v>426</v>
      </c>
      <c r="AX362" s="4">
        <v>0.8</v>
      </c>
      <c r="AY362" s="4">
        <v>1.3</v>
      </c>
      <c r="AZ362" s="4">
        <v>1.7</v>
      </c>
      <c r="BA362" s="4">
        <v>11.154</v>
      </c>
      <c r="BB362" s="4">
        <v>25.05</v>
      </c>
      <c r="BC362" s="4">
        <v>2.25</v>
      </c>
      <c r="BD362" s="4">
        <v>7.3179999999999996</v>
      </c>
      <c r="BE362" s="4">
        <v>2083.1959999999999</v>
      </c>
      <c r="BF362" s="4">
        <v>40.981000000000002</v>
      </c>
      <c r="BG362" s="4">
        <v>1.792</v>
      </c>
      <c r="BH362" s="4">
        <v>0.90200000000000002</v>
      </c>
      <c r="BI362" s="4">
        <v>2.694</v>
      </c>
      <c r="BJ362" s="4">
        <v>1.36</v>
      </c>
      <c r="BK362" s="4">
        <v>0.68400000000000005</v>
      </c>
      <c r="BL362" s="4">
        <v>2.044</v>
      </c>
      <c r="BM362" s="4">
        <v>115.95780000000001</v>
      </c>
      <c r="BQ362" s="4">
        <v>2262.2950000000001</v>
      </c>
      <c r="BR362" s="4">
        <v>8.9955999999999994E-2</v>
      </c>
      <c r="BS362" s="4">
        <v>-5</v>
      </c>
      <c r="BT362" s="4">
        <v>5.6769999999999998E-3</v>
      </c>
      <c r="BU362" s="4">
        <v>2.1983000000000001</v>
      </c>
      <c r="BV362" s="4">
        <v>0.114675</v>
      </c>
    </row>
    <row r="363" spans="1:74" x14ac:dyDescent="0.25">
      <c r="A363" s="2">
        <v>42804</v>
      </c>
      <c r="B363" s="3">
        <v>0.39477150462962962</v>
      </c>
      <c r="C363" s="4">
        <v>5.2649999999999997</v>
      </c>
      <c r="D363" s="4">
        <v>0.184</v>
      </c>
      <c r="E363" s="4">
        <v>1840.1918270000001</v>
      </c>
      <c r="F363" s="4">
        <v>37.1</v>
      </c>
      <c r="G363" s="4">
        <v>20.399999999999999</v>
      </c>
      <c r="H363" s="4">
        <v>7693.1</v>
      </c>
      <c r="J363" s="4">
        <v>8.67</v>
      </c>
      <c r="K363" s="4">
        <v>0.93420000000000003</v>
      </c>
      <c r="L363" s="4">
        <v>4.9184999999999999</v>
      </c>
      <c r="M363" s="4">
        <v>0.1719</v>
      </c>
      <c r="N363" s="4">
        <v>34.677300000000002</v>
      </c>
      <c r="O363" s="4">
        <v>19.085699999999999</v>
      </c>
      <c r="P363" s="4">
        <v>53.8</v>
      </c>
      <c r="Q363" s="4">
        <v>26.311699999999998</v>
      </c>
      <c r="R363" s="4">
        <v>14.481400000000001</v>
      </c>
      <c r="S363" s="4">
        <v>40.799999999999997</v>
      </c>
      <c r="T363" s="4">
        <v>7693.0968000000003</v>
      </c>
      <c r="W363" s="4">
        <v>0</v>
      </c>
      <c r="X363" s="4">
        <v>8.1034000000000006</v>
      </c>
      <c r="Y363" s="4">
        <v>11.5</v>
      </c>
      <c r="Z363" s="4">
        <v>865</v>
      </c>
      <c r="AA363" s="4">
        <v>875</v>
      </c>
      <c r="AB363" s="4">
        <v>889</v>
      </c>
      <c r="AC363" s="4">
        <v>88</v>
      </c>
      <c r="AD363" s="4">
        <v>7.35</v>
      </c>
      <c r="AE363" s="4">
        <v>0.17</v>
      </c>
      <c r="AF363" s="4">
        <v>993</v>
      </c>
      <c r="AG363" s="4">
        <v>-15</v>
      </c>
      <c r="AH363" s="4">
        <v>-2</v>
      </c>
      <c r="AI363" s="4">
        <v>16</v>
      </c>
      <c r="AJ363" s="4">
        <v>136</v>
      </c>
      <c r="AK363" s="4">
        <v>136</v>
      </c>
      <c r="AL363" s="4">
        <v>5.6</v>
      </c>
      <c r="AM363" s="4">
        <v>142</v>
      </c>
      <c r="AN363" s="4" t="s">
        <v>155</v>
      </c>
      <c r="AO363" s="4">
        <v>2</v>
      </c>
      <c r="AP363" s="5">
        <v>0.60306712962962961</v>
      </c>
      <c r="AQ363" s="4">
        <v>47.161000999999999</v>
      </c>
      <c r="AR363" s="4">
        <v>-88.490892000000002</v>
      </c>
      <c r="AS363" s="4">
        <v>316</v>
      </c>
      <c r="AT363" s="4">
        <v>38.5</v>
      </c>
      <c r="AU363" s="4">
        <v>12</v>
      </c>
      <c r="AV363" s="4">
        <v>9</v>
      </c>
      <c r="AW363" s="4" t="s">
        <v>426</v>
      </c>
      <c r="AX363" s="4">
        <v>0.8</v>
      </c>
      <c r="AY363" s="4">
        <v>1.3</v>
      </c>
      <c r="AZ363" s="4">
        <v>1.7</v>
      </c>
      <c r="BA363" s="4">
        <v>11.154</v>
      </c>
      <c r="BB363" s="4">
        <v>25.94</v>
      </c>
      <c r="BC363" s="4">
        <v>2.33</v>
      </c>
      <c r="BD363" s="4">
        <v>7.0389999999999997</v>
      </c>
      <c r="BE363" s="4">
        <v>2037.826</v>
      </c>
      <c r="BF363" s="4">
        <v>45.335000000000001</v>
      </c>
      <c r="BG363" s="4">
        <v>1.5049999999999999</v>
      </c>
      <c r="BH363" s="4">
        <v>0.82799999999999996</v>
      </c>
      <c r="BI363" s="4">
        <v>2.3330000000000002</v>
      </c>
      <c r="BJ363" s="4">
        <v>1.1419999999999999</v>
      </c>
      <c r="BK363" s="4">
        <v>0.628</v>
      </c>
      <c r="BL363" s="4">
        <v>1.77</v>
      </c>
      <c r="BM363" s="4">
        <v>132.16399999999999</v>
      </c>
      <c r="BQ363" s="4">
        <v>2441.1849999999999</v>
      </c>
      <c r="BR363" s="4">
        <v>8.9069999999999996E-2</v>
      </c>
      <c r="BS363" s="4">
        <v>-5</v>
      </c>
      <c r="BT363" s="4">
        <v>5.0000000000000001E-3</v>
      </c>
      <c r="BU363" s="4">
        <v>2.176647</v>
      </c>
      <c r="BV363" s="4">
        <v>0.10100000000000001</v>
      </c>
    </row>
    <row r="364" spans="1:74" x14ac:dyDescent="0.25">
      <c r="A364" s="2">
        <v>42804</v>
      </c>
      <c r="B364" s="3">
        <v>0.39478307870370372</v>
      </c>
      <c r="C364" s="4">
        <v>5.2489999999999997</v>
      </c>
      <c r="D364" s="4">
        <v>0.21959999999999999</v>
      </c>
      <c r="E364" s="4">
        <v>2195.5713089999999</v>
      </c>
      <c r="F364" s="4">
        <v>34.5</v>
      </c>
      <c r="G364" s="4">
        <v>24.1</v>
      </c>
      <c r="H364" s="4">
        <v>8188.4</v>
      </c>
      <c r="J364" s="4">
        <v>8.94</v>
      </c>
      <c r="K364" s="4">
        <v>0.9335</v>
      </c>
      <c r="L364" s="4">
        <v>4.9001999999999999</v>
      </c>
      <c r="M364" s="4">
        <v>0.2049</v>
      </c>
      <c r="N364" s="4">
        <v>32.2014</v>
      </c>
      <c r="O364" s="4">
        <v>22.4724</v>
      </c>
      <c r="P364" s="4">
        <v>54.7</v>
      </c>
      <c r="Q364" s="4">
        <v>24.4331</v>
      </c>
      <c r="R364" s="4">
        <v>17.051100000000002</v>
      </c>
      <c r="S364" s="4">
        <v>41.5</v>
      </c>
      <c r="T364" s="4">
        <v>8188.4165000000003</v>
      </c>
      <c r="W364" s="4">
        <v>0</v>
      </c>
      <c r="X364" s="4">
        <v>8.3457000000000008</v>
      </c>
      <c r="Y364" s="4">
        <v>11.6</v>
      </c>
      <c r="Z364" s="4">
        <v>864</v>
      </c>
      <c r="AA364" s="4">
        <v>876</v>
      </c>
      <c r="AB364" s="4">
        <v>890</v>
      </c>
      <c r="AC364" s="4">
        <v>88</v>
      </c>
      <c r="AD364" s="4">
        <v>7.35</v>
      </c>
      <c r="AE364" s="4">
        <v>0.17</v>
      </c>
      <c r="AF364" s="4">
        <v>993</v>
      </c>
      <c r="AG364" s="4">
        <v>-15</v>
      </c>
      <c r="AH364" s="4">
        <v>-2</v>
      </c>
      <c r="AI364" s="4">
        <v>16</v>
      </c>
      <c r="AJ364" s="4">
        <v>136</v>
      </c>
      <c r="AK364" s="4">
        <v>136.30000000000001</v>
      </c>
      <c r="AL364" s="4">
        <v>5.7</v>
      </c>
      <c r="AM364" s="4">
        <v>142</v>
      </c>
      <c r="AN364" s="4" t="s">
        <v>155</v>
      </c>
      <c r="AO364" s="4">
        <v>2</v>
      </c>
      <c r="AP364" s="5">
        <v>0.60307870370370364</v>
      </c>
      <c r="AQ364" s="4">
        <v>47.160868999999998</v>
      </c>
      <c r="AR364" s="4">
        <v>-88.490793999999994</v>
      </c>
      <c r="AS364" s="4">
        <v>315.89999999999998</v>
      </c>
      <c r="AT364" s="4">
        <v>36.6</v>
      </c>
      <c r="AU364" s="4">
        <v>12</v>
      </c>
      <c r="AV364" s="4">
        <v>9</v>
      </c>
      <c r="AW364" s="4" t="s">
        <v>426</v>
      </c>
      <c r="AX364" s="4">
        <v>0.8</v>
      </c>
      <c r="AY364" s="4">
        <v>1.3</v>
      </c>
      <c r="AZ364" s="4">
        <v>1.7</v>
      </c>
      <c r="BA364" s="4">
        <v>11.154</v>
      </c>
      <c r="BB364" s="4">
        <v>25.64</v>
      </c>
      <c r="BC364" s="4">
        <v>2.2999999999999998</v>
      </c>
      <c r="BD364" s="4">
        <v>7.1269999999999998</v>
      </c>
      <c r="BE364" s="4">
        <v>2008.069</v>
      </c>
      <c r="BF364" s="4">
        <v>53.454999999999998</v>
      </c>
      <c r="BG364" s="4">
        <v>1.3819999999999999</v>
      </c>
      <c r="BH364" s="4">
        <v>0.96399999999999997</v>
      </c>
      <c r="BI364" s="4">
        <v>2.3460000000000001</v>
      </c>
      <c r="BJ364" s="4">
        <v>1.0489999999999999</v>
      </c>
      <c r="BK364" s="4">
        <v>0.73199999999999998</v>
      </c>
      <c r="BL364" s="4">
        <v>1.78</v>
      </c>
      <c r="BM364" s="4">
        <v>139.13640000000001</v>
      </c>
      <c r="BQ364" s="4">
        <v>2486.7060000000001</v>
      </c>
      <c r="BR364" s="4">
        <v>0.14827299999999999</v>
      </c>
      <c r="BS364" s="4">
        <v>-5</v>
      </c>
      <c r="BT364" s="4">
        <v>5.0000000000000001E-3</v>
      </c>
      <c r="BU364" s="4">
        <v>3.6234289999999998</v>
      </c>
      <c r="BV364" s="4">
        <v>0.10100000000000001</v>
      </c>
    </row>
    <row r="365" spans="1:74" x14ac:dyDescent="0.25">
      <c r="A365" s="2">
        <v>42804</v>
      </c>
      <c r="B365" s="3">
        <v>0.39479465277777775</v>
      </c>
      <c r="C365" s="4">
        <v>6.2409999999999997</v>
      </c>
      <c r="D365" s="4">
        <v>0.24740000000000001</v>
      </c>
      <c r="E365" s="4">
        <v>2474.100782</v>
      </c>
      <c r="F365" s="4">
        <v>31</v>
      </c>
      <c r="G365" s="4">
        <v>21.7</v>
      </c>
      <c r="H365" s="4">
        <v>8850.5</v>
      </c>
      <c r="J365" s="4">
        <v>9.2799999999999994</v>
      </c>
      <c r="K365" s="4">
        <v>0.92210000000000003</v>
      </c>
      <c r="L365" s="4">
        <v>5.7545999999999999</v>
      </c>
      <c r="M365" s="4">
        <v>0.2281</v>
      </c>
      <c r="N365" s="4">
        <v>28.581399999999999</v>
      </c>
      <c r="O365" s="4">
        <v>19.986699999999999</v>
      </c>
      <c r="P365" s="4">
        <v>48.6</v>
      </c>
      <c r="Q365" s="4">
        <v>21.686399999999999</v>
      </c>
      <c r="R365" s="4">
        <v>15.165100000000001</v>
      </c>
      <c r="S365" s="4">
        <v>36.9</v>
      </c>
      <c r="T365" s="4">
        <v>8850.4665000000005</v>
      </c>
      <c r="W365" s="4">
        <v>0</v>
      </c>
      <c r="X365" s="4">
        <v>8.5618999999999996</v>
      </c>
      <c r="Y365" s="4">
        <v>11.9</v>
      </c>
      <c r="Z365" s="4">
        <v>862</v>
      </c>
      <c r="AA365" s="4">
        <v>875</v>
      </c>
      <c r="AB365" s="4">
        <v>888</v>
      </c>
      <c r="AC365" s="4">
        <v>88</v>
      </c>
      <c r="AD365" s="4">
        <v>7.35</v>
      </c>
      <c r="AE365" s="4">
        <v>0.17</v>
      </c>
      <c r="AF365" s="4">
        <v>993</v>
      </c>
      <c r="AG365" s="4">
        <v>-15</v>
      </c>
      <c r="AH365" s="4">
        <v>-2</v>
      </c>
      <c r="AI365" s="4">
        <v>16</v>
      </c>
      <c r="AJ365" s="4">
        <v>136</v>
      </c>
      <c r="AK365" s="4">
        <v>136.69999999999999</v>
      </c>
      <c r="AL365" s="4">
        <v>6.1</v>
      </c>
      <c r="AM365" s="4">
        <v>142</v>
      </c>
      <c r="AN365" s="4" t="s">
        <v>155</v>
      </c>
      <c r="AO365" s="4">
        <v>2</v>
      </c>
      <c r="AP365" s="5">
        <v>0.60309027777777779</v>
      </c>
      <c r="AQ365" s="4">
        <v>47.160741000000002</v>
      </c>
      <c r="AR365" s="4">
        <v>-88.490741</v>
      </c>
      <c r="AS365" s="4">
        <v>316</v>
      </c>
      <c r="AT365" s="4">
        <v>34.299999999999997</v>
      </c>
      <c r="AU365" s="4">
        <v>12</v>
      </c>
      <c r="AV365" s="4">
        <v>9</v>
      </c>
      <c r="AW365" s="4" t="s">
        <v>426</v>
      </c>
      <c r="AX365" s="4">
        <v>0.8</v>
      </c>
      <c r="AY365" s="4">
        <v>1.3</v>
      </c>
      <c r="AZ365" s="4">
        <v>1.7</v>
      </c>
      <c r="BA365" s="4">
        <v>11.154</v>
      </c>
      <c r="BB365" s="4">
        <v>21.95</v>
      </c>
      <c r="BC365" s="4">
        <v>1.97</v>
      </c>
      <c r="BD365" s="4">
        <v>8.4440000000000008</v>
      </c>
      <c r="BE365" s="4">
        <v>2032.229</v>
      </c>
      <c r="BF365" s="4">
        <v>51.28</v>
      </c>
      <c r="BG365" s="4">
        <v>1.0569999999999999</v>
      </c>
      <c r="BH365" s="4">
        <v>0.73899999999999999</v>
      </c>
      <c r="BI365" s="4">
        <v>1.796</v>
      </c>
      <c r="BJ365" s="4">
        <v>0.80200000000000005</v>
      </c>
      <c r="BK365" s="4">
        <v>0.56100000000000005</v>
      </c>
      <c r="BL365" s="4">
        <v>1.363</v>
      </c>
      <c r="BM365" s="4">
        <v>129.59800000000001</v>
      </c>
      <c r="BQ365" s="4">
        <v>2198.489</v>
      </c>
      <c r="BR365" s="4">
        <v>0.19461500000000001</v>
      </c>
      <c r="BS365" s="4">
        <v>-5</v>
      </c>
      <c r="BT365" s="4">
        <v>5.3229999999999996E-3</v>
      </c>
      <c r="BU365" s="4">
        <v>4.7559040000000001</v>
      </c>
      <c r="BV365" s="4">
        <v>0.107525</v>
      </c>
    </row>
    <row r="366" spans="1:74" x14ac:dyDescent="0.25">
      <c r="A366" s="2">
        <v>42804</v>
      </c>
      <c r="B366" s="3">
        <v>0.3948062268518519</v>
      </c>
      <c r="C366" s="4">
        <v>5.8650000000000002</v>
      </c>
      <c r="D366" s="4">
        <v>0.22800000000000001</v>
      </c>
      <c r="E366" s="4">
        <v>2279.615076</v>
      </c>
      <c r="F366" s="4">
        <v>29.2</v>
      </c>
      <c r="G366" s="4">
        <v>21.6</v>
      </c>
      <c r="H366" s="4">
        <v>8671.7999999999993</v>
      </c>
      <c r="J366" s="4">
        <v>9.68</v>
      </c>
      <c r="K366" s="4">
        <v>0.92649999999999999</v>
      </c>
      <c r="L366" s="4">
        <v>5.4340999999999999</v>
      </c>
      <c r="M366" s="4">
        <v>0.2112</v>
      </c>
      <c r="N366" s="4">
        <v>27.051300000000001</v>
      </c>
      <c r="O366" s="4">
        <v>20.013100000000001</v>
      </c>
      <c r="P366" s="4">
        <v>47.1</v>
      </c>
      <c r="Q366" s="4">
        <v>20.525400000000001</v>
      </c>
      <c r="R366" s="4">
        <v>15.1851</v>
      </c>
      <c r="S366" s="4">
        <v>35.700000000000003</v>
      </c>
      <c r="T366" s="4">
        <v>8671.7999999999993</v>
      </c>
      <c r="W366" s="4">
        <v>0</v>
      </c>
      <c r="X366" s="4">
        <v>8.9700000000000006</v>
      </c>
      <c r="Y366" s="4">
        <v>11.9</v>
      </c>
      <c r="Z366" s="4">
        <v>862</v>
      </c>
      <c r="AA366" s="4">
        <v>876</v>
      </c>
      <c r="AB366" s="4">
        <v>886</v>
      </c>
      <c r="AC366" s="4">
        <v>88</v>
      </c>
      <c r="AD366" s="4">
        <v>7.35</v>
      </c>
      <c r="AE366" s="4">
        <v>0.17</v>
      </c>
      <c r="AF366" s="4">
        <v>993</v>
      </c>
      <c r="AG366" s="4">
        <v>-15</v>
      </c>
      <c r="AH366" s="4">
        <v>-1.677</v>
      </c>
      <c r="AI366" s="4">
        <v>16</v>
      </c>
      <c r="AJ366" s="4">
        <v>136</v>
      </c>
      <c r="AK366" s="4">
        <v>136.30000000000001</v>
      </c>
      <c r="AL366" s="4">
        <v>6.3</v>
      </c>
      <c r="AM366" s="4">
        <v>142</v>
      </c>
      <c r="AN366" s="4" t="s">
        <v>155</v>
      </c>
      <c r="AO366" s="4">
        <v>2</v>
      </c>
      <c r="AP366" s="5">
        <v>0.60310185185185183</v>
      </c>
      <c r="AQ366" s="4">
        <v>47.160635999999997</v>
      </c>
      <c r="AR366" s="4">
        <v>-88.490775999999997</v>
      </c>
      <c r="AS366" s="4">
        <v>316</v>
      </c>
      <c r="AT366" s="4">
        <v>30.5</v>
      </c>
      <c r="AU366" s="4">
        <v>12</v>
      </c>
      <c r="AV366" s="4">
        <v>9</v>
      </c>
      <c r="AW366" s="4" t="s">
        <v>426</v>
      </c>
      <c r="AX366" s="4">
        <v>1.1015999999999999</v>
      </c>
      <c r="AY366" s="4">
        <v>1.0738000000000001</v>
      </c>
      <c r="AZ366" s="4">
        <v>1.9261999999999999</v>
      </c>
      <c r="BA366" s="4">
        <v>11.154</v>
      </c>
      <c r="BB366" s="4">
        <v>23.21</v>
      </c>
      <c r="BC366" s="4">
        <v>2.08</v>
      </c>
      <c r="BD366" s="4">
        <v>7.93</v>
      </c>
      <c r="BE366" s="4">
        <v>2024.384</v>
      </c>
      <c r="BF366" s="4">
        <v>50.08</v>
      </c>
      <c r="BG366" s="4">
        <v>1.0549999999999999</v>
      </c>
      <c r="BH366" s="4">
        <v>0.78100000000000003</v>
      </c>
      <c r="BI366" s="4">
        <v>1.8360000000000001</v>
      </c>
      <c r="BJ366" s="4">
        <v>0.80100000000000005</v>
      </c>
      <c r="BK366" s="4">
        <v>0.59199999999999997</v>
      </c>
      <c r="BL366" s="4">
        <v>1.393</v>
      </c>
      <c r="BM366" s="4">
        <v>133.9537</v>
      </c>
      <c r="BQ366" s="4">
        <v>2429.7469999999998</v>
      </c>
      <c r="BR366" s="4">
        <v>0.20478299999999999</v>
      </c>
      <c r="BS366" s="4">
        <v>-5</v>
      </c>
      <c r="BT366" s="4">
        <v>5.6769999999999998E-3</v>
      </c>
      <c r="BU366" s="4">
        <v>5.0043850000000001</v>
      </c>
      <c r="BV366" s="4">
        <v>0.114675</v>
      </c>
    </row>
    <row r="367" spans="1:74" x14ac:dyDescent="0.25">
      <c r="A367" s="2">
        <v>42804</v>
      </c>
      <c r="B367" s="3">
        <v>0.39481780092592594</v>
      </c>
      <c r="C367" s="4">
        <v>6.008</v>
      </c>
      <c r="D367" s="4">
        <v>0.2223</v>
      </c>
      <c r="E367" s="4">
        <v>2223.4803529999999</v>
      </c>
      <c r="F367" s="4">
        <v>28.6</v>
      </c>
      <c r="G367" s="4">
        <v>21.6</v>
      </c>
      <c r="H367" s="4">
        <v>8826.6</v>
      </c>
      <c r="J367" s="4">
        <v>10.17</v>
      </c>
      <c r="K367" s="4">
        <v>0.92500000000000004</v>
      </c>
      <c r="L367" s="4">
        <v>5.5570000000000004</v>
      </c>
      <c r="M367" s="4">
        <v>0.20569999999999999</v>
      </c>
      <c r="N367" s="4">
        <v>26.453600000000002</v>
      </c>
      <c r="O367" s="4">
        <v>20.002300000000002</v>
      </c>
      <c r="P367" s="4">
        <v>46.5</v>
      </c>
      <c r="Q367" s="4">
        <v>20.073799999999999</v>
      </c>
      <c r="R367" s="4">
        <v>15.1784</v>
      </c>
      <c r="S367" s="4">
        <v>35.299999999999997</v>
      </c>
      <c r="T367" s="4">
        <v>8826.5959000000003</v>
      </c>
      <c r="W367" s="4">
        <v>0</v>
      </c>
      <c r="X367" s="4">
        <v>9.4063999999999997</v>
      </c>
      <c r="Y367" s="4">
        <v>11.9</v>
      </c>
      <c r="Z367" s="4">
        <v>864</v>
      </c>
      <c r="AA367" s="4">
        <v>876</v>
      </c>
      <c r="AB367" s="4">
        <v>888</v>
      </c>
      <c r="AC367" s="4">
        <v>88.3</v>
      </c>
      <c r="AD367" s="4">
        <v>7.38</v>
      </c>
      <c r="AE367" s="4">
        <v>0.17</v>
      </c>
      <c r="AF367" s="4">
        <v>993</v>
      </c>
      <c r="AG367" s="4">
        <v>-15</v>
      </c>
      <c r="AH367" s="4">
        <v>-1.323</v>
      </c>
      <c r="AI367" s="4">
        <v>16</v>
      </c>
      <c r="AJ367" s="4">
        <v>136.30000000000001</v>
      </c>
      <c r="AK367" s="4">
        <v>137</v>
      </c>
      <c r="AL367" s="4">
        <v>6.4</v>
      </c>
      <c r="AM367" s="4">
        <v>142</v>
      </c>
      <c r="AN367" s="4" t="s">
        <v>155</v>
      </c>
      <c r="AO367" s="4">
        <v>2</v>
      </c>
      <c r="AP367" s="5">
        <v>0.60311342592592598</v>
      </c>
      <c r="AQ367" s="4">
        <v>47.160528999999997</v>
      </c>
      <c r="AR367" s="4">
        <v>-88.490807000000004</v>
      </c>
      <c r="AS367" s="4">
        <v>315.7</v>
      </c>
      <c r="AT367" s="4">
        <v>28.2</v>
      </c>
      <c r="AU367" s="4">
        <v>12</v>
      </c>
      <c r="AV367" s="4">
        <v>9</v>
      </c>
      <c r="AW367" s="4" t="s">
        <v>426</v>
      </c>
      <c r="AX367" s="4">
        <v>1.5016</v>
      </c>
      <c r="AY367" s="4">
        <v>1.3016000000000001</v>
      </c>
      <c r="AZ367" s="4">
        <v>2.3769999999999998</v>
      </c>
      <c r="BA367" s="4">
        <v>11.154</v>
      </c>
      <c r="BB367" s="4">
        <v>22.73</v>
      </c>
      <c r="BC367" s="4">
        <v>2.04</v>
      </c>
      <c r="BD367" s="4">
        <v>8.1140000000000008</v>
      </c>
      <c r="BE367" s="4">
        <v>2028.5419999999999</v>
      </c>
      <c r="BF367" s="4">
        <v>47.783000000000001</v>
      </c>
      <c r="BG367" s="4">
        <v>1.0109999999999999</v>
      </c>
      <c r="BH367" s="4">
        <v>0.76500000000000001</v>
      </c>
      <c r="BI367" s="4">
        <v>1.776</v>
      </c>
      <c r="BJ367" s="4">
        <v>0.76700000000000002</v>
      </c>
      <c r="BK367" s="4">
        <v>0.57999999999999996</v>
      </c>
      <c r="BL367" s="4">
        <v>1.3480000000000001</v>
      </c>
      <c r="BM367" s="4">
        <v>133.60220000000001</v>
      </c>
      <c r="BQ367" s="4">
        <v>2496.692</v>
      </c>
      <c r="BR367" s="4">
        <v>0.236119</v>
      </c>
      <c r="BS367" s="4">
        <v>-5</v>
      </c>
      <c r="BT367" s="4">
        <v>5.3229999999999996E-3</v>
      </c>
      <c r="BU367" s="4">
        <v>5.7701580000000003</v>
      </c>
      <c r="BV367" s="4">
        <v>0.107525</v>
      </c>
    </row>
    <row r="368" spans="1:74" x14ac:dyDescent="0.25">
      <c r="A368" s="2">
        <v>42804</v>
      </c>
      <c r="B368" s="3">
        <v>0.39482937500000004</v>
      </c>
      <c r="C368" s="4">
        <v>6.95</v>
      </c>
      <c r="D368" s="4">
        <v>0.28939999999999999</v>
      </c>
      <c r="E368" s="4">
        <v>2894.429752</v>
      </c>
      <c r="F368" s="4">
        <v>28.2</v>
      </c>
      <c r="G368" s="4">
        <v>21.6</v>
      </c>
      <c r="H368" s="4">
        <v>8186</v>
      </c>
      <c r="J368" s="4">
        <v>10.68</v>
      </c>
      <c r="K368" s="4">
        <v>0.91520000000000001</v>
      </c>
      <c r="L368" s="4">
        <v>6.3601999999999999</v>
      </c>
      <c r="M368" s="4">
        <v>0.26490000000000002</v>
      </c>
      <c r="N368" s="4">
        <v>25.783300000000001</v>
      </c>
      <c r="O368" s="4">
        <v>19.767700000000001</v>
      </c>
      <c r="P368" s="4">
        <v>45.6</v>
      </c>
      <c r="Q368" s="4">
        <v>19.569099999999999</v>
      </c>
      <c r="R368" s="4">
        <v>15.003399999999999</v>
      </c>
      <c r="S368" s="4">
        <v>34.6</v>
      </c>
      <c r="T368" s="4">
        <v>8185.9551000000001</v>
      </c>
      <c r="W368" s="4">
        <v>0</v>
      </c>
      <c r="X368" s="4">
        <v>9.7714999999999996</v>
      </c>
      <c r="Y368" s="4">
        <v>12</v>
      </c>
      <c r="Z368" s="4">
        <v>863</v>
      </c>
      <c r="AA368" s="4">
        <v>874</v>
      </c>
      <c r="AB368" s="4">
        <v>887</v>
      </c>
      <c r="AC368" s="4">
        <v>89</v>
      </c>
      <c r="AD368" s="4">
        <v>7.44</v>
      </c>
      <c r="AE368" s="4">
        <v>0.17</v>
      </c>
      <c r="AF368" s="4">
        <v>993</v>
      </c>
      <c r="AG368" s="4">
        <v>-15</v>
      </c>
      <c r="AH368" s="4">
        <v>-1.677</v>
      </c>
      <c r="AI368" s="4">
        <v>16</v>
      </c>
      <c r="AJ368" s="4">
        <v>137</v>
      </c>
      <c r="AK368" s="4">
        <v>137</v>
      </c>
      <c r="AL368" s="4">
        <v>6.3</v>
      </c>
      <c r="AM368" s="4">
        <v>142</v>
      </c>
      <c r="AN368" s="4" t="s">
        <v>155</v>
      </c>
      <c r="AO368" s="4">
        <v>2</v>
      </c>
      <c r="AP368" s="5">
        <v>0.60312500000000002</v>
      </c>
      <c r="AQ368" s="4">
        <v>47.160414000000003</v>
      </c>
      <c r="AR368" s="4">
        <v>-88.490804999999995</v>
      </c>
      <c r="AS368" s="4">
        <v>315.5</v>
      </c>
      <c r="AT368" s="4">
        <v>28.1</v>
      </c>
      <c r="AU368" s="4">
        <v>12</v>
      </c>
      <c r="AV368" s="4">
        <v>10</v>
      </c>
      <c r="AW368" s="4" t="s">
        <v>422</v>
      </c>
      <c r="AX368" s="4">
        <v>1.6754</v>
      </c>
      <c r="AY368" s="4">
        <v>1.0984</v>
      </c>
      <c r="AZ368" s="4">
        <v>2.5</v>
      </c>
      <c r="BA368" s="4">
        <v>11.154</v>
      </c>
      <c r="BB368" s="4">
        <v>20.16</v>
      </c>
      <c r="BC368" s="4">
        <v>1.81</v>
      </c>
      <c r="BD368" s="4">
        <v>9.2690000000000001</v>
      </c>
      <c r="BE368" s="4">
        <v>2071.384</v>
      </c>
      <c r="BF368" s="4">
        <v>54.906999999999996</v>
      </c>
      <c r="BG368" s="4">
        <v>0.879</v>
      </c>
      <c r="BH368" s="4">
        <v>0.67400000000000004</v>
      </c>
      <c r="BI368" s="4">
        <v>1.554</v>
      </c>
      <c r="BJ368" s="4">
        <v>0.66700000000000004</v>
      </c>
      <c r="BK368" s="4">
        <v>0.51200000000000001</v>
      </c>
      <c r="BL368" s="4">
        <v>1.179</v>
      </c>
      <c r="BM368" s="4">
        <v>110.5437</v>
      </c>
      <c r="BQ368" s="4">
        <v>2313.9110000000001</v>
      </c>
      <c r="BR368" s="4">
        <v>0.29137999999999997</v>
      </c>
      <c r="BS368" s="4">
        <v>-5</v>
      </c>
      <c r="BT368" s="4">
        <v>6.0000000000000001E-3</v>
      </c>
      <c r="BU368" s="4">
        <v>7.1205990000000003</v>
      </c>
      <c r="BV368" s="4">
        <v>0.1212</v>
      </c>
    </row>
    <row r="369" spans="1:74" x14ac:dyDescent="0.25">
      <c r="A369" s="2">
        <v>42804</v>
      </c>
      <c r="B369" s="3">
        <v>0.39484094907407408</v>
      </c>
      <c r="C369" s="4">
        <v>7.9909999999999997</v>
      </c>
      <c r="D369" s="4">
        <v>0.31219999999999998</v>
      </c>
      <c r="E369" s="4">
        <v>3121.5972219999999</v>
      </c>
      <c r="F369" s="4">
        <v>26.2</v>
      </c>
      <c r="G369" s="4">
        <v>17.100000000000001</v>
      </c>
      <c r="H369" s="4">
        <v>7837.1</v>
      </c>
      <c r="J369" s="4">
        <v>11.1</v>
      </c>
      <c r="K369" s="4">
        <v>0.90490000000000004</v>
      </c>
      <c r="L369" s="4">
        <v>7.2309999999999999</v>
      </c>
      <c r="M369" s="4">
        <v>0.28249999999999997</v>
      </c>
      <c r="N369" s="4">
        <v>23.707699999999999</v>
      </c>
      <c r="O369" s="4">
        <v>15.4733</v>
      </c>
      <c r="P369" s="4">
        <v>39.200000000000003</v>
      </c>
      <c r="Q369" s="4">
        <v>17.993600000000001</v>
      </c>
      <c r="R369" s="4">
        <v>11.7439</v>
      </c>
      <c r="S369" s="4">
        <v>29.7</v>
      </c>
      <c r="T369" s="4">
        <v>7837.1475</v>
      </c>
      <c r="W369" s="4">
        <v>0</v>
      </c>
      <c r="X369" s="4">
        <v>10.0404</v>
      </c>
      <c r="Y369" s="4">
        <v>12</v>
      </c>
      <c r="Z369" s="4">
        <v>863</v>
      </c>
      <c r="AA369" s="4">
        <v>875</v>
      </c>
      <c r="AB369" s="4">
        <v>888</v>
      </c>
      <c r="AC369" s="4">
        <v>89</v>
      </c>
      <c r="AD369" s="4">
        <v>7.43</v>
      </c>
      <c r="AE369" s="4">
        <v>0.17</v>
      </c>
      <c r="AF369" s="4">
        <v>993</v>
      </c>
      <c r="AG369" s="4">
        <v>-15</v>
      </c>
      <c r="AH369" s="4">
        <v>-1.323</v>
      </c>
      <c r="AI369" s="4">
        <v>16</v>
      </c>
      <c r="AJ369" s="4">
        <v>137</v>
      </c>
      <c r="AK369" s="4">
        <v>136.69999999999999</v>
      </c>
      <c r="AL369" s="4">
        <v>6.6</v>
      </c>
      <c r="AM369" s="4">
        <v>142</v>
      </c>
      <c r="AN369" s="4" t="s">
        <v>155</v>
      </c>
      <c r="AO369" s="4">
        <v>2</v>
      </c>
      <c r="AP369" s="5">
        <v>0.60313657407407406</v>
      </c>
      <c r="AQ369" s="4">
        <v>47.160384999999998</v>
      </c>
      <c r="AR369" s="4">
        <v>-88.490803</v>
      </c>
      <c r="AS369" s="4">
        <v>315.5</v>
      </c>
      <c r="AT369" s="4">
        <v>27.7</v>
      </c>
      <c r="AU369" s="4">
        <v>12</v>
      </c>
      <c r="AV369" s="4">
        <v>11</v>
      </c>
      <c r="AW369" s="4" t="s">
        <v>411</v>
      </c>
      <c r="AX369" s="4">
        <v>1.7</v>
      </c>
      <c r="AY369" s="4">
        <v>1</v>
      </c>
      <c r="AZ369" s="4">
        <v>2.5</v>
      </c>
      <c r="BA369" s="4">
        <v>11.154</v>
      </c>
      <c r="BB369" s="4">
        <v>17.96</v>
      </c>
      <c r="BC369" s="4">
        <v>1.61</v>
      </c>
      <c r="BD369" s="4">
        <v>10.513</v>
      </c>
      <c r="BE369" s="4">
        <v>2111.567</v>
      </c>
      <c r="BF369" s="4">
        <v>52.499000000000002</v>
      </c>
      <c r="BG369" s="4">
        <v>0.72499999999999998</v>
      </c>
      <c r="BH369" s="4">
        <v>0.47299999999999998</v>
      </c>
      <c r="BI369" s="4">
        <v>1.198</v>
      </c>
      <c r="BJ369" s="4">
        <v>0.55000000000000004</v>
      </c>
      <c r="BK369" s="4">
        <v>0.35899999999999999</v>
      </c>
      <c r="BL369" s="4">
        <v>0.90900000000000003</v>
      </c>
      <c r="BM369" s="4">
        <v>94.894499999999994</v>
      </c>
      <c r="BQ369" s="4">
        <v>2131.835</v>
      </c>
      <c r="BR369" s="4">
        <v>0.34944199999999997</v>
      </c>
      <c r="BS369" s="4">
        <v>-5</v>
      </c>
      <c r="BT369" s="4">
        <v>6.0000000000000001E-3</v>
      </c>
      <c r="BU369" s="4">
        <v>8.5394889999999997</v>
      </c>
      <c r="BV369" s="4">
        <v>0.1212</v>
      </c>
    </row>
    <row r="370" spans="1:74" x14ac:dyDescent="0.25">
      <c r="A370" s="2">
        <v>42804</v>
      </c>
      <c r="B370" s="3">
        <v>0.39485252314814812</v>
      </c>
      <c r="C370" s="4">
        <v>8.3460000000000001</v>
      </c>
      <c r="D370" s="4">
        <v>0.32419999999999999</v>
      </c>
      <c r="E370" s="4">
        <v>3241.7014450000001</v>
      </c>
      <c r="F370" s="4">
        <v>29.3</v>
      </c>
      <c r="G370" s="4">
        <v>21</v>
      </c>
      <c r="H370" s="4">
        <v>7078.8</v>
      </c>
      <c r="J370" s="4">
        <v>11.44</v>
      </c>
      <c r="K370" s="4">
        <v>0.90200000000000002</v>
      </c>
      <c r="L370" s="4">
        <v>7.5279999999999996</v>
      </c>
      <c r="M370" s="4">
        <v>0.29239999999999999</v>
      </c>
      <c r="N370" s="4">
        <v>26.4099</v>
      </c>
      <c r="O370" s="4">
        <v>18.956600000000002</v>
      </c>
      <c r="P370" s="4">
        <v>45.4</v>
      </c>
      <c r="Q370" s="4">
        <v>20.0444</v>
      </c>
      <c r="R370" s="4">
        <v>14.387499999999999</v>
      </c>
      <c r="S370" s="4">
        <v>34.4</v>
      </c>
      <c r="T370" s="4">
        <v>7078.8251</v>
      </c>
      <c r="W370" s="4">
        <v>0</v>
      </c>
      <c r="X370" s="4">
        <v>10.3187</v>
      </c>
      <c r="Y370" s="4">
        <v>12</v>
      </c>
      <c r="Z370" s="4">
        <v>864</v>
      </c>
      <c r="AA370" s="4">
        <v>875</v>
      </c>
      <c r="AB370" s="4">
        <v>890</v>
      </c>
      <c r="AC370" s="4">
        <v>89</v>
      </c>
      <c r="AD370" s="4">
        <v>7.43</v>
      </c>
      <c r="AE370" s="4">
        <v>0.17</v>
      </c>
      <c r="AF370" s="4">
        <v>994</v>
      </c>
      <c r="AG370" s="4">
        <v>-15</v>
      </c>
      <c r="AH370" s="4">
        <v>-2</v>
      </c>
      <c r="AI370" s="4">
        <v>16</v>
      </c>
      <c r="AJ370" s="4">
        <v>137</v>
      </c>
      <c r="AK370" s="4">
        <v>136</v>
      </c>
      <c r="AL370" s="4">
        <v>6.5</v>
      </c>
      <c r="AM370" s="4">
        <v>142</v>
      </c>
      <c r="AN370" s="4" t="s">
        <v>155</v>
      </c>
      <c r="AO370" s="4">
        <v>2</v>
      </c>
      <c r="AP370" s="5">
        <v>0.60313657407407406</v>
      </c>
      <c r="AQ370" s="4">
        <v>47.160214000000003</v>
      </c>
      <c r="AR370" s="4">
        <v>-88.490787999999995</v>
      </c>
      <c r="AS370" s="4">
        <v>315.3</v>
      </c>
      <c r="AT370" s="4">
        <v>27.9</v>
      </c>
      <c r="AU370" s="4">
        <v>12</v>
      </c>
      <c r="AV370" s="4">
        <v>11</v>
      </c>
      <c r="AW370" s="4" t="s">
        <v>411</v>
      </c>
      <c r="AX370" s="4">
        <v>1.4738</v>
      </c>
      <c r="AY370" s="4">
        <v>1.0753999999999999</v>
      </c>
      <c r="AZ370" s="4">
        <v>2.3492000000000002</v>
      </c>
      <c r="BA370" s="4">
        <v>11.154</v>
      </c>
      <c r="BB370" s="4">
        <v>17.45</v>
      </c>
      <c r="BC370" s="4">
        <v>1.56</v>
      </c>
      <c r="BD370" s="4">
        <v>10.861000000000001</v>
      </c>
      <c r="BE370" s="4">
        <v>2138.442</v>
      </c>
      <c r="BF370" s="4">
        <v>52.868000000000002</v>
      </c>
      <c r="BG370" s="4">
        <v>0.78600000000000003</v>
      </c>
      <c r="BH370" s="4">
        <v>0.56399999999999995</v>
      </c>
      <c r="BI370" s="4">
        <v>1.35</v>
      </c>
      <c r="BJ370" s="4">
        <v>0.59599999999999997</v>
      </c>
      <c r="BK370" s="4">
        <v>0.42799999999999999</v>
      </c>
      <c r="BL370" s="4">
        <v>1.024</v>
      </c>
      <c r="BM370" s="4">
        <v>83.378799999999998</v>
      </c>
      <c r="BQ370" s="4">
        <v>2131.2820000000002</v>
      </c>
      <c r="BR370" s="4">
        <v>0.39310600000000001</v>
      </c>
      <c r="BS370" s="4">
        <v>-5</v>
      </c>
      <c r="BT370" s="4">
        <v>6.0000000000000001E-3</v>
      </c>
      <c r="BU370" s="4">
        <v>9.6065280000000008</v>
      </c>
      <c r="BV370" s="4">
        <v>0.1212</v>
      </c>
    </row>
    <row r="371" spans="1:74" x14ac:dyDescent="0.25">
      <c r="A371" s="2">
        <v>42804</v>
      </c>
      <c r="B371" s="3">
        <v>0.39486409722222221</v>
      </c>
      <c r="C371" s="4">
        <v>8.6120000000000001</v>
      </c>
      <c r="D371" s="4">
        <v>0.32150000000000001</v>
      </c>
      <c r="E371" s="4">
        <v>3214.7886109999999</v>
      </c>
      <c r="F371" s="4">
        <v>33.4</v>
      </c>
      <c r="G371" s="4">
        <v>36.200000000000003</v>
      </c>
      <c r="H371" s="4">
        <v>6471.7</v>
      </c>
      <c r="J371" s="4">
        <v>11.68</v>
      </c>
      <c r="K371" s="4">
        <v>0.9</v>
      </c>
      <c r="L371" s="4">
        <v>7.7507999999999999</v>
      </c>
      <c r="M371" s="4">
        <v>0.2893</v>
      </c>
      <c r="N371" s="4">
        <v>30.050899999999999</v>
      </c>
      <c r="O371" s="4">
        <v>32.543399999999998</v>
      </c>
      <c r="P371" s="4">
        <v>62.6</v>
      </c>
      <c r="Q371" s="4">
        <v>22.808199999999999</v>
      </c>
      <c r="R371" s="4">
        <v>24.7</v>
      </c>
      <c r="S371" s="4">
        <v>47.5</v>
      </c>
      <c r="T371" s="4">
        <v>6471.6606000000002</v>
      </c>
      <c r="W371" s="4">
        <v>0</v>
      </c>
      <c r="X371" s="4">
        <v>10.5146</v>
      </c>
      <c r="Y371" s="4">
        <v>11.9</v>
      </c>
      <c r="Z371" s="4">
        <v>865</v>
      </c>
      <c r="AA371" s="4">
        <v>876</v>
      </c>
      <c r="AB371" s="4">
        <v>891</v>
      </c>
      <c r="AC371" s="4">
        <v>89</v>
      </c>
      <c r="AD371" s="4">
        <v>7.44</v>
      </c>
      <c r="AE371" s="4">
        <v>0.17</v>
      </c>
      <c r="AF371" s="4">
        <v>993</v>
      </c>
      <c r="AG371" s="4">
        <v>-15</v>
      </c>
      <c r="AH371" s="4">
        <v>-1.677</v>
      </c>
      <c r="AI371" s="4">
        <v>16</v>
      </c>
      <c r="AJ371" s="4">
        <v>137</v>
      </c>
      <c r="AK371" s="4">
        <v>135.69999999999999</v>
      </c>
      <c r="AL371" s="4">
        <v>6.1</v>
      </c>
      <c r="AM371" s="4">
        <v>142</v>
      </c>
      <c r="AN371" s="4" t="s">
        <v>155</v>
      </c>
      <c r="AO371" s="4">
        <v>2</v>
      </c>
      <c r="AP371" s="5">
        <v>0.60315972222222225</v>
      </c>
      <c r="AQ371" s="4">
        <v>47.160074000000002</v>
      </c>
      <c r="AR371" s="4">
        <v>-88.490774999999999</v>
      </c>
      <c r="AS371" s="4">
        <v>315.10000000000002</v>
      </c>
      <c r="AT371" s="4">
        <v>28</v>
      </c>
      <c r="AU371" s="4">
        <v>12</v>
      </c>
      <c r="AV371" s="4">
        <v>11</v>
      </c>
      <c r="AW371" s="4" t="s">
        <v>411</v>
      </c>
      <c r="AX371" s="4">
        <v>1.4</v>
      </c>
      <c r="AY371" s="4">
        <v>1.1000000000000001</v>
      </c>
      <c r="AZ371" s="4">
        <v>2.2999999999999998</v>
      </c>
      <c r="BA371" s="4">
        <v>11.154</v>
      </c>
      <c r="BB371" s="4">
        <v>17.11</v>
      </c>
      <c r="BC371" s="4">
        <v>1.53</v>
      </c>
      <c r="BD371" s="4">
        <v>11.116</v>
      </c>
      <c r="BE371" s="4">
        <v>2161.2510000000002</v>
      </c>
      <c r="BF371" s="4">
        <v>51.347000000000001</v>
      </c>
      <c r="BG371" s="4">
        <v>0.878</v>
      </c>
      <c r="BH371" s="4">
        <v>0.95</v>
      </c>
      <c r="BI371" s="4">
        <v>1.8280000000000001</v>
      </c>
      <c r="BJ371" s="4">
        <v>0.66600000000000004</v>
      </c>
      <c r="BK371" s="4">
        <v>0.72099999999999997</v>
      </c>
      <c r="BL371" s="4">
        <v>1.387</v>
      </c>
      <c r="BM371" s="4">
        <v>74.825500000000005</v>
      </c>
      <c r="BQ371" s="4">
        <v>2131.8020000000001</v>
      </c>
      <c r="BR371" s="4">
        <v>0.45128200000000002</v>
      </c>
      <c r="BS371" s="4">
        <v>-5</v>
      </c>
      <c r="BT371" s="4">
        <v>6.3229999999999996E-3</v>
      </c>
      <c r="BU371" s="4">
        <v>11.028204000000001</v>
      </c>
      <c r="BV371" s="4">
        <v>0.12772500000000001</v>
      </c>
    </row>
    <row r="372" spans="1:74" x14ac:dyDescent="0.25">
      <c r="A372" s="2">
        <v>42804</v>
      </c>
      <c r="B372" s="3">
        <v>0.39487567129629625</v>
      </c>
      <c r="C372" s="4">
        <v>8.6300000000000008</v>
      </c>
      <c r="D372" s="4">
        <v>0.2772</v>
      </c>
      <c r="E372" s="4">
        <v>2771.7007359999998</v>
      </c>
      <c r="F372" s="4">
        <v>40.4</v>
      </c>
      <c r="G372" s="4">
        <v>33.799999999999997</v>
      </c>
      <c r="H372" s="4">
        <v>6004.8</v>
      </c>
      <c r="J372" s="4">
        <v>11.8</v>
      </c>
      <c r="K372" s="4">
        <v>0.90069999999999995</v>
      </c>
      <c r="L372" s="4">
        <v>7.7732999999999999</v>
      </c>
      <c r="M372" s="4">
        <v>0.24970000000000001</v>
      </c>
      <c r="N372" s="4">
        <v>36.384300000000003</v>
      </c>
      <c r="O372" s="4">
        <v>30.469899999999999</v>
      </c>
      <c r="P372" s="4">
        <v>66.900000000000006</v>
      </c>
      <c r="Q372" s="4">
        <v>27.615100000000002</v>
      </c>
      <c r="R372" s="4">
        <v>23.126200000000001</v>
      </c>
      <c r="S372" s="4">
        <v>50.7</v>
      </c>
      <c r="T372" s="4">
        <v>6004.8101999999999</v>
      </c>
      <c r="W372" s="4">
        <v>0</v>
      </c>
      <c r="X372" s="4">
        <v>10.6287</v>
      </c>
      <c r="Y372" s="4">
        <v>11.9</v>
      </c>
      <c r="Z372" s="4">
        <v>864</v>
      </c>
      <c r="AA372" s="4">
        <v>875</v>
      </c>
      <c r="AB372" s="4">
        <v>890</v>
      </c>
      <c r="AC372" s="4">
        <v>89</v>
      </c>
      <c r="AD372" s="4">
        <v>7.44</v>
      </c>
      <c r="AE372" s="4">
        <v>0.17</v>
      </c>
      <c r="AF372" s="4">
        <v>993</v>
      </c>
      <c r="AG372" s="4">
        <v>-15</v>
      </c>
      <c r="AH372" s="4">
        <v>-1.323</v>
      </c>
      <c r="AI372" s="4">
        <v>16</v>
      </c>
      <c r="AJ372" s="4">
        <v>136.69999999999999</v>
      </c>
      <c r="AK372" s="4">
        <v>135.6</v>
      </c>
      <c r="AL372" s="4">
        <v>5.9</v>
      </c>
      <c r="AM372" s="4">
        <v>142</v>
      </c>
      <c r="AN372" s="4" t="s">
        <v>155</v>
      </c>
      <c r="AO372" s="4">
        <v>2</v>
      </c>
      <c r="AP372" s="5">
        <v>0.60317129629629629</v>
      </c>
      <c r="AQ372" s="4">
        <v>47.159950000000002</v>
      </c>
      <c r="AR372" s="4">
        <v>-88.490707999999998</v>
      </c>
      <c r="AS372" s="4">
        <v>315.10000000000002</v>
      </c>
      <c r="AT372" s="4">
        <v>32.6</v>
      </c>
      <c r="AU372" s="4">
        <v>12</v>
      </c>
      <c r="AV372" s="4">
        <v>11</v>
      </c>
      <c r="AW372" s="4" t="s">
        <v>411</v>
      </c>
      <c r="AX372" s="4">
        <v>1.1738</v>
      </c>
      <c r="AY372" s="4">
        <v>1.1754</v>
      </c>
      <c r="AZ372" s="4">
        <v>1.9984</v>
      </c>
      <c r="BA372" s="4">
        <v>11.154</v>
      </c>
      <c r="BB372" s="4">
        <v>17.25</v>
      </c>
      <c r="BC372" s="4">
        <v>1.55</v>
      </c>
      <c r="BD372" s="4">
        <v>11.02</v>
      </c>
      <c r="BE372" s="4">
        <v>2183.65</v>
      </c>
      <c r="BF372" s="4">
        <v>44.637</v>
      </c>
      <c r="BG372" s="4">
        <v>1.07</v>
      </c>
      <c r="BH372" s="4">
        <v>0.89600000000000002</v>
      </c>
      <c r="BI372" s="4">
        <v>1.9670000000000001</v>
      </c>
      <c r="BJ372" s="4">
        <v>0.81200000000000006</v>
      </c>
      <c r="BK372" s="4">
        <v>0.68</v>
      </c>
      <c r="BL372" s="4">
        <v>1.4930000000000001</v>
      </c>
      <c r="BM372" s="4">
        <v>69.944199999999995</v>
      </c>
      <c r="BQ372" s="4">
        <v>2170.9650000000001</v>
      </c>
      <c r="BR372" s="4">
        <v>0.53586299999999998</v>
      </c>
      <c r="BS372" s="4">
        <v>-5</v>
      </c>
      <c r="BT372" s="4">
        <v>6.6769999999999998E-3</v>
      </c>
      <c r="BU372" s="4">
        <v>13.095152000000001</v>
      </c>
      <c r="BV372" s="4">
        <v>0.13487499999999999</v>
      </c>
    </row>
    <row r="373" spans="1:74" x14ac:dyDescent="0.25">
      <c r="A373" s="2">
        <v>42804</v>
      </c>
      <c r="B373" s="3">
        <v>0.3948872453703704</v>
      </c>
      <c r="C373" s="4">
        <v>8.1969999999999992</v>
      </c>
      <c r="D373" s="4">
        <v>0.23139999999999999</v>
      </c>
      <c r="E373" s="4">
        <v>2313.8103030000002</v>
      </c>
      <c r="F373" s="4">
        <v>58.1</v>
      </c>
      <c r="G373" s="4">
        <v>30</v>
      </c>
      <c r="H373" s="4">
        <v>5722</v>
      </c>
      <c r="J373" s="4">
        <v>11.61</v>
      </c>
      <c r="K373" s="4">
        <v>0.90590000000000004</v>
      </c>
      <c r="L373" s="4">
        <v>7.4252000000000002</v>
      </c>
      <c r="M373" s="4">
        <v>0.20960000000000001</v>
      </c>
      <c r="N373" s="4">
        <v>52.634799999999998</v>
      </c>
      <c r="O373" s="4">
        <v>27.165600000000001</v>
      </c>
      <c r="P373" s="4">
        <v>79.8</v>
      </c>
      <c r="Q373" s="4">
        <v>39.948599999999999</v>
      </c>
      <c r="R373" s="4">
        <v>20.618099999999998</v>
      </c>
      <c r="S373" s="4">
        <v>60.6</v>
      </c>
      <c r="T373" s="4">
        <v>5721.9616999999998</v>
      </c>
      <c r="W373" s="4">
        <v>0</v>
      </c>
      <c r="X373" s="4">
        <v>10.52</v>
      </c>
      <c r="Y373" s="4">
        <v>11.8</v>
      </c>
      <c r="Z373" s="4">
        <v>864</v>
      </c>
      <c r="AA373" s="4">
        <v>875</v>
      </c>
      <c r="AB373" s="4">
        <v>890</v>
      </c>
      <c r="AC373" s="4">
        <v>89</v>
      </c>
      <c r="AD373" s="4">
        <v>7.43</v>
      </c>
      <c r="AE373" s="4">
        <v>0.17</v>
      </c>
      <c r="AF373" s="4">
        <v>993</v>
      </c>
      <c r="AG373" s="4">
        <v>-15</v>
      </c>
      <c r="AH373" s="4">
        <v>-2</v>
      </c>
      <c r="AI373" s="4">
        <v>16</v>
      </c>
      <c r="AJ373" s="4">
        <v>136.30000000000001</v>
      </c>
      <c r="AK373" s="4">
        <v>137.30000000000001</v>
      </c>
      <c r="AL373" s="4">
        <v>5.9</v>
      </c>
      <c r="AM373" s="4">
        <v>142</v>
      </c>
      <c r="AN373" s="4" t="s">
        <v>155</v>
      </c>
      <c r="AO373" s="4">
        <v>2</v>
      </c>
      <c r="AP373" s="5">
        <v>0.60318287037037044</v>
      </c>
      <c r="AQ373" s="4">
        <v>47.159827</v>
      </c>
      <c r="AR373" s="4">
        <v>-88.490599000000003</v>
      </c>
      <c r="AS373" s="4">
        <v>315.10000000000002</v>
      </c>
      <c r="AT373" s="4">
        <v>34.9</v>
      </c>
      <c r="AU373" s="4">
        <v>12</v>
      </c>
      <c r="AV373" s="4">
        <v>11</v>
      </c>
      <c r="AW373" s="4" t="s">
        <v>411</v>
      </c>
      <c r="AX373" s="4">
        <v>1.0246</v>
      </c>
      <c r="AY373" s="4">
        <v>1.2</v>
      </c>
      <c r="AZ373" s="4">
        <v>1.8246</v>
      </c>
      <c r="BA373" s="4">
        <v>11.154</v>
      </c>
      <c r="BB373" s="4">
        <v>18.2</v>
      </c>
      <c r="BC373" s="4">
        <v>1.63</v>
      </c>
      <c r="BD373" s="4">
        <v>10.393000000000001</v>
      </c>
      <c r="BE373" s="4">
        <v>2192.2240000000002</v>
      </c>
      <c r="BF373" s="4">
        <v>39.386000000000003</v>
      </c>
      <c r="BG373" s="4">
        <v>1.627</v>
      </c>
      <c r="BH373" s="4">
        <v>0.84</v>
      </c>
      <c r="BI373" s="4">
        <v>2.4670000000000001</v>
      </c>
      <c r="BJ373" s="4">
        <v>1.2350000000000001</v>
      </c>
      <c r="BK373" s="4">
        <v>0.63700000000000001</v>
      </c>
      <c r="BL373" s="4">
        <v>1.873</v>
      </c>
      <c r="BM373" s="4">
        <v>70.048299999999998</v>
      </c>
      <c r="BQ373" s="4">
        <v>2258.335</v>
      </c>
      <c r="BR373" s="4">
        <v>0.50588100000000003</v>
      </c>
      <c r="BS373" s="4">
        <v>-5</v>
      </c>
      <c r="BT373" s="4">
        <v>5.6769999999999998E-3</v>
      </c>
      <c r="BU373" s="4">
        <v>12.362467000000001</v>
      </c>
      <c r="BV373" s="4">
        <v>0.114675</v>
      </c>
    </row>
    <row r="374" spans="1:74" x14ac:dyDescent="0.25">
      <c r="A374" s="2">
        <v>42804</v>
      </c>
      <c r="B374" s="3">
        <v>0.39489881944444444</v>
      </c>
      <c r="C374" s="4">
        <v>7.4960000000000004</v>
      </c>
      <c r="D374" s="4">
        <v>0.22339999999999999</v>
      </c>
      <c r="E374" s="4">
        <v>2233.6193709999998</v>
      </c>
      <c r="F374" s="4">
        <v>56.9</v>
      </c>
      <c r="G374" s="4">
        <v>31.1</v>
      </c>
      <c r="H374" s="4">
        <v>5505.9</v>
      </c>
      <c r="J374" s="4">
        <v>11.31</v>
      </c>
      <c r="K374" s="4">
        <v>0.9133</v>
      </c>
      <c r="L374" s="4">
        <v>6.8457999999999997</v>
      </c>
      <c r="M374" s="4">
        <v>0.20399999999999999</v>
      </c>
      <c r="N374" s="4">
        <v>51.981400000000001</v>
      </c>
      <c r="O374" s="4">
        <v>28.358499999999999</v>
      </c>
      <c r="P374" s="4">
        <v>80.3</v>
      </c>
      <c r="Q374" s="4">
        <v>39.451999999999998</v>
      </c>
      <c r="R374" s="4">
        <v>21.523099999999999</v>
      </c>
      <c r="S374" s="4">
        <v>61</v>
      </c>
      <c r="T374" s="4">
        <v>5505.9084999999995</v>
      </c>
      <c r="W374" s="4">
        <v>0</v>
      </c>
      <c r="X374" s="4">
        <v>10.332800000000001</v>
      </c>
      <c r="Y374" s="4">
        <v>12</v>
      </c>
      <c r="Z374" s="4">
        <v>862</v>
      </c>
      <c r="AA374" s="4">
        <v>873</v>
      </c>
      <c r="AB374" s="4">
        <v>888</v>
      </c>
      <c r="AC374" s="4">
        <v>89</v>
      </c>
      <c r="AD374" s="4">
        <v>7.43</v>
      </c>
      <c r="AE374" s="4">
        <v>0.17</v>
      </c>
      <c r="AF374" s="4">
        <v>994</v>
      </c>
      <c r="AG374" s="4">
        <v>-15</v>
      </c>
      <c r="AH374" s="4">
        <v>-2</v>
      </c>
      <c r="AI374" s="4">
        <v>16</v>
      </c>
      <c r="AJ374" s="4">
        <v>137</v>
      </c>
      <c r="AK374" s="4">
        <v>137.69999999999999</v>
      </c>
      <c r="AL374" s="4">
        <v>5.9</v>
      </c>
      <c r="AM374" s="4">
        <v>142</v>
      </c>
      <c r="AN374" s="4" t="s">
        <v>155</v>
      </c>
      <c r="AO374" s="4">
        <v>2</v>
      </c>
      <c r="AP374" s="5">
        <v>0.60319444444444448</v>
      </c>
      <c r="AQ374" s="4">
        <v>47.159706999999997</v>
      </c>
      <c r="AR374" s="4">
        <v>-88.490457000000006</v>
      </c>
      <c r="AS374" s="4">
        <v>315</v>
      </c>
      <c r="AT374" s="4">
        <v>37.1</v>
      </c>
      <c r="AU374" s="4">
        <v>12</v>
      </c>
      <c r="AV374" s="4">
        <v>11</v>
      </c>
      <c r="AW374" s="4" t="s">
        <v>411</v>
      </c>
      <c r="AX374" s="4">
        <v>0.92459999999999998</v>
      </c>
      <c r="AY374" s="4">
        <v>1.2</v>
      </c>
      <c r="AZ374" s="4">
        <v>1.5738000000000001</v>
      </c>
      <c r="BA374" s="4">
        <v>11.154</v>
      </c>
      <c r="BB374" s="4">
        <v>19.75</v>
      </c>
      <c r="BC374" s="4">
        <v>1.77</v>
      </c>
      <c r="BD374" s="4">
        <v>9.4979999999999993</v>
      </c>
      <c r="BE374" s="4">
        <v>2183.328</v>
      </c>
      <c r="BF374" s="4">
        <v>41.406999999999996</v>
      </c>
      <c r="BG374" s="4">
        <v>1.736</v>
      </c>
      <c r="BH374" s="4">
        <v>0.94699999999999995</v>
      </c>
      <c r="BI374" s="4">
        <v>2.6829999999999998</v>
      </c>
      <c r="BJ374" s="4">
        <v>1.3180000000000001</v>
      </c>
      <c r="BK374" s="4">
        <v>0.71899999999999997</v>
      </c>
      <c r="BL374" s="4">
        <v>2.0369999999999999</v>
      </c>
      <c r="BM374" s="4">
        <v>72.811899999999994</v>
      </c>
      <c r="BQ374" s="4">
        <v>2396.136</v>
      </c>
      <c r="BR374" s="4">
        <v>0.44060700000000003</v>
      </c>
      <c r="BS374" s="4">
        <v>-5</v>
      </c>
      <c r="BT374" s="4">
        <v>5.3229999999999996E-3</v>
      </c>
      <c r="BU374" s="4">
        <v>10.767333000000001</v>
      </c>
      <c r="BV374" s="4">
        <v>0.107525</v>
      </c>
    </row>
    <row r="375" spans="1:74" x14ac:dyDescent="0.25">
      <c r="A375" s="2">
        <v>42804</v>
      </c>
      <c r="B375" s="3">
        <v>0.39491039351851853</v>
      </c>
      <c r="C375" s="4">
        <v>7.2990000000000004</v>
      </c>
      <c r="D375" s="4">
        <v>0.26090000000000002</v>
      </c>
      <c r="E375" s="4">
        <v>2608.7394960000001</v>
      </c>
      <c r="F375" s="4">
        <v>53</v>
      </c>
      <c r="G375" s="4">
        <v>36.4</v>
      </c>
      <c r="H375" s="4">
        <v>5646.3</v>
      </c>
      <c r="J375" s="4">
        <v>11.01</v>
      </c>
      <c r="K375" s="4">
        <v>0.91479999999999995</v>
      </c>
      <c r="L375" s="4">
        <v>6.6773999999999996</v>
      </c>
      <c r="M375" s="4">
        <v>0.23860000000000001</v>
      </c>
      <c r="N375" s="4">
        <v>48.506799999999998</v>
      </c>
      <c r="O375" s="4">
        <v>33.300800000000002</v>
      </c>
      <c r="P375" s="4">
        <v>81.8</v>
      </c>
      <c r="Q375" s="4">
        <v>36.814900000000002</v>
      </c>
      <c r="R375" s="4">
        <v>25.274100000000001</v>
      </c>
      <c r="S375" s="4">
        <v>62.1</v>
      </c>
      <c r="T375" s="4">
        <v>5646.3397000000004</v>
      </c>
      <c r="W375" s="4">
        <v>0</v>
      </c>
      <c r="X375" s="4">
        <v>10.0718</v>
      </c>
      <c r="Y375" s="4">
        <v>12.1</v>
      </c>
      <c r="Z375" s="4">
        <v>860</v>
      </c>
      <c r="AA375" s="4">
        <v>873</v>
      </c>
      <c r="AB375" s="4">
        <v>886</v>
      </c>
      <c r="AC375" s="4">
        <v>89</v>
      </c>
      <c r="AD375" s="4">
        <v>7.43</v>
      </c>
      <c r="AE375" s="4">
        <v>0.17</v>
      </c>
      <c r="AF375" s="4">
        <v>994</v>
      </c>
      <c r="AG375" s="4">
        <v>-15</v>
      </c>
      <c r="AH375" s="4">
        <v>-2</v>
      </c>
      <c r="AI375" s="4">
        <v>16</v>
      </c>
      <c r="AJ375" s="4">
        <v>137</v>
      </c>
      <c r="AK375" s="4">
        <v>137</v>
      </c>
      <c r="AL375" s="4">
        <v>6.2</v>
      </c>
      <c r="AM375" s="4">
        <v>142</v>
      </c>
      <c r="AN375" s="4" t="s">
        <v>155</v>
      </c>
      <c r="AO375" s="4">
        <v>2</v>
      </c>
      <c r="AP375" s="5">
        <v>0.60320601851851852</v>
      </c>
      <c r="AQ375" s="4">
        <v>47.159582999999998</v>
      </c>
      <c r="AR375" s="4">
        <v>-88.490298999999993</v>
      </c>
      <c r="AS375" s="4">
        <v>315</v>
      </c>
      <c r="AT375" s="4">
        <v>39.4</v>
      </c>
      <c r="AU375" s="4">
        <v>12</v>
      </c>
      <c r="AV375" s="4">
        <v>11</v>
      </c>
      <c r="AW375" s="4" t="s">
        <v>411</v>
      </c>
      <c r="AX375" s="4">
        <v>0.9</v>
      </c>
      <c r="AY375" s="4">
        <v>1.2</v>
      </c>
      <c r="AZ375" s="4">
        <v>1.5</v>
      </c>
      <c r="BA375" s="4">
        <v>11.154</v>
      </c>
      <c r="BB375" s="4">
        <v>20.07</v>
      </c>
      <c r="BC375" s="4">
        <v>1.8</v>
      </c>
      <c r="BD375" s="4">
        <v>9.3160000000000007</v>
      </c>
      <c r="BE375" s="4">
        <v>2163.8789999999999</v>
      </c>
      <c r="BF375" s="4">
        <v>49.220999999999997</v>
      </c>
      <c r="BG375" s="4">
        <v>1.6459999999999999</v>
      </c>
      <c r="BH375" s="4">
        <v>1.1299999999999999</v>
      </c>
      <c r="BI375" s="4">
        <v>2.7759999999999998</v>
      </c>
      <c r="BJ375" s="4">
        <v>1.2490000000000001</v>
      </c>
      <c r="BK375" s="4">
        <v>0.85799999999999998</v>
      </c>
      <c r="BL375" s="4">
        <v>2.1070000000000002</v>
      </c>
      <c r="BM375" s="4">
        <v>75.869900000000001</v>
      </c>
      <c r="BQ375" s="4">
        <v>2373.1869999999999</v>
      </c>
      <c r="BR375" s="4">
        <v>0.36349599999999999</v>
      </c>
      <c r="BS375" s="4">
        <v>-5</v>
      </c>
      <c r="BT375" s="4">
        <v>6.0000000000000001E-3</v>
      </c>
      <c r="BU375" s="4">
        <v>8.8829329999999995</v>
      </c>
      <c r="BV375" s="4">
        <v>0.1212</v>
      </c>
    </row>
    <row r="376" spans="1:74" x14ac:dyDescent="0.25">
      <c r="A376" s="2">
        <v>42804</v>
      </c>
      <c r="B376" s="3">
        <v>0.39492196759259257</v>
      </c>
      <c r="C376" s="4">
        <v>8.2040000000000006</v>
      </c>
      <c r="D376" s="4">
        <v>0.33029999999999998</v>
      </c>
      <c r="E376" s="4">
        <v>3303.3690280000001</v>
      </c>
      <c r="F376" s="4">
        <v>52.4</v>
      </c>
      <c r="G376" s="4">
        <v>39.700000000000003</v>
      </c>
      <c r="H376" s="4">
        <v>5851</v>
      </c>
      <c r="J376" s="4">
        <v>10.66</v>
      </c>
      <c r="K376" s="4">
        <v>0.90469999999999995</v>
      </c>
      <c r="L376" s="4">
        <v>7.4219999999999997</v>
      </c>
      <c r="M376" s="4">
        <v>0.2989</v>
      </c>
      <c r="N376" s="4">
        <v>47.3703</v>
      </c>
      <c r="O376" s="4">
        <v>35.902700000000003</v>
      </c>
      <c r="P376" s="4">
        <v>83.3</v>
      </c>
      <c r="Q376" s="4">
        <v>35.952300000000001</v>
      </c>
      <c r="R376" s="4">
        <v>27.248899999999999</v>
      </c>
      <c r="S376" s="4">
        <v>63.2</v>
      </c>
      <c r="T376" s="4">
        <v>5850.9511000000002</v>
      </c>
      <c r="W376" s="4">
        <v>0</v>
      </c>
      <c r="X376" s="4">
        <v>9.6445000000000007</v>
      </c>
      <c r="Y376" s="4">
        <v>12.1</v>
      </c>
      <c r="Z376" s="4">
        <v>861</v>
      </c>
      <c r="AA376" s="4">
        <v>873</v>
      </c>
      <c r="AB376" s="4">
        <v>884</v>
      </c>
      <c r="AC376" s="4">
        <v>89</v>
      </c>
      <c r="AD376" s="4">
        <v>7.43</v>
      </c>
      <c r="AE376" s="4">
        <v>0.17</v>
      </c>
      <c r="AF376" s="4">
        <v>994</v>
      </c>
      <c r="AG376" s="4">
        <v>-15</v>
      </c>
      <c r="AH376" s="4">
        <v>-1.677</v>
      </c>
      <c r="AI376" s="4">
        <v>16</v>
      </c>
      <c r="AJ376" s="4">
        <v>137</v>
      </c>
      <c r="AK376" s="4">
        <v>136.69999999999999</v>
      </c>
      <c r="AL376" s="4">
        <v>6.4</v>
      </c>
      <c r="AM376" s="4">
        <v>142</v>
      </c>
      <c r="AN376" s="4" t="s">
        <v>155</v>
      </c>
      <c r="AO376" s="4">
        <v>2</v>
      </c>
      <c r="AP376" s="5">
        <v>0.60321759259259256</v>
      </c>
      <c r="AQ376" s="4">
        <v>47.159471000000003</v>
      </c>
      <c r="AR376" s="4">
        <v>-88.490129999999994</v>
      </c>
      <c r="AS376" s="4">
        <v>314.8</v>
      </c>
      <c r="AT376" s="4">
        <v>38.5</v>
      </c>
      <c r="AU376" s="4">
        <v>12</v>
      </c>
      <c r="AV376" s="4">
        <v>11</v>
      </c>
      <c r="AW376" s="4" t="s">
        <v>411</v>
      </c>
      <c r="AX376" s="4">
        <v>0.9</v>
      </c>
      <c r="AY376" s="4">
        <v>1.2</v>
      </c>
      <c r="AZ376" s="4">
        <v>1.5</v>
      </c>
      <c r="BA376" s="4">
        <v>11.154</v>
      </c>
      <c r="BB376" s="4">
        <v>17.95</v>
      </c>
      <c r="BC376" s="4">
        <v>1.61</v>
      </c>
      <c r="BD376" s="4">
        <v>10.53</v>
      </c>
      <c r="BE376" s="4">
        <v>2165.038</v>
      </c>
      <c r="BF376" s="4">
        <v>55.488</v>
      </c>
      <c r="BG376" s="4">
        <v>1.4470000000000001</v>
      </c>
      <c r="BH376" s="4">
        <v>1.097</v>
      </c>
      <c r="BI376" s="4">
        <v>2.544</v>
      </c>
      <c r="BJ376" s="4">
        <v>1.0980000000000001</v>
      </c>
      <c r="BK376" s="4">
        <v>0.83199999999999996</v>
      </c>
      <c r="BL376" s="4">
        <v>1.931</v>
      </c>
      <c r="BM376" s="4">
        <v>70.77</v>
      </c>
      <c r="BQ376" s="4">
        <v>2045.6220000000001</v>
      </c>
      <c r="BR376" s="4">
        <v>0.353933</v>
      </c>
      <c r="BS376" s="4">
        <v>-5</v>
      </c>
      <c r="BT376" s="4">
        <v>6.0000000000000001E-3</v>
      </c>
      <c r="BU376" s="4">
        <v>8.6492369999999994</v>
      </c>
      <c r="BV376" s="4">
        <v>0.1212</v>
      </c>
    </row>
    <row r="377" spans="1:74" x14ac:dyDescent="0.25">
      <c r="A377" s="2">
        <v>42804</v>
      </c>
      <c r="B377" s="3">
        <v>0.39493354166666667</v>
      </c>
      <c r="C377" s="4">
        <v>8.7509999999999994</v>
      </c>
      <c r="D377" s="4">
        <v>0.38790000000000002</v>
      </c>
      <c r="E377" s="4">
        <v>3879.09699</v>
      </c>
      <c r="F377" s="4">
        <v>50.2</v>
      </c>
      <c r="G377" s="4">
        <v>78.400000000000006</v>
      </c>
      <c r="H377" s="4">
        <v>5915.4</v>
      </c>
      <c r="J377" s="4">
        <v>10.32</v>
      </c>
      <c r="K377" s="4">
        <v>0.89859999999999995</v>
      </c>
      <c r="L377" s="4">
        <v>7.8631000000000002</v>
      </c>
      <c r="M377" s="4">
        <v>0.34860000000000002</v>
      </c>
      <c r="N377" s="4">
        <v>45.132599999999996</v>
      </c>
      <c r="O377" s="4">
        <v>70.4619</v>
      </c>
      <c r="P377" s="4">
        <v>115.6</v>
      </c>
      <c r="Q377" s="4">
        <v>34.253999999999998</v>
      </c>
      <c r="R377" s="4">
        <v>53.478000000000002</v>
      </c>
      <c r="S377" s="4">
        <v>87.7</v>
      </c>
      <c r="T377" s="4">
        <v>5915.3692000000001</v>
      </c>
      <c r="W377" s="4">
        <v>0</v>
      </c>
      <c r="X377" s="4">
        <v>9.27</v>
      </c>
      <c r="Y377" s="4">
        <v>12.1</v>
      </c>
      <c r="Z377" s="4">
        <v>862</v>
      </c>
      <c r="AA377" s="4">
        <v>873</v>
      </c>
      <c r="AB377" s="4">
        <v>885</v>
      </c>
      <c r="AC377" s="4">
        <v>89</v>
      </c>
      <c r="AD377" s="4">
        <v>7.43</v>
      </c>
      <c r="AE377" s="4">
        <v>0.17</v>
      </c>
      <c r="AF377" s="4">
        <v>994</v>
      </c>
      <c r="AG377" s="4">
        <v>-15</v>
      </c>
      <c r="AH377" s="4">
        <v>-1</v>
      </c>
      <c r="AI377" s="4">
        <v>16</v>
      </c>
      <c r="AJ377" s="4">
        <v>137</v>
      </c>
      <c r="AK377" s="4">
        <v>136.30000000000001</v>
      </c>
      <c r="AL377" s="4">
        <v>6.3</v>
      </c>
      <c r="AM377" s="4">
        <v>142</v>
      </c>
      <c r="AN377" s="4" t="s">
        <v>155</v>
      </c>
      <c r="AO377" s="4">
        <v>2</v>
      </c>
      <c r="AP377" s="5">
        <v>0.60322916666666659</v>
      </c>
      <c r="AQ377" s="4">
        <v>47.159365999999999</v>
      </c>
      <c r="AR377" s="4">
        <v>-88.489964999999998</v>
      </c>
      <c r="AS377" s="4">
        <v>314.60000000000002</v>
      </c>
      <c r="AT377" s="4">
        <v>37.200000000000003</v>
      </c>
      <c r="AU377" s="4">
        <v>12</v>
      </c>
      <c r="AV377" s="4">
        <v>11</v>
      </c>
      <c r="AW377" s="4" t="s">
        <v>411</v>
      </c>
      <c r="AX377" s="4">
        <v>0.9</v>
      </c>
      <c r="AY377" s="4">
        <v>1.2</v>
      </c>
      <c r="AZ377" s="4">
        <v>1.5753999999999999</v>
      </c>
      <c r="BA377" s="4">
        <v>11.154</v>
      </c>
      <c r="BB377" s="4">
        <v>16.86</v>
      </c>
      <c r="BC377" s="4">
        <v>1.51</v>
      </c>
      <c r="BD377" s="4">
        <v>11.288</v>
      </c>
      <c r="BE377" s="4">
        <v>2163.558</v>
      </c>
      <c r="BF377" s="4">
        <v>61.042999999999999</v>
      </c>
      <c r="BG377" s="4">
        <v>1.3</v>
      </c>
      <c r="BH377" s="4">
        <v>2.0299999999999998</v>
      </c>
      <c r="BI377" s="4">
        <v>3.331</v>
      </c>
      <c r="BJ377" s="4">
        <v>0.98699999999999999</v>
      </c>
      <c r="BK377" s="4">
        <v>1.5409999999999999</v>
      </c>
      <c r="BL377" s="4">
        <v>2.528</v>
      </c>
      <c r="BM377" s="4">
        <v>67.489500000000007</v>
      </c>
      <c r="BQ377" s="4">
        <v>1854.6289999999999</v>
      </c>
      <c r="BR377" s="4">
        <v>0.43333100000000002</v>
      </c>
      <c r="BS377" s="4">
        <v>-5</v>
      </c>
      <c r="BT377" s="4">
        <v>6.0000000000000001E-3</v>
      </c>
      <c r="BU377" s="4">
        <v>10.589525999999999</v>
      </c>
      <c r="BV377" s="4">
        <v>0.1212</v>
      </c>
    </row>
    <row r="378" spans="1:74" x14ac:dyDescent="0.25">
      <c r="A378" s="2">
        <v>42804</v>
      </c>
      <c r="B378" s="3">
        <v>0.3949451157407407</v>
      </c>
      <c r="C378" s="4">
        <v>8.9290000000000003</v>
      </c>
      <c r="D378" s="4">
        <v>0.38969999999999999</v>
      </c>
      <c r="E378" s="4">
        <v>3896.9579549999999</v>
      </c>
      <c r="F378" s="4">
        <v>50.6</v>
      </c>
      <c r="G378" s="4">
        <v>92.9</v>
      </c>
      <c r="H378" s="4">
        <v>5734.9</v>
      </c>
      <c r="J378" s="4">
        <v>9.9600000000000009</v>
      </c>
      <c r="K378" s="4">
        <v>0.89690000000000003</v>
      </c>
      <c r="L378" s="4">
        <v>8.0091000000000001</v>
      </c>
      <c r="M378" s="4">
        <v>0.34949999999999998</v>
      </c>
      <c r="N378" s="4">
        <v>45.387900000000002</v>
      </c>
      <c r="O378" s="4">
        <v>83.334000000000003</v>
      </c>
      <c r="P378" s="4">
        <v>128.69999999999999</v>
      </c>
      <c r="Q378" s="4">
        <v>34.447800000000001</v>
      </c>
      <c r="R378" s="4">
        <v>63.247500000000002</v>
      </c>
      <c r="S378" s="4">
        <v>97.7</v>
      </c>
      <c r="T378" s="4">
        <v>5734.9265999999998</v>
      </c>
      <c r="W378" s="4">
        <v>0</v>
      </c>
      <c r="X378" s="4">
        <v>8.9346999999999994</v>
      </c>
      <c r="Y378" s="4">
        <v>12.2</v>
      </c>
      <c r="Z378" s="4">
        <v>862</v>
      </c>
      <c r="AA378" s="4">
        <v>874</v>
      </c>
      <c r="AB378" s="4">
        <v>886</v>
      </c>
      <c r="AC378" s="4">
        <v>89</v>
      </c>
      <c r="AD378" s="4">
        <v>7.43</v>
      </c>
      <c r="AE378" s="4">
        <v>0.17</v>
      </c>
      <c r="AF378" s="4">
        <v>994</v>
      </c>
      <c r="AG378" s="4">
        <v>-15</v>
      </c>
      <c r="AH378" s="4">
        <v>-1</v>
      </c>
      <c r="AI378" s="4">
        <v>16</v>
      </c>
      <c r="AJ378" s="4">
        <v>137</v>
      </c>
      <c r="AK378" s="4">
        <v>137</v>
      </c>
      <c r="AL378" s="4">
        <v>6.2</v>
      </c>
      <c r="AM378" s="4">
        <v>142</v>
      </c>
      <c r="AN378" s="4" t="s">
        <v>155</v>
      </c>
      <c r="AO378" s="4">
        <v>2</v>
      </c>
      <c r="AP378" s="5">
        <v>0.60324074074074074</v>
      </c>
      <c r="AQ378" s="4">
        <v>47.159261000000001</v>
      </c>
      <c r="AR378" s="4">
        <v>-88.489801</v>
      </c>
      <c r="AS378" s="4">
        <v>314.5</v>
      </c>
      <c r="AT378" s="4">
        <v>36.799999999999997</v>
      </c>
      <c r="AU378" s="4">
        <v>12</v>
      </c>
      <c r="AV378" s="4">
        <v>10</v>
      </c>
      <c r="AW378" s="4" t="s">
        <v>414</v>
      </c>
      <c r="AX378" s="4">
        <v>0.9</v>
      </c>
      <c r="AY378" s="4">
        <v>1.275325</v>
      </c>
      <c r="AZ378" s="4">
        <v>1.6</v>
      </c>
      <c r="BA378" s="4">
        <v>11.154</v>
      </c>
      <c r="BB378" s="4">
        <v>16.600000000000001</v>
      </c>
      <c r="BC378" s="4">
        <v>1.49</v>
      </c>
      <c r="BD378" s="4">
        <v>11.49</v>
      </c>
      <c r="BE378" s="4">
        <v>2171.7800000000002</v>
      </c>
      <c r="BF378" s="4">
        <v>60.325000000000003</v>
      </c>
      <c r="BG378" s="4">
        <v>1.2889999999999999</v>
      </c>
      <c r="BH378" s="4">
        <v>2.3660000000000001</v>
      </c>
      <c r="BI378" s="4">
        <v>3.6549999999999998</v>
      </c>
      <c r="BJ378" s="4">
        <v>0.97799999999999998</v>
      </c>
      <c r="BK378" s="4">
        <v>1.796</v>
      </c>
      <c r="BL378" s="4">
        <v>2.774</v>
      </c>
      <c r="BM378" s="4">
        <v>64.482100000000003</v>
      </c>
      <c r="BQ378" s="4">
        <v>1761.6220000000001</v>
      </c>
      <c r="BR378" s="4">
        <v>0.53614499999999998</v>
      </c>
      <c r="BS378" s="4">
        <v>-5</v>
      </c>
      <c r="BT378" s="4">
        <v>6.0000000000000001E-3</v>
      </c>
      <c r="BU378" s="4">
        <v>13.102043999999999</v>
      </c>
      <c r="BV378" s="4">
        <v>0.1212</v>
      </c>
    </row>
    <row r="379" spans="1:74" x14ac:dyDescent="0.25">
      <c r="A379" s="2">
        <v>42804</v>
      </c>
      <c r="B379" s="3">
        <v>0.39495668981481485</v>
      </c>
      <c r="C379" s="4">
        <v>8.9640000000000004</v>
      </c>
      <c r="D379" s="4">
        <v>0.33529999999999999</v>
      </c>
      <c r="E379" s="4">
        <v>3352.8524320000001</v>
      </c>
      <c r="F379" s="4">
        <v>57.5</v>
      </c>
      <c r="G379" s="4">
        <v>97.2</v>
      </c>
      <c r="H379" s="4">
        <v>5764.2</v>
      </c>
      <c r="J379" s="4">
        <v>9.8000000000000007</v>
      </c>
      <c r="K379" s="4">
        <v>0.8972</v>
      </c>
      <c r="L379" s="4">
        <v>8.0418000000000003</v>
      </c>
      <c r="M379" s="4">
        <v>0.30080000000000001</v>
      </c>
      <c r="N379" s="4">
        <v>51.551099999999998</v>
      </c>
      <c r="O379" s="4">
        <v>87.195499999999996</v>
      </c>
      <c r="P379" s="4">
        <v>138.69999999999999</v>
      </c>
      <c r="Q379" s="4">
        <v>39.125399999999999</v>
      </c>
      <c r="R379" s="4">
        <v>66.178200000000004</v>
      </c>
      <c r="S379" s="4">
        <v>105.3</v>
      </c>
      <c r="T379" s="4">
        <v>5764.2002000000002</v>
      </c>
      <c r="W379" s="4">
        <v>0</v>
      </c>
      <c r="X379" s="4">
        <v>8.7921999999999993</v>
      </c>
      <c r="Y379" s="4">
        <v>12.1</v>
      </c>
      <c r="Z379" s="4">
        <v>863</v>
      </c>
      <c r="AA379" s="4">
        <v>874</v>
      </c>
      <c r="AB379" s="4">
        <v>886</v>
      </c>
      <c r="AC379" s="4">
        <v>89</v>
      </c>
      <c r="AD379" s="4">
        <v>7.43</v>
      </c>
      <c r="AE379" s="4">
        <v>0.17</v>
      </c>
      <c r="AF379" s="4">
        <v>994</v>
      </c>
      <c r="AG379" s="4">
        <v>-15</v>
      </c>
      <c r="AH379" s="4">
        <v>-1.323</v>
      </c>
      <c r="AI379" s="4">
        <v>16</v>
      </c>
      <c r="AJ379" s="4">
        <v>137</v>
      </c>
      <c r="AK379" s="4">
        <v>137</v>
      </c>
      <c r="AL379" s="4">
        <v>6.2</v>
      </c>
      <c r="AM379" s="4">
        <v>142</v>
      </c>
      <c r="AN379" s="4" t="s">
        <v>155</v>
      </c>
      <c r="AO379" s="4">
        <v>2</v>
      </c>
      <c r="AP379" s="5">
        <v>0.60325231481481478</v>
      </c>
      <c r="AQ379" s="4">
        <v>47.159157999999998</v>
      </c>
      <c r="AR379" s="4">
        <v>-88.489630000000005</v>
      </c>
      <c r="AS379" s="4">
        <v>314.39999999999998</v>
      </c>
      <c r="AT379" s="4">
        <v>37.6</v>
      </c>
      <c r="AU379" s="4">
        <v>12</v>
      </c>
      <c r="AV379" s="4">
        <v>10</v>
      </c>
      <c r="AW379" s="4" t="s">
        <v>414</v>
      </c>
      <c r="AX379" s="4">
        <v>0.97537499999999999</v>
      </c>
      <c r="AY379" s="4">
        <v>1.3</v>
      </c>
      <c r="AZ379" s="4">
        <v>1.6</v>
      </c>
      <c r="BA379" s="4">
        <v>11.154</v>
      </c>
      <c r="BB379" s="4">
        <v>16.64</v>
      </c>
      <c r="BC379" s="4">
        <v>1.49</v>
      </c>
      <c r="BD379" s="4">
        <v>11.462999999999999</v>
      </c>
      <c r="BE379" s="4">
        <v>2183.8690000000001</v>
      </c>
      <c r="BF379" s="4">
        <v>51.991999999999997</v>
      </c>
      <c r="BG379" s="4">
        <v>1.466</v>
      </c>
      <c r="BH379" s="4">
        <v>2.48</v>
      </c>
      <c r="BI379" s="4">
        <v>3.9460000000000002</v>
      </c>
      <c r="BJ379" s="4">
        <v>1.113</v>
      </c>
      <c r="BK379" s="4">
        <v>1.8819999999999999</v>
      </c>
      <c r="BL379" s="4">
        <v>2.9950000000000001</v>
      </c>
      <c r="BM379" s="4">
        <v>64.906599999999997</v>
      </c>
      <c r="BQ379" s="4">
        <v>1736.069</v>
      </c>
      <c r="BR379" s="4">
        <v>0.63628700000000005</v>
      </c>
      <c r="BS379" s="4">
        <v>-5</v>
      </c>
      <c r="BT379" s="4">
        <v>6.0000000000000001E-3</v>
      </c>
      <c r="BU379" s="4">
        <v>15.549264000000001</v>
      </c>
      <c r="BV379" s="4">
        <v>0.1212</v>
      </c>
    </row>
    <row r="380" spans="1:74" x14ac:dyDescent="0.25">
      <c r="A380" s="2">
        <v>42804</v>
      </c>
      <c r="B380" s="3">
        <v>0.39496826388888889</v>
      </c>
      <c r="C380" s="4">
        <v>8.9600000000000009</v>
      </c>
      <c r="D380" s="4">
        <v>0.36180000000000001</v>
      </c>
      <c r="E380" s="4">
        <v>3617.9447599999999</v>
      </c>
      <c r="F380" s="4">
        <v>59.3</v>
      </c>
      <c r="G380" s="4">
        <v>76.7</v>
      </c>
      <c r="H380" s="4">
        <v>5797.8</v>
      </c>
      <c r="J380" s="4">
        <v>9.67</v>
      </c>
      <c r="K380" s="4">
        <v>0.89690000000000003</v>
      </c>
      <c r="L380" s="4">
        <v>8.0361999999999991</v>
      </c>
      <c r="M380" s="4">
        <v>0.32450000000000001</v>
      </c>
      <c r="N380" s="4">
        <v>53.191099999999999</v>
      </c>
      <c r="O380" s="4">
        <v>68.8108</v>
      </c>
      <c r="P380" s="4">
        <v>122</v>
      </c>
      <c r="Q380" s="4">
        <v>40.370100000000001</v>
      </c>
      <c r="R380" s="4">
        <v>52.224899999999998</v>
      </c>
      <c r="S380" s="4">
        <v>92.6</v>
      </c>
      <c r="T380" s="4">
        <v>5797.8339999999998</v>
      </c>
      <c r="W380" s="4">
        <v>0</v>
      </c>
      <c r="X380" s="4">
        <v>8.6702999999999992</v>
      </c>
      <c r="Y380" s="4">
        <v>12.2</v>
      </c>
      <c r="Z380" s="4">
        <v>862</v>
      </c>
      <c r="AA380" s="4">
        <v>874</v>
      </c>
      <c r="AB380" s="4">
        <v>884</v>
      </c>
      <c r="AC380" s="4">
        <v>89</v>
      </c>
      <c r="AD380" s="4">
        <v>7.43</v>
      </c>
      <c r="AE380" s="4">
        <v>0.17</v>
      </c>
      <c r="AF380" s="4">
        <v>994</v>
      </c>
      <c r="AG380" s="4">
        <v>-15</v>
      </c>
      <c r="AH380" s="4">
        <v>-2</v>
      </c>
      <c r="AI380" s="4">
        <v>16</v>
      </c>
      <c r="AJ380" s="4">
        <v>137</v>
      </c>
      <c r="AK380" s="4">
        <v>137.30000000000001</v>
      </c>
      <c r="AL380" s="4">
        <v>6.2</v>
      </c>
      <c r="AM380" s="4">
        <v>142</v>
      </c>
      <c r="AN380" s="4" t="s">
        <v>155</v>
      </c>
      <c r="AO380" s="4">
        <v>2</v>
      </c>
      <c r="AP380" s="5">
        <v>0.60326388888888893</v>
      </c>
      <c r="AQ380" s="4">
        <v>47.159064000000001</v>
      </c>
      <c r="AR380" s="4">
        <v>-88.489424999999997</v>
      </c>
      <c r="AS380" s="4">
        <v>314.3</v>
      </c>
      <c r="AT380" s="4">
        <v>40.5</v>
      </c>
      <c r="AU380" s="4">
        <v>12</v>
      </c>
      <c r="AV380" s="4">
        <v>10</v>
      </c>
      <c r="AW380" s="4" t="s">
        <v>414</v>
      </c>
      <c r="AX380" s="4">
        <v>0.92459999999999998</v>
      </c>
      <c r="AY380" s="4">
        <v>1.3</v>
      </c>
      <c r="AZ380" s="4">
        <v>1.5246</v>
      </c>
      <c r="BA380" s="4">
        <v>11.154</v>
      </c>
      <c r="BB380" s="4">
        <v>16.59</v>
      </c>
      <c r="BC380" s="4">
        <v>1.49</v>
      </c>
      <c r="BD380" s="4">
        <v>11.496</v>
      </c>
      <c r="BE380" s="4">
        <v>2177.0859999999998</v>
      </c>
      <c r="BF380" s="4">
        <v>55.951000000000001</v>
      </c>
      <c r="BG380" s="4">
        <v>1.5089999999999999</v>
      </c>
      <c r="BH380" s="4">
        <v>1.952</v>
      </c>
      <c r="BI380" s="4">
        <v>3.4609999999999999</v>
      </c>
      <c r="BJ380" s="4">
        <v>1.145</v>
      </c>
      <c r="BK380" s="4">
        <v>1.482</v>
      </c>
      <c r="BL380" s="4">
        <v>2.6269999999999998</v>
      </c>
      <c r="BM380" s="4">
        <v>65.128299999999996</v>
      </c>
      <c r="BQ380" s="4">
        <v>1707.896</v>
      </c>
      <c r="BR380" s="4">
        <v>0.63874900000000001</v>
      </c>
      <c r="BS380" s="4">
        <v>-5</v>
      </c>
      <c r="BT380" s="4">
        <v>6.0000000000000001E-3</v>
      </c>
      <c r="BU380" s="4">
        <v>15.609429</v>
      </c>
      <c r="BV380" s="4">
        <v>0.1212</v>
      </c>
    </row>
    <row r="381" spans="1:74" x14ac:dyDescent="0.25">
      <c r="A381" s="2">
        <v>42804</v>
      </c>
      <c r="B381" s="3">
        <v>0.39497983796296299</v>
      </c>
      <c r="C381" s="4">
        <v>9.2370000000000001</v>
      </c>
      <c r="D381" s="4">
        <v>0.51700000000000002</v>
      </c>
      <c r="E381" s="4">
        <v>5170.4079860000002</v>
      </c>
      <c r="F381" s="4">
        <v>63.3</v>
      </c>
      <c r="G381" s="4">
        <v>63.1</v>
      </c>
      <c r="H381" s="4">
        <v>5555.7</v>
      </c>
      <c r="J381" s="4">
        <v>9.5</v>
      </c>
      <c r="K381" s="4">
        <v>0.89270000000000005</v>
      </c>
      <c r="L381" s="4">
        <v>8.2455999999999996</v>
      </c>
      <c r="M381" s="4">
        <v>0.46160000000000001</v>
      </c>
      <c r="N381" s="4">
        <v>56.484000000000002</v>
      </c>
      <c r="O381" s="4">
        <v>56.288200000000003</v>
      </c>
      <c r="P381" s="4">
        <v>112.8</v>
      </c>
      <c r="Q381" s="4">
        <v>42.869700000000002</v>
      </c>
      <c r="R381" s="4">
        <v>42.7211</v>
      </c>
      <c r="S381" s="4">
        <v>85.6</v>
      </c>
      <c r="T381" s="4">
        <v>5555.6587</v>
      </c>
      <c r="W381" s="4">
        <v>0</v>
      </c>
      <c r="X381" s="4">
        <v>8.4839000000000002</v>
      </c>
      <c r="Y381" s="4">
        <v>12.1</v>
      </c>
      <c r="Z381" s="4">
        <v>862</v>
      </c>
      <c r="AA381" s="4">
        <v>874</v>
      </c>
      <c r="AB381" s="4">
        <v>884</v>
      </c>
      <c r="AC381" s="4">
        <v>89</v>
      </c>
      <c r="AD381" s="4">
        <v>7.43</v>
      </c>
      <c r="AE381" s="4">
        <v>0.17</v>
      </c>
      <c r="AF381" s="4">
        <v>994</v>
      </c>
      <c r="AG381" s="4">
        <v>-15</v>
      </c>
      <c r="AH381" s="4">
        <v>-2</v>
      </c>
      <c r="AI381" s="4">
        <v>16</v>
      </c>
      <c r="AJ381" s="4">
        <v>137</v>
      </c>
      <c r="AK381" s="4">
        <v>138.30000000000001</v>
      </c>
      <c r="AL381" s="4">
        <v>6.1</v>
      </c>
      <c r="AM381" s="4">
        <v>142</v>
      </c>
      <c r="AN381" s="4" t="s">
        <v>155</v>
      </c>
      <c r="AO381" s="4">
        <v>2</v>
      </c>
      <c r="AP381" s="5">
        <v>0.60327546296296297</v>
      </c>
      <c r="AQ381" s="4">
        <v>47.158988000000001</v>
      </c>
      <c r="AR381" s="4">
        <v>-88.489182999999997</v>
      </c>
      <c r="AS381" s="4">
        <v>313.89999999999998</v>
      </c>
      <c r="AT381" s="4">
        <v>42.4</v>
      </c>
      <c r="AU381" s="4">
        <v>12</v>
      </c>
      <c r="AV381" s="4">
        <v>11</v>
      </c>
      <c r="AW381" s="4" t="s">
        <v>411</v>
      </c>
      <c r="AX381" s="4">
        <v>0.97540000000000004</v>
      </c>
      <c r="AY381" s="4">
        <v>1.4508000000000001</v>
      </c>
      <c r="AZ381" s="4">
        <v>1.7262</v>
      </c>
      <c r="BA381" s="4">
        <v>11.154</v>
      </c>
      <c r="BB381" s="4">
        <v>15.94</v>
      </c>
      <c r="BC381" s="4">
        <v>1.43</v>
      </c>
      <c r="BD381" s="4">
        <v>12.016999999999999</v>
      </c>
      <c r="BE381" s="4">
        <v>2155.7570000000001</v>
      </c>
      <c r="BF381" s="4">
        <v>76.805000000000007</v>
      </c>
      <c r="BG381" s="4">
        <v>1.546</v>
      </c>
      <c r="BH381" s="4">
        <v>1.5409999999999999</v>
      </c>
      <c r="BI381" s="4">
        <v>3.0880000000000001</v>
      </c>
      <c r="BJ381" s="4">
        <v>1.1739999999999999</v>
      </c>
      <c r="BK381" s="4">
        <v>1.17</v>
      </c>
      <c r="BL381" s="4">
        <v>2.343</v>
      </c>
      <c r="BM381" s="4">
        <v>60.226599999999998</v>
      </c>
      <c r="BQ381" s="4">
        <v>1612.768</v>
      </c>
      <c r="BR381" s="4">
        <v>0.55827400000000005</v>
      </c>
      <c r="BS381" s="4">
        <v>-5</v>
      </c>
      <c r="BT381" s="4">
        <v>6.0000000000000001E-3</v>
      </c>
      <c r="BU381" s="4">
        <v>13.642821</v>
      </c>
      <c r="BV381" s="4">
        <v>0.1212</v>
      </c>
    </row>
    <row r="382" spans="1:74" x14ac:dyDescent="0.25">
      <c r="A382" s="2">
        <v>42804</v>
      </c>
      <c r="B382" s="3">
        <v>0.39499141203703703</v>
      </c>
      <c r="C382" s="4">
        <v>9.8339999999999996</v>
      </c>
      <c r="D382" s="4">
        <v>0.54620000000000002</v>
      </c>
      <c r="E382" s="4">
        <v>5461.9838060000002</v>
      </c>
      <c r="F382" s="4">
        <v>69.5</v>
      </c>
      <c r="G382" s="4">
        <v>63.2</v>
      </c>
      <c r="H382" s="4">
        <v>5737.3</v>
      </c>
      <c r="J382" s="4">
        <v>9.4600000000000009</v>
      </c>
      <c r="K382" s="4">
        <v>0.88639999999999997</v>
      </c>
      <c r="L382" s="4">
        <v>8.7166999999999994</v>
      </c>
      <c r="M382" s="4">
        <v>0.48409999999999997</v>
      </c>
      <c r="N382" s="4">
        <v>61.585599999999999</v>
      </c>
      <c r="O382" s="4">
        <v>56.019199999999998</v>
      </c>
      <c r="P382" s="4">
        <v>117.6</v>
      </c>
      <c r="Q382" s="4">
        <v>46.742100000000001</v>
      </c>
      <c r="R382" s="4">
        <v>42.517299999999999</v>
      </c>
      <c r="S382" s="4">
        <v>89.3</v>
      </c>
      <c r="T382" s="4">
        <v>5737.2662</v>
      </c>
      <c r="W382" s="4">
        <v>0</v>
      </c>
      <c r="X382" s="4">
        <v>8.3843999999999994</v>
      </c>
      <c r="Y382" s="4">
        <v>12.1</v>
      </c>
      <c r="Z382" s="4">
        <v>863</v>
      </c>
      <c r="AA382" s="4">
        <v>875</v>
      </c>
      <c r="AB382" s="4">
        <v>885</v>
      </c>
      <c r="AC382" s="4">
        <v>89</v>
      </c>
      <c r="AD382" s="4">
        <v>7.43</v>
      </c>
      <c r="AE382" s="4">
        <v>0.17</v>
      </c>
      <c r="AF382" s="4">
        <v>993</v>
      </c>
      <c r="AG382" s="4">
        <v>-15</v>
      </c>
      <c r="AH382" s="4">
        <v>-2</v>
      </c>
      <c r="AI382" s="4">
        <v>16</v>
      </c>
      <c r="AJ382" s="4">
        <v>137</v>
      </c>
      <c r="AK382" s="4">
        <v>139</v>
      </c>
      <c r="AL382" s="4">
        <v>6</v>
      </c>
      <c r="AM382" s="4">
        <v>142</v>
      </c>
      <c r="AN382" s="4" t="s">
        <v>155</v>
      </c>
      <c r="AO382" s="4">
        <v>2</v>
      </c>
      <c r="AP382" s="5">
        <v>0.60328703703703701</v>
      </c>
      <c r="AQ382" s="4">
        <v>47.158920999999999</v>
      </c>
      <c r="AR382" s="4">
        <v>-88.488934</v>
      </c>
      <c r="AS382" s="4">
        <v>313.60000000000002</v>
      </c>
      <c r="AT382" s="4">
        <v>43.5</v>
      </c>
      <c r="AU382" s="4">
        <v>12</v>
      </c>
      <c r="AV382" s="4">
        <v>11</v>
      </c>
      <c r="AW382" s="4" t="s">
        <v>411</v>
      </c>
      <c r="AX382" s="4">
        <v>1.3016000000000001</v>
      </c>
      <c r="AY382" s="4">
        <v>1.6508</v>
      </c>
      <c r="AZ382" s="4">
        <v>2.177</v>
      </c>
      <c r="BA382" s="4">
        <v>11.154</v>
      </c>
      <c r="BB382" s="4">
        <v>15.04</v>
      </c>
      <c r="BC382" s="4">
        <v>1.35</v>
      </c>
      <c r="BD382" s="4">
        <v>12.819000000000001</v>
      </c>
      <c r="BE382" s="4">
        <v>2159.1</v>
      </c>
      <c r="BF382" s="4">
        <v>76.325000000000003</v>
      </c>
      <c r="BG382" s="4">
        <v>1.597</v>
      </c>
      <c r="BH382" s="4">
        <v>1.4530000000000001</v>
      </c>
      <c r="BI382" s="4">
        <v>3.0510000000000002</v>
      </c>
      <c r="BJ382" s="4">
        <v>1.212</v>
      </c>
      <c r="BK382" s="4">
        <v>1.103</v>
      </c>
      <c r="BL382" s="4">
        <v>2.3149999999999999</v>
      </c>
      <c r="BM382" s="4">
        <v>58.925600000000003</v>
      </c>
      <c r="BQ382" s="4">
        <v>1510.059</v>
      </c>
      <c r="BR382" s="4">
        <v>0.62146800000000002</v>
      </c>
      <c r="BS382" s="4">
        <v>-5</v>
      </c>
      <c r="BT382" s="4">
        <v>6.3229999999999996E-3</v>
      </c>
      <c r="BU382" s="4">
        <v>15.187124000000001</v>
      </c>
      <c r="BV382" s="4">
        <v>0.12772500000000001</v>
      </c>
    </row>
    <row r="383" spans="1:74" x14ac:dyDescent="0.25">
      <c r="A383" s="2">
        <v>42804</v>
      </c>
      <c r="B383" s="3">
        <v>0.39500298611111112</v>
      </c>
      <c r="C383" s="4">
        <v>9.3620000000000001</v>
      </c>
      <c r="D383" s="4">
        <v>0.44669999999999999</v>
      </c>
      <c r="E383" s="4">
        <v>4466.8006839999998</v>
      </c>
      <c r="F383" s="4">
        <v>77.099999999999994</v>
      </c>
      <c r="G383" s="4">
        <v>62.7</v>
      </c>
      <c r="H383" s="4">
        <v>5982.6</v>
      </c>
      <c r="J383" s="4">
        <v>9.32</v>
      </c>
      <c r="K383" s="4">
        <v>0.89180000000000004</v>
      </c>
      <c r="L383" s="4">
        <v>8.3483999999999998</v>
      </c>
      <c r="M383" s="4">
        <v>0.39829999999999999</v>
      </c>
      <c r="N383" s="4">
        <v>68.711299999999994</v>
      </c>
      <c r="O383" s="4">
        <v>55.950400000000002</v>
      </c>
      <c r="P383" s="4">
        <v>124.7</v>
      </c>
      <c r="Q383" s="4">
        <v>52.1494</v>
      </c>
      <c r="R383" s="4">
        <v>42.464300000000001</v>
      </c>
      <c r="S383" s="4">
        <v>94.6</v>
      </c>
      <c r="T383" s="4">
        <v>5982.5991999999997</v>
      </c>
      <c r="W383" s="4">
        <v>0</v>
      </c>
      <c r="X383" s="4">
        <v>8.3080999999999996</v>
      </c>
      <c r="Y383" s="4">
        <v>12.2</v>
      </c>
      <c r="Z383" s="4">
        <v>864</v>
      </c>
      <c r="AA383" s="4">
        <v>875</v>
      </c>
      <c r="AB383" s="4">
        <v>886</v>
      </c>
      <c r="AC383" s="4">
        <v>89</v>
      </c>
      <c r="AD383" s="4">
        <v>7.43</v>
      </c>
      <c r="AE383" s="4">
        <v>0.17</v>
      </c>
      <c r="AF383" s="4">
        <v>994</v>
      </c>
      <c r="AG383" s="4">
        <v>-15</v>
      </c>
      <c r="AH383" s="4">
        <v>-2</v>
      </c>
      <c r="AI383" s="4">
        <v>16</v>
      </c>
      <c r="AJ383" s="4">
        <v>136.69999999999999</v>
      </c>
      <c r="AK383" s="4">
        <v>139.30000000000001</v>
      </c>
      <c r="AL383" s="4">
        <v>6</v>
      </c>
      <c r="AM383" s="4">
        <v>142</v>
      </c>
      <c r="AN383" s="4" t="s">
        <v>155</v>
      </c>
      <c r="AO383" s="4">
        <v>2</v>
      </c>
      <c r="AP383" s="5">
        <v>0.60329861111111105</v>
      </c>
      <c r="AQ383" s="4">
        <v>47.158880000000003</v>
      </c>
      <c r="AR383" s="4">
        <v>-88.488671999999994</v>
      </c>
      <c r="AS383" s="4">
        <v>313.39999999999998</v>
      </c>
      <c r="AT383" s="4">
        <v>44.1</v>
      </c>
      <c r="AU383" s="4">
        <v>12</v>
      </c>
      <c r="AV383" s="4">
        <v>11</v>
      </c>
      <c r="AW383" s="4" t="s">
        <v>411</v>
      </c>
      <c r="AX383" s="4">
        <v>1.4754</v>
      </c>
      <c r="AY383" s="4">
        <v>1.1721999999999999</v>
      </c>
      <c r="AZ383" s="4">
        <v>2.2246000000000001</v>
      </c>
      <c r="BA383" s="4">
        <v>11.154</v>
      </c>
      <c r="BB383" s="4">
        <v>15.8</v>
      </c>
      <c r="BC383" s="4">
        <v>1.42</v>
      </c>
      <c r="BD383" s="4">
        <v>12.137</v>
      </c>
      <c r="BE383" s="4">
        <v>2163.3409999999999</v>
      </c>
      <c r="BF383" s="4">
        <v>65.697000000000003</v>
      </c>
      <c r="BG383" s="4">
        <v>1.865</v>
      </c>
      <c r="BH383" s="4">
        <v>1.518</v>
      </c>
      <c r="BI383" s="4">
        <v>3.383</v>
      </c>
      <c r="BJ383" s="4">
        <v>1.415</v>
      </c>
      <c r="BK383" s="4">
        <v>1.1519999999999999</v>
      </c>
      <c r="BL383" s="4">
        <v>2.5680000000000001</v>
      </c>
      <c r="BM383" s="4">
        <v>64.281899999999993</v>
      </c>
      <c r="BQ383" s="4">
        <v>1565.3889999999999</v>
      </c>
      <c r="BR383" s="4">
        <v>0.68417300000000003</v>
      </c>
      <c r="BS383" s="4">
        <v>-5</v>
      </c>
      <c r="BT383" s="4">
        <v>6.6769999999999998E-3</v>
      </c>
      <c r="BU383" s="4">
        <v>16.719477999999999</v>
      </c>
      <c r="BV383" s="4">
        <v>0.13487499999999999</v>
      </c>
    </row>
    <row r="384" spans="1:74" x14ac:dyDescent="0.25">
      <c r="A384" s="2">
        <v>42804</v>
      </c>
      <c r="B384" s="3">
        <v>0.39501456018518516</v>
      </c>
      <c r="C384" s="4">
        <v>8.7539999999999996</v>
      </c>
      <c r="D384" s="4">
        <v>0.34710000000000002</v>
      </c>
      <c r="E384" s="4">
        <v>3471.41129</v>
      </c>
      <c r="F384" s="4">
        <v>80.900000000000006</v>
      </c>
      <c r="G384" s="4">
        <v>62</v>
      </c>
      <c r="H384" s="4">
        <v>5914.7</v>
      </c>
      <c r="J384" s="4">
        <v>9.06</v>
      </c>
      <c r="K384" s="4">
        <v>0.89890000000000003</v>
      </c>
      <c r="L384" s="4">
        <v>7.8693</v>
      </c>
      <c r="M384" s="4">
        <v>0.31209999999999999</v>
      </c>
      <c r="N384" s="4">
        <v>72.705100000000002</v>
      </c>
      <c r="O384" s="4">
        <v>55.732799999999997</v>
      </c>
      <c r="P384" s="4">
        <v>128.4</v>
      </c>
      <c r="Q384" s="4">
        <v>55.180500000000002</v>
      </c>
      <c r="R384" s="4">
        <v>42.299199999999999</v>
      </c>
      <c r="S384" s="4">
        <v>97.5</v>
      </c>
      <c r="T384" s="4">
        <v>5914.74</v>
      </c>
      <c r="W384" s="4">
        <v>0</v>
      </c>
      <c r="X384" s="4">
        <v>8.1449999999999996</v>
      </c>
      <c r="Y384" s="4">
        <v>12.1</v>
      </c>
      <c r="Z384" s="4">
        <v>863</v>
      </c>
      <c r="AA384" s="4">
        <v>874</v>
      </c>
      <c r="AB384" s="4">
        <v>886</v>
      </c>
      <c r="AC384" s="4">
        <v>89</v>
      </c>
      <c r="AD384" s="4">
        <v>7.43</v>
      </c>
      <c r="AE384" s="4">
        <v>0.17</v>
      </c>
      <c r="AF384" s="4">
        <v>994</v>
      </c>
      <c r="AG384" s="4">
        <v>-15</v>
      </c>
      <c r="AH384" s="4">
        <v>-2</v>
      </c>
      <c r="AI384" s="4">
        <v>16</v>
      </c>
      <c r="AJ384" s="4">
        <v>136</v>
      </c>
      <c r="AK384" s="4">
        <v>139.69999999999999</v>
      </c>
      <c r="AL384" s="4">
        <v>6.1</v>
      </c>
      <c r="AM384" s="4">
        <v>142</v>
      </c>
      <c r="AN384" s="4" t="s">
        <v>155</v>
      </c>
      <c r="AO384" s="4">
        <v>2</v>
      </c>
      <c r="AP384" s="5">
        <v>0.6033101851851852</v>
      </c>
      <c r="AQ384" s="4">
        <v>47.158862999999997</v>
      </c>
      <c r="AR384" s="4">
        <v>-88.488398000000004</v>
      </c>
      <c r="AS384" s="4">
        <v>313.39999999999998</v>
      </c>
      <c r="AT384" s="4">
        <v>45.3</v>
      </c>
      <c r="AU384" s="4">
        <v>12</v>
      </c>
      <c r="AV384" s="4">
        <v>11</v>
      </c>
      <c r="AW384" s="4" t="s">
        <v>411</v>
      </c>
      <c r="AX384" s="4">
        <v>1.0476000000000001</v>
      </c>
      <c r="AY384" s="4">
        <v>1</v>
      </c>
      <c r="AZ384" s="4">
        <v>1.7476</v>
      </c>
      <c r="BA384" s="4">
        <v>11.154</v>
      </c>
      <c r="BB384" s="4">
        <v>16.93</v>
      </c>
      <c r="BC384" s="4">
        <v>1.52</v>
      </c>
      <c r="BD384" s="4">
        <v>11.244999999999999</v>
      </c>
      <c r="BE384" s="4">
        <v>2172.7979999999998</v>
      </c>
      <c r="BF384" s="4">
        <v>54.838999999999999</v>
      </c>
      <c r="BG384" s="4">
        <v>2.1019999999999999</v>
      </c>
      <c r="BH384" s="4">
        <v>1.6120000000000001</v>
      </c>
      <c r="BI384" s="4">
        <v>3.714</v>
      </c>
      <c r="BJ384" s="4">
        <v>1.5960000000000001</v>
      </c>
      <c r="BK384" s="4">
        <v>1.2230000000000001</v>
      </c>
      <c r="BL384" s="4">
        <v>2.819</v>
      </c>
      <c r="BM384" s="4">
        <v>67.717100000000002</v>
      </c>
      <c r="BQ384" s="4">
        <v>1635.2070000000001</v>
      </c>
      <c r="BR384" s="4">
        <v>0.60901000000000005</v>
      </c>
      <c r="BS384" s="4">
        <v>-5</v>
      </c>
      <c r="BT384" s="4">
        <v>6.3229999999999996E-3</v>
      </c>
      <c r="BU384" s="4">
        <v>14.882682000000001</v>
      </c>
      <c r="BV384" s="4">
        <v>0.12772500000000001</v>
      </c>
    </row>
    <row r="385" spans="1:74" x14ac:dyDescent="0.25">
      <c r="A385" s="2">
        <v>42804</v>
      </c>
      <c r="B385" s="3">
        <v>0.39502613425925931</v>
      </c>
      <c r="C385" s="4">
        <v>8.125</v>
      </c>
      <c r="D385" s="4">
        <v>0.25440000000000002</v>
      </c>
      <c r="E385" s="4">
        <v>2543.991935</v>
      </c>
      <c r="F385" s="4">
        <v>86.1</v>
      </c>
      <c r="G385" s="4">
        <v>61</v>
      </c>
      <c r="H385" s="4">
        <v>5621.4</v>
      </c>
      <c r="J385" s="4">
        <v>8.73</v>
      </c>
      <c r="K385" s="4">
        <v>0.90649999999999997</v>
      </c>
      <c r="L385" s="4">
        <v>7.3651999999999997</v>
      </c>
      <c r="M385" s="4">
        <v>0.2306</v>
      </c>
      <c r="N385" s="4">
        <v>78.030900000000003</v>
      </c>
      <c r="O385" s="4">
        <v>55.329700000000003</v>
      </c>
      <c r="P385" s="4">
        <v>133.4</v>
      </c>
      <c r="Q385" s="4">
        <v>59.2226</v>
      </c>
      <c r="R385" s="4">
        <v>41.993200000000002</v>
      </c>
      <c r="S385" s="4">
        <v>101.2</v>
      </c>
      <c r="T385" s="4">
        <v>5621.4479000000001</v>
      </c>
      <c r="W385" s="4">
        <v>0</v>
      </c>
      <c r="X385" s="4">
        <v>7.9173999999999998</v>
      </c>
      <c r="Y385" s="4">
        <v>12.2</v>
      </c>
      <c r="Z385" s="4">
        <v>861</v>
      </c>
      <c r="AA385" s="4">
        <v>872</v>
      </c>
      <c r="AB385" s="4">
        <v>885</v>
      </c>
      <c r="AC385" s="4">
        <v>89</v>
      </c>
      <c r="AD385" s="4">
        <v>7.43</v>
      </c>
      <c r="AE385" s="4">
        <v>0.17</v>
      </c>
      <c r="AF385" s="4">
        <v>994</v>
      </c>
      <c r="AG385" s="4">
        <v>-15</v>
      </c>
      <c r="AH385" s="4">
        <v>-2</v>
      </c>
      <c r="AI385" s="4">
        <v>16</v>
      </c>
      <c r="AJ385" s="4">
        <v>136</v>
      </c>
      <c r="AK385" s="4">
        <v>139</v>
      </c>
      <c r="AL385" s="4">
        <v>6.1</v>
      </c>
      <c r="AM385" s="4">
        <v>142</v>
      </c>
      <c r="AN385" s="4" t="s">
        <v>155</v>
      </c>
      <c r="AO385" s="4">
        <v>2</v>
      </c>
      <c r="AP385" s="5">
        <v>0.60332175925925924</v>
      </c>
      <c r="AQ385" s="4">
        <v>47.158864000000001</v>
      </c>
      <c r="AR385" s="4">
        <v>-88.488110000000006</v>
      </c>
      <c r="AS385" s="4">
        <v>313.5</v>
      </c>
      <c r="AT385" s="4">
        <v>47.3</v>
      </c>
      <c r="AU385" s="4">
        <v>12</v>
      </c>
      <c r="AV385" s="4">
        <v>11</v>
      </c>
      <c r="AW385" s="4" t="s">
        <v>411</v>
      </c>
      <c r="AX385" s="4">
        <v>0.97540000000000004</v>
      </c>
      <c r="AY385" s="4">
        <v>1.0753999999999999</v>
      </c>
      <c r="AZ385" s="4">
        <v>1.6754</v>
      </c>
      <c r="BA385" s="4">
        <v>11.154</v>
      </c>
      <c r="BB385" s="4">
        <v>18.309999999999999</v>
      </c>
      <c r="BC385" s="4">
        <v>1.64</v>
      </c>
      <c r="BD385" s="4">
        <v>10.313000000000001</v>
      </c>
      <c r="BE385" s="4">
        <v>2187.6410000000001</v>
      </c>
      <c r="BF385" s="4">
        <v>43.597000000000001</v>
      </c>
      <c r="BG385" s="4">
        <v>2.427</v>
      </c>
      <c r="BH385" s="4">
        <v>1.7210000000000001</v>
      </c>
      <c r="BI385" s="4">
        <v>4.1479999999999997</v>
      </c>
      <c r="BJ385" s="4">
        <v>1.8420000000000001</v>
      </c>
      <c r="BK385" s="4">
        <v>1.306</v>
      </c>
      <c r="BL385" s="4">
        <v>3.1480000000000001</v>
      </c>
      <c r="BM385" s="4">
        <v>69.233800000000002</v>
      </c>
      <c r="BQ385" s="4">
        <v>1709.9110000000001</v>
      </c>
      <c r="BR385" s="4">
        <v>0.468028</v>
      </c>
      <c r="BS385" s="4">
        <v>-5</v>
      </c>
      <c r="BT385" s="4">
        <v>7.0000000000000001E-3</v>
      </c>
      <c r="BU385" s="4">
        <v>11.437434</v>
      </c>
      <c r="BV385" s="4">
        <v>0.1414</v>
      </c>
    </row>
    <row r="386" spans="1:74" x14ac:dyDescent="0.25">
      <c r="A386" s="2">
        <v>42804</v>
      </c>
      <c r="B386" s="3">
        <v>0.39503770833333335</v>
      </c>
      <c r="C386" s="4">
        <v>8.0510000000000002</v>
      </c>
      <c r="D386" s="4">
        <v>0.21</v>
      </c>
      <c r="E386" s="4">
        <v>2099.5246040000002</v>
      </c>
      <c r="F386" s="4">
        <v>85.7</v>
      </c>
      <c r="G386" s="4">
        <v>44.2</v>
      </c>
      <c r="H386" s="4">
        <v>5338.7</v>
      </c>
      <c r="J386" s="4">
        <v>8.4600000000000009</v>
      </c>
      <c r="K386" s="4">
        <v>0.90800000000000003</v>
      </c>
      <c r="L386" s="4">
        <v>7.3102999999999998</v>
      </c>
      <c r="M386" s="4">
        <v>0.19059999999999999</v>
      </c>
      <c r="N386" s="4">
        <v>77.807299999999998</v>
      </c>
      <c r="O386" s="4">
        <v>40.156799999999997</v>
      </c>
      <c r="P386" s="4">
        <v>118</v>
      </c>
      <c r="Q386" s="4">
        <v>59.052900000000001</v>
      </c>
      <c r="R386" s="4">
        <v>30.477499999999999</v>
      </c>
      <c r="S386" s="4">
        <v>89.5</v>
      </c>
      <c r="T386" s="4">
        <v>5338.7</v>
      </c>
      <c r="W386" s="4">
        <v>0</v>
      </c>
      <c r="X386" s="4">
        <v>7.6825999999999999</v>
      </c>
      <c r="Y386" s="4">
        <v>12.1</v>
      </c>
      <c r="Z386" s="4">
        <v>860</v>
      </c>
      <c r="AA386" s="4">
        <v>871</v>
      </c>
      <c r="AB386" s="4">
        <v>884</v>
      </c>
      <c r="AC386" s="4">
        <v>89</v>
      </c>
      <c r="AD386" s="4">
        <v>7.43</v>
      </c>
      <c r="AE386" s="4">
        <v>0.17</v>
      </c>
      <c r="AF386" s="4">
        <v>994</v>
      </c>
      <c r="AG386" s="4">
        <v>-15</v>
      </c>
      <c r="AH386" s="4">
        <v>-2</v>
      </c>
      <c r="AI386" s="4">
        <v>16</v>
      </c>
      <c r="AJ386" s="4">
        <v>136</v>
      </c>
      <c r="AK386" s="4">
        <v>138.69999999999999</v>
      </c>
      <c r="AL386" s="4">
        <v>5.9</v>
      </c>
      <c r="AM386" s="4">
        <v>142</v>
      </c>
      <c r="AN386" s="4" t="s">
        <v>155</v>
      </c>
      <c r="AO386" s="4">
        <v>2</v>
      </c>
      <c r="AP386" s="5">
        <v>0.60333333333333339</v>
      </c>
      <c r="AQ386" s="4">
        <v>47.158873</v>
      </c>
      <c r="AR386" s="4">
        <v>-88.487813000000003</v>
      </c>
      <c r="AS386" s="4">
        <v>313.60000000000002</v>
      </c>
      <c r="AT386" s="4">
        <v>48.2</v>
      </c>
      <c r="AU386" s="4">
        <v>12</v>
      </c>
      <c r="AV386" s="4">
        <v>11</v>
      </c>
      <c r="AW386" s="4" t="s">
        <v>411</v>
      </c>
      <c r="AX386" s="4">
        <v>1.1508</v>
      </c>
      <c r="AY386" s="4">
        <v>1.0246</v>
      </c>
      <c r="AZ386" s="4">
        <v>1.7754000000000001</v>
      </c>
      <c r="BA386" s="4">
        <v>11.154</v>
      </c>
      <c r="BB386" s="4">
        <v>18.62</v>
      </c>
      <c r="BC386" s="4">
        <v>1.67</v>
      </c>
      <c r="BD386" s="4">
        <v>10.132999999999999</v>
      </c>
      <c r="BE386" s="4">
        <v>2204.7849999999999</v>
      </c>
      <c r="BF386" s="4">
        <v>36.594000000000001</v>
      </c>
      <c r="BG386" s="4">
        <v>2.4569999999999999</v>
      </c>
      <c r="BH386" s="4">
        <v>1.268</v>
      </c>
      <c r="BI386" s="4">
        <v>3.726</v>
      </c>
      <c r="BJ386" s="4">
        <v>1.865</v>
      </c>
      <c r="BK386" s="4">
        <v>0.96299999999999997</v>
      </c>
      <c r="BL386" s="4">
        <v>2.8279999999999998</v>
      </c>
      <c r="BM386" s="4">
        <v>66.763999999999996</v>
      </c>
      <c r="BQ386" s="4">
        <v>1684.749</v>
      </c>
      <c r="BR386" s="4">
        <v>0.34569499999999997</v>
      </c>
      <c r="BS386" s="4">
        <v>-5</v>
      </c>
      <c r="BT386" s="4">
        <v>6.6769999999999998E-3</v>
      </c>
      <c r="BU386" s="4">
        <v>8.4479209999999991</v>
      </c>
      <c r="BV386" s="4">
        <v>0.13487499999999999</v>
      </c>
    </row>
    <row r="387" spans="1:74" x14ac:dyDescent="0.25">
      <c r="A387" s="2">
        <v>42804</v>
      </c>
      <c r="B387" s="3">
        <v>0.39504928240740744</v>
      </c>
      <c r="C387" s="4">
        <v>7.9379999999999997</v>
      </c>
      <c r="D387" s="4">
        <v>0.18690000000000001</v>
      </c>
      <c r="E387" s="4">
        <v>1869.06087</v>
      </c>
      <c r="F387" s="4">
        <v>76.099999999999994</v>
      </c>
      <c r="G387" s="4">
        <v>44.3</v>
      </c>
      <c r="H387" s="4">
        <v>5374.1</v>
      </c>
      <c r="J387" s="4">
        <v>8.31</v>
      </c>
      <c r="K387" s="4">
        <v>0.90939999999999999</v>
      </c>
      <c r="L387" s="4">
        <v>7.2188999999999997</v>
      </c>
      <c r="M387" s="4">
        <v>0.17</v>
      </c>
      <c r="N387" s="4">
        <v>69.192700000000002</v>
      </c>
      <c r="O387" s="4">
        <v>40.285600000000002</v>
      </c>
      <c r="P387" s="4">
        <v>109.5</v>
      </c>
      <c r="Q387" s="4">
        <v>52.514699999999998</v>
      </c>
      <c r="R387" s="4">
        <v>30.575299999999999</v>
      </c>
      <c r="S387" s="4">
        <v>83.1</v>
      </c>
      <c r="T387" s="4">
        <v>5374.1462000000001</v>
      </c>
      <c r="W387" s="4">
        <v>0</v>
      </c>
      <c r="X387" s="4">
        <v>7.5548000000000002</v>
      </c>
      <c r="Y387" s="4">
        <v>12.1</v>
      </c>
      <c r="Z387" s="4">
        <v>860</v>
      </c>
      <c r="AA387" s="4">
        <v>870</v>
      </c>
      <c r="AB387" s="4">
        <v>883</v>
      </c>
      <c r="AC387" s="4">
        <v>89</v>
      </c>
      <c r="AD387" s="4">
        <v>7.43</v>
      </c>
      <c r="AE387" s="4">
        <v>0.17</v>
      </c>
      <c r="AF387" s="4">
        <v>994</v>
      </c>
      <c r="AG387" s="4">
        <v>-15</v>
      </c>
      <c r="AH387" s="4">
        <v>-2</v>
      </c>
      <c r="AI387" s="4">
        <v>16</v>
      </c>
      <c r="AJ387" s="4">
        <v>136</v>
      </c>
      <c r="AK387" s="4">
        <v>138.30000000000001</v>
      </c>
      <c r="AL387" s="4">
        <v>6</v>
      </c>
      <c r="AM387" s="4">
        <v>142</v>
      </c>
      <c r="AN387" s="4" t="s">
        <v>155</v>
      </c>
      <c r="AO387" s="4">
        <v>2</v>
      </c>
      <c r="AP387" s="5">
        <v>0.60334490740740743</v>
      </c>
      <c r="AQ387" s="4">
        <v>47.158880000000003</v>
      </c>
      <c r="AR387" s="4">
        <v>-88.487520000000004</v>
      </c>
      <c r="AS387" s="4">
        <v>313.5</v>
      </c>
      <c r="AT387" s="4">
        <v>48.1</v>
      </c>
      <c r="AU387" s="4">
        <v>12</v>
      </c>
      <c r="AV387" s="4">
        <v>11</v>
      </c>
      <c r="AW387" s="4" t="s">
        <v>411</v>
      </c>
      <c r="AX387" s="4">
        <v>1.2</v>
      </c>
      <c r="AY387" s="4">
        <v>1.0753999999999999</v>
      </c>
      <c r="AZ387" s="4">
        <v>1.8754</v>
      </c>
      <c r="BA387" s="4">
        <v>11.154</v>
      </c>
      <c r="BB387" s="4">
        <v>18.899999999999999</v>
      </c>
      <c r="BC387" s="4">
        <v>1.69</v>
      </c>
      <c r="BD387" s="4">
        <v>9.9649999999999999</v>
      </c>
      <c r="BE387" s="4">
        <v>2207.181</v>
      </c>
      <c r="BF387" s="4">
        <v>33.076000000000001</v>
      </c>
      <c r="BG387" s="4">
        <v>2.2149999999999999</v>
      </c>
      <c r="BH387" s="4">
        <v>1.29</v>
      </c>
      <c r="BI387" s="4">
        <v>3.5049999999999999</v>
      </c>
      <c r="BJ387" s="4">
        <v>1.681</v>
      </c>
      <c r="BK387" s="4">
        <v>0.97899999999999998</v>
      </c>
      <c r="BL387" s="4">
        <v>2.66</v>
      </c>
      <c r="BM387" s="4">
        <v>68.132099999999994</v>
      </c>
      <c r="BQ387" s="4">
        <v>1679.5319999999999</v>
      </c>
      <c r="BR387" s="4">
        <v>0.30035899999999999</v>
      </c>
      <c r="BS387" s="4">
        <v>-5</v>
      </c>
      <c r="BT387" s="4">
        <v>6.0000000000000001E-3</v>
      </c>
      <c r="BU387" s="4">
        <v>7.3400230000000004</v>
      </c>
      <c r="BV387" s="4">
        <v>0.1212</v>
      </c>
    </row>
    <row r="388" spans="1:74" x14ac:dyDescent="0.25">
      <c r="A388" s="2">
        <v>42804</v>
      </c>
      <c r="B388" s="3">
        <v>0.39506085648148148</v>
      </c>
      <c r="C388" s="4">
        <v>6.7060000000000004</v>
      </c>
      <c r="D388" s="4">
        <v>0.19259999999999999</v>
      </c>
      <c r="E388" s="4">
        <v>1925.913462</v>
      </c>
      <c r="F388" s="4">
        <v>62.2</v>
      </c>
      <c r="G388" s="4">
        <v>44.3</v>
      </c>
      <c r="H388" s="4">
        <v>5460.8</v>
      </c>
      <c r="J388" s="4">
        <v>8.1999999999999993</v>
      </c>
      <c r="K388" s="4">
        <v>0.92190000000000005</v>
      </c>
      <c r="L388" s="4">
        <v>6.1817000000000002</v>
      </c>
      <c r="M388" s="4">
        <v>0.17749999999999999</v>
      </c>
      <c r="N388" s="4">
        <v>57.353400000000001</v>
      </c>
      <c r="O388" s="4">
        <v>40.815199999999997</v>
      </c>
      <c r="P388" s="4">
        <v>98.2</v>
      </c>
      <c r="Q388" s="4">
        <v>43.529200000000003</v>
      </c>
      <c r="R388" s="4">
        <v>30.9772</v>
      </c>
      <c r="S388" s="4">
        <v>74.5</v>
      </c>
      <c r="T388" s="4">
        <v>5460.8378000000002</v>
      </c>
      <c r="W388" s="4">
        <v>0</v>
      </c>
      <c r="X388" s="4">
        <v>7.5593000000000004</v>
      </c>
      <c r="Y388" s="4">
        <v>12.2</v>
      </c>
      <c r="Z388" s="4">
        <v>859</v>
      </c>
      <c r="AA388" s="4">
        <v>869</v>
      </c>
      <c r="AB388" s="4">
        <v>881</v>
      </c>
      <c r="AC388" s="4">
        <v>89</v>
      </c>
      <c r="AD388" s="4">
        <v>7.43</v>
      </c>
      <c r="AE388" s="4">
        <v>0.17</v>
      </c>
      <c r="AF388" s="4">
        <v>994</v>
      </c>
      <c r="AG388" s="4">
        <v>-15</v>
      </c>
      <c r="AH388" s="4">
        <v>-2</v>
      </c>
      <c r="AI388" s="4">
        <v>16</v>
      </c>
      <c r="AJ388" s="4">
        <v>136</v>
      </c>
      <c r="AK388" s="4">
        <v>138.69999999999999</v>
      </c>
      <c r="AL388" s="4">
        <v>6.3</v>
      </c>
      <c r="AM388" s="4">
        <v>142</v>
      </c>
      <c r="AN388" s="4" t="s">
        <v>155</v>
      </c>
      <c r="AO388" s="4">
        <v>2</v>
      </c>
      <c r="AP388" s="5">
        <v>0.60335648148148147</v>
      </c>
      <c r="AQ388" s="4">
        <v>47.158887</v>
      </c>
      <c r="AR388" s="4">
        <v>-88.487232000000006</v>
      </c>
      <c r="AS388" s="4">
        <v>313.60000000000002</v>
      </c>
      <c r="AT388" s="4">
        <v>47.2</v>
      </c>
      <c r="AU388" s="4">
        <v>12</v>
      </c>
      <c r="AV388" s="4">
        <v>11</v>
      </c>
      <c r="AW388" s="4" t="s">
        <v>411</v>
      </c>
      <c r="AX388" s="4">
        <v>1.3508</v>
      </c>
      <c r="AY388" s="4">
        <v>1.1754</v>
      </c>
      <c r="AZ388" s="4">
        <v>2.0508000000000002</v>
      </c>
      <c r="BA388" s="4">
        <v>11.154</v>
      </c>
      <c r="BB388" s="4">
        <v>21.86</v>
      </c>
      <c r="BC388" s="4">
        <v>1.96</v>
      </c>
      <c r="BD388" s="4">
        <v>8.4760000000000009</v>
      </c>
      <c r="BE388" s="4">
        <v>2171.1260000000002</v>
      </c>
      <c r="BF388" s="4">
        <v>39.688000000000002</v>
      </c>
      <c r="BG388" s="4">
        <v>2.109</v>
      </c>
      <c r="BH388" s="4">
        <v>1.5009999999999999</v>
      </c>
      <c r="BI388" s="4">
        <v>3.6110000000000002</v>
      </c>
      <c r="BJ388" s="4">
        <v>1.601</v>
      </c>
      <c r="BK388" s="4">
        <v>1.139</v>
      </c>
      <c r="BL388" s="4">
        <v>2.74</v>
      </c>
      <c r="BM388" s="4">
        <v>79.526300000000006</v>
      </c>
      <c r="BQ388" s="4">
        <v>1930.432</v>
      </c>
      <c r="BR388" s="4">
        <v>0.234651</v>
      </c>
      <c r="BS388" s="4">
        <v>-5</v>
      </c>
      <c r="BT388" s="4">
        <v>6.0000000000000001E-3</v>
      </c>
      <c r="BU388" s="4">
        <v>5.7342829999999996</v>
      </c>
      <c r="BV388" s="4">
        <v>0.1212</v>
      </c>
    </row>
    <row r="389" spans="1:74" x14ac:dyDescent="0.25">
      <c r="A389" s="2">
        <v>42804</v>
      </c>
      <c r="B389" s="3">
        <v>0.39507243055555552</v>
      </c>
      <c r="C389" s="4">
        <v>5.3479999999999999</v>
      </c>
      <c r="D389" s="4">
        <v>0.21129999999999999</v>
      </c>
      <c r="E389" s="4">
        <v>2113.078246</v>
      </c>
      <c r="F389" s="4">
        <v>53</v>
      </c>
      <c r="G389" s="4">
        <v>44.2</v>
      </c>
      <c r="H389" s="4">
        <v>6467.2</v>
      </c>
      <c r="J389" s="4">
        <v>8.1999999999999993</v>
      </c>
      <c r="K389" s="4">
        <v>0.93469999999999998</v>
      </c>
      <c r="L389" s="4">
        <v>4.9989999999999997</v>
      </c>
      <c r="M389" s="4">
        <v>0.19750000000000001</v>
      </c>
      <c r="N389" s="4">
        <v>49.512500000000003</v>
      </c>
      <c r="O389" s="4">
        <v>41.289200000000001</v>
      </c>
      <c r="P389" s="4">
        <v>90.8</v>
      </c>
      <c r="Q389" s="4">
        <v>37.578200000000002</v>
      </c>
      <c r="R389" s="4">
        <v>31.337</v>
      </c>
      <c r="S389" s="4">
        <v>68.900000000000006</v>
      </c>
      <c r="T389" s="4">
        <v>6467.1526000000003</v>
      </c>
      <c r="W389" s="4">
        <v>0</v>
      </c>
      <c r="X389" s="4">
        <v>7.6642999999999999</v>
      </c>
      <c r="Y389" s="4">
        <v>12.1</v>
      </c>
      <c r="Z389" s="4">
        <v>859</v>
      </c>
      <c r="AA389" s="4">
        <v>869</v>
      </c>
      <c r="AB389" s="4">
        <v>882</v>
      </c>
      <c r="AC389" s="4">
        <v>89</v>
      </c>
      <c r="AD389" s="4">
        <v>7.43</v>
      </c>
      <c r="AE389" s="4">
        <v>0.17</v>
      </c>
      <c r="AF389" s="4">
        <v>994</v>
      </c>
      <c r="AG389" s="4">
        <v>-15</v>
      </c>
      <c r="AH389" s="4">
        <v>-1.677</v>
      </c>
      <c r="AI389" s="4">
        <v>16</v>
      </c>
      <c r="AJ389" s="4">
        <v>136</v>
      </c>
      <c r="AK389" s="4">
        <v>138</v>
      </c>
      <c r="AL389" s="4">
        <v>6.3</v>
      </c>
      <c r="AM389" s="4">
        <v>142</v>
      </c>
      <c r="AN389" s="4" t="s">
        <v>155</v>
      </c>
      <c r="AO389" s="4">
        <v>2</v>
      </c>
      <c r="AP389" s="5">
        <v>0.6033680555555555</v>
      </c>
      <c r="AQ389" s="4">
        <v>47.15889</v>
      </c>
      <c r="AR389" s="4">
        <v>-88.486953</v>
      </c>
      <c r="AS389" s="4">
        <v>313.3</v>
      </c>
      <c r="AT389" s="4">
        <v>45.9</v>
      </c>
      <c r="AU389" s="4">
        <v>12</v>
      </c>
      <c r="AV389" s="4">
        <v>11</v>
      </c>
      <c r="AW389" s="4" t="s">
        <v>411</v>
      </c>
      <c r="AX389" s="4">
        <v>1.4</v>
      </c>
      <c r="AY389" s="4">
        <v>1.2754000000000001</v>
      </c>
      <c r="AZ389" s="4">
        <v>2.1753999999999998</v>
      </c>
      <c r="BA389" s="4">
        <v>11.154</v>
      </c>
      <c r="BB389" s="4">
        <v>26.03</v>
      </c>
      <c r="BC389" s="4">
        <v>2.33</v>
      </c>
      <c r="BD389" s="4">
        <v>6.9889999999999999</v>
      </c>
      <c r="BE389" s="4">
        <v>2077.067</v>
      </c>
      <c r="BF389" s="4">
        <v>52.23</v>
      </c>
      <c r="BG389" s="4">
        <v>2.1539999999999999</v>
      </c>
      <c r="BH389" s="4">
        <v>1.7969999999999999</v>
      </c>
      <c r="BI389" s="4">
        <v>3.9510000000000001</v>
      </c>
      <c r="BJ389" s="4">
        <v>1.635</v>
      </c>
      <c r="BK389" s="4">
        <v>1.3640000000000001</v>
      </c>
      <c r="BL389" s="4">
        <v>2.9990000000000001</v>
      </c>
      <c r="BM389" s="4">
        <v>111.419</v>
      </c>
      <c r="BQ389" s="4">
        <v>2315.4850000000001</v>
      </c>
      <c r="BR389" s="4">
        <v>0.18457100000000001</v>
      </c>
      <c r="BS389" s="4">
        <v>-5</v>
      </c>
      <c r="BT389" s="4">
        <v>6.3229999999999996E-3</v>
      </c>
      <c r="BU389" s="4">
        <v>4.5104540000000002</v>
      </c>
      <c r="BV389" s="4">
        <v>0.12772500000000001</v>
      </c>
    </row>
    <row r="390" spans="1:74" x14ac:dyDescent="0.25">
      <c r="A390" s="2">
        <v>42804</v>
      </c>
      <c r="B390" s="3">
        <v>0.39508400462962961</v>
      </c>
      <c r="C390" s="4">
        <v>5.0179999999999998</v>
      </c>
      <c r="D390" s="4">
        <v>0.22259999999999999</v>
      </c>
      <c r="E390" s="4">
        <v>2225.533981</v>
      </c>
      <c r="F390" s="4">
        <v>49.8</v>
      </c>
      <c r="G390" s="4">
        <v>44.1</v>
      </c>
      <c r="H390" s="4">
        <v>8295.6</v>
      </c>
      <c r="J390" s="4">
        <v>8.24</v>
      </c>
      <c r="K390" s="4">
        <v>0.93589999999999995</v>
      </c>
      <c r="L390" s="4">
        <v>4.6959999999999997</v>
      </c>
      <c r="M390" s="4">
        <v>0.20830000000000001</v>
      </c>
      <c r="N390" s="4">
        <v>46.6021</v>
      </c>
      <c r="O390" s="4">
        <v>41.248199999999997</v>
      </c>
      <c r="P390" s="4">
        <v>87.9</v>
      </c>
      <c r="Q390" s="4">
        <v>35.369300000000003</v>
      </c>
      <c r="R390" s="4">
        <v>31.305900000000001</v>
      </c>
      <c r="S390" s="4">
        <v>66.7</v>
      </c>
      <c r="T390" s="4">
        <v>8295.6059000000005</v>
      </c>
      <c r="W390" s="4">
        <v>0</v>
      </c>
      <c r="X390" s="4">
        <v>7.7103999999999999</v>
      </c>
      <c r="Y390" s="4">
        <v>12.2</v>
      </c>
      <c r="Z390" s="4">
        <v>860</v>
      </c>
      <c r="AA390" s="4">
        <v>870</v>
      </c>
      <c r="AB390" s="4">
        <v>883</v>
      </c>
      <c r="AC390" s="4">
        <v>89</v>
      </c>
      <c r="AD390" s="4">
        <v>7.43</v>
      </c>
      <c r="AE390" s="4">
        <v>0.17</v>
      </c>
      <c r="AF390" s="4">
        <v>994</v>
      </c>
      <c r="AG390" s="4">
        <v>-15</v>
      </c>
      <c r="AH390" s="4">
        <v>-1.323</v>
      </c>
      <c r="AI390" s="4">
        <v>16</v>
      </c>
      <c r="AJ390" s="4">
        <v>136</v>
      </c>
      <c r="AK390" s="4">
        <v>138</v>
      </c>
      <c r="AL390" s="4">
        <v>6.1</v>
      </c>
      <c r="AM390" s="4">
        <v>142</v>
      </c>
      <c r="AN390" s="4" t="s">
        <v>155</v>
      </c>
      <c r="AO390" s="4">
        <v>2</v>
      </c>
      <c r="AP390" s="5">
        <v>0.60337962962962965</v>
      </c>
      <c r="AQ390" s="4">
        <v>47.158873</v>
      </c>
      <c r="AR390" s="4">
        <v>-88.486710000000002</v>
      </c>
      <c r="AS390" s="4">
        <v>313</v>
      </c>
      <c r="AT390" s="4">
        <v>42.9</v>
      </c>
      <c r="AU390" s="4">
        <v>12</v>
      </c>
      <c r="AV390" s="4">
        <v>10</v>
      </c>
      <c r="AW390" s="4" t="s">
        <v>403</v>
      </c>
      <c r="AX390" s="4">
        <v>1.4754</v>
      </c>
      <c r="AY390" s="4">
        <v>1.0738000000000001</v>
      </c>
      <c r="AZ390" s="4">
        <v>2.2000000000000002</v>
      </c>
      <c r="BA390" s="4">
        <v>11.154</v>
      </c>
      <c r="BB390" s="4">
        <v>26.52</v>
      </c>
      <c r="BC390" s="4">
        <v>2.38</v>
      </c>
      <c r="BD390" s="4">
        <v>6.8490000000000002</v>
      </c>
      <c r="BE390" s="4">
        <v>1988.653</v>
      </c>
      <c r="BF390" s="4">
        <v>56.139000000000003</v>
      </c>
      <c r="BG390" s="4">
        <v>2.0670000000000002</v>
      </c>
      <c r="BH390" s="4">
        <v>1.829</v>
      </c>
      <c r="BI390" s="4">
        <v>3.8959999999999999</v>
      </c>
      <c r="BJ390" s="4">
        <v>1.569</v>
      </c>
      <c r="BK390" s="4">
        <v>1.3879999999999999</v>
      </c>
      <c r="BL390" s="4">
        <v>2.9569999999999999</v>
      </c>
      <c r="BM390" s="4">
        <v>145.6644</v>
      </c>
      <c r="BQ390" s="4">
        <v>2374.1239999999998</v>
      </c>
      <c r="BR390" s="4">
        <v>0.166739</v>
      </c>
      <c r="BS390" s="4">
        <v>-5</v>
      </c>
      <c r="BT390" s="4">
        <v>6.6769999999999998E-3</v>
      </c>
      <c r="BU390" s="4">
        <v>4.0746849999999997</v>
      </c>
      <c r="BV390" s="4">
        <v>0.13487499999999999</v>
      </c>
    </row>
    <row r="391" spans="1:74" x14ac:dyDescent="0.25">
      <c r="A391" s="2">
        <v>42804</v>
      </c>
      <c r="B391" s="3">
        <v>0.39509557870370365</v>
      </c>
      <c r="C391" s="4">
        <v>5.0209999999999999</v>
      </c>
      <c r="D391" s="4">
        <v>0.2258</v>
      </c>
      <c r="E391" s="4">
        <v>2257.89644</v>
      </c>
      <c r="F391" s="4">
        <v>43.7</v>
      </c>
      <c r="G391" s="4">
        <v>44</v>
      </c>
      <c r="H391" s="4">
        <v>9307.4</v>
      </c>
      <c r="J391" s="4">
        <v>8.3800000000000008</v>
      </c>
      <c r="K391" s="4">
        <v>0.93459999999999999</v>
      </c>
      <c r="L391" s="4">
        <v>4.6929999999999996</v>
      </c>
      <c r="M391" s="4">
        <v>0.21099999999999999</v>
      </c>
      <c r="N391" s="4">
        <v>40.803699999999999</v>
      </c>
      <c r="O391" s="4">
        <v>41.145899999999997</v>
      </c>
      <c r="P391" s="4">
        <v>81.900000000000006</v>
      </c>
      <c r="Q391" s="4">
        <v>30.968499999999999</v>
      </c>
      <c r="R391" s="4">
        <v>31.228300000000001</v>
      </c>
      <c r="S391" s="4">
        <v>62.2</v>
      </c>
      <c r="T391" s="4">
        <v>9307.3891999999996</v>
      </c>
      <c r="W391" s="4">
        <v>0</v>
      </c>
      <c r="X391" s="4">
        <v>7.8362999999999996</v>
      </c>
      <c r="Y391" s="4">
        <v>12.1</v>
      </c>
      <c r="Z391" s="4">
        <v>861</v>
      </c>
      <c r="AA391" s="4">
        <v>871</v>
      </c>
      <c r="AB391" s="4">
        <v>884</v>
      </c>
      <c r="AC391" s="4">
        <v>89</v>
      </c>
      <c r="AD391" s="4">
        <v>7.43</v>
      </c>
      <c r="AE391" s="4">
        <v>0.17</v>
      </c>
      <c r="AF391" s="4">
        <v>994</v>
      </c>
      <c r="AG391" s="4">
        <v>-15</v>
      </c>
      <c r="AH391" s="4">
        <v>-2</v>
      </c>
      <c r="AI391" s="4">
        <v>16</v>
      </c>
      <c r="AJ391" s="4">
        <v>136</v>
      </c>
      <c r="AK391" s="4">
        <v>137.69999999999999</v>
      </c>
      <c r="AL391" s="4">
        <v>5.9</v>
      </c>
      <c r="AM391" s="4">
        <v>142</v>
      </c>
      <c r="AN391" s="4" t="s">
        <v>155</v>
      </c>
      <c r="AO391" s="4">
        <v>2</v>
      </c>
      <c r="AP391" s="5">
        <v>0.60339120370370369</v>
      </c>
      <c r="AQ391" s="4">
        <v>47.158838000000003</v>
      </c>
      <c r="AR391" s="4">
        <v>-88.486483000000007</v>
      </c>
      <c r="AS391" s="4">
        <v>312.3</v>
      </c>
      <c r="AT391" s="4">
        <v>39.4</v>
      </c>
      <c r="AU391" s="4">
        <v>12</v>
      </c>
      <c r="AV391" s="4">
        <v>9</v>
      </c>
      <c r="AW391" s="4" t="s">
        <v>409</v>
      </c>
      <c r="AX391" s="4">
        <v>1.5</v>
      </c>
      <c r="AY391" s="4">
        <v>1.0753999999999999</v>
      </c>
      <c r="AZ391" s="4">
        <v>2.2000000000000002</v>
      </c>
      <c r="BA391" s="4">
        <v>11.154</v>
      </c>
      <c r="BB391" s="4">
        <v>26.03</v>
      </c>
      <c r="BC391" s="4">
        <v>2.33</v>
      </c>
      <c r="BD391" s="4">
        <v>7</v>
      </c>
      <c r="BE391" s="4">
        <v>1952.769</v>
      </c>
      <c r="BF391" s="4">
        <v>55.886000000000003</v>
      </c>
      <c r="BG391" s="4">
        <v>1.778</v>
      </c>
      <c r="BH391" s="4">
        <v>1.7929999999999999</v>
      </c>
      <c r="BI391" s="4">
        <v>3.5710000000000002</v>
      </c>
      <c r="BJ391" s="4">
        <v>1.349</v>
      </c>
      <c r="BK391" s="4">
        <v>1.361</v>
      </c>
      <c r="BL391" s="4">
        <v>2.71</v>
      </c>
      <c r="BM391" s="4">
        <v>160.58680000000001</v>
      </c>
      <c r="BQ391" s="4">
        <v>2370.8919999999998</v>
      </c>
      <c r="BR391" s="4">
        <v>0.16458400000000001</v>
      </c>
      <c r="BS391" s="4">
        <v>-5</v>
      </c>
      <c r="BT391" s="4">
        <v>6.0000000000000001E-3</v>
      </c>
      <c r="BU391" s="4">
        <v>4.0220219999999998</v>
      </c>
      <c r="BV391" s="4">
        <v>0.1212</v>
      </c>
    </row>
    <row r="392" spans="1:74" x14ac:dyDescent="0.25">
      <c r="A392" s="2">
        <v>42804</v>
      </c>
      <c r="B392" s="3">
        <v>0.3951071527777778</v>
      </c>
      <c r="C392" s="4">
        <v>5.07</v>
      </c>
      <c r="D392" s="4">
        <v>0.23380000000000001</v>
      </c>
      <c r="E392" s="4">
        <v>2337.9816510000001</v>
      </c>
      <c r="F392" s="4">
        <v>36.6</v>
      </c>
      <c r="G392" s="4">
        <v>40</v>
      </c>
      <c r="H392" s="4">
        <v>10044.4</v>
      </c>
      <c r="J392" s="4">
        <v>8.8800000000000008</v>
      </c>
      <c r="K392" s="4">
        <v>0.93310000000000004</v>
      </c>
      <c r="L392" s="4">
        <v>4.7306999999999997</v>
      </c>
      <c r="M392" s="4">
        <v>0.21820000000000001</v>
      </c>
      <c r="N392" s="4">
        <v>34.195300000000003</v>
      </c>
      <c r="O392" s="4">
        <v>37.3232</v>
      </c>
      <c r="P392" s="4">
        <v>71.5</v>
      </c>
      <c r="Q392" s="4">
        <v>25.952999999999999</v>
      </c>
      <c r="R392" s="4">
        <v>28.326899999999998</v>
      </c>
      <c r="S392" s="4">
        <v>54.3</v>
      </c>
      <c r="T392" s="4">
        <v>10044.3658</v>
      </c>
      <c r="W392" s="4">
        <v>0</v>
      </c>
      <c r="X392" s="4">
        <v>8.2844999999999995</v>
      </c>
      <c r="Y392" s="4">
        <v>12.1</v>
      </c>
      <c r="Z392" s="4">
        <v>861</v>
      </c>
      <c r="AA392" s="4">
        <v>873</v>
      </c>
      <c r="AB392" s="4">
        <v>884</v>
      </c>
      <c r="AC392" s="4">
        <v>89</v>
      </c>
      <c r="AD392" s="4">
        <v>7.43</v>
      </c>
      <c r="AE392" s="4">
        <v>0.17</v>
      </c>
      <c r="AF392" s="4">
        <v>994</v>
      </c>
      <c r="AG392" s="4">
        <v>-15</v>
      </c>
      <c r="AH392" s="4">
        <v>-2</v>
      </c>
      <c r="AI392" s="4">
        <v>16</v>
      </c>
      <c r="AJ392" s="4">
        <v>136</v>
      </c>
      <c r="AK392" s="4">
        <v>137.6</v>
      </c>
      <c r="AL392" s="4">
        <v>5.8</v>
      </c>
      <c r="AM392" s="4">
        <v>142</v>
      </c>
      <c r="AN392" s="4" t="s">
        <v>155</v>
      </c>
      <c r="AO392" s="4">
        <v>1</v>
      </c>
      <c r="AP392" s="5">
        <v>0.60340277777777784</v>
      </c>
      <c r="AQ392" s="4">
        <v>47.158802999999999</v>
      </c>
      <c r="AR392" s="4">
        <v>-88.486288000000002</v>
      </c>
      <c r="AS392" s="4">
        <v>311.7</v>
      </c>
      <c r="AT392" s="4">
        <v>36</v>
      </c>
      <c r="AU392" s="4">
        <v>12</v>
      </c>
      <c r="AV392" s="4">
        <v>9</v>
      </c>
      <c r="AW392" s="4" t="s">
        <v>409</v>
      </c>
      <c r="AX392" s="4">
        <v>1.6508</v>
      </c>
      <c r="AY392" s="4">
        <v>1.0246</v>
      </c>
      <c r="AZ392" s="4">
        <v>2.2753999999999999</v>
      </c>
      <c r="BA392" s="4">
        <v>11.154</v>
      </c>
      <c r="BB392" s="4">
        <v>25.48</v>
      </c>
      <c r="BC392" s="4">
        <v>2.2799999999999998</v>
      </c>
      <c r="BD392" s="4">
        <v>7.1719999999999997</v>
      </c>
      <c r="BE392" s="4">
        <v>1929.0029999999999</v>
      </c>
      <c r="BF392" s="4">
        <v>56.616999999999997</v>
      </c>
      <c r="BG392" s="4">
        <v>1.46</v>
      </c>
      <c r="BH392" s="4">
        <v>1.5940000000000001</v>
      </c>
      <c r="BI392" s="4">
        <v>3.0539999999999998</v>
      </c>
      <c r="BJ392" s="4">
        <v>1.1080000000000001</v>
      </c>
      <c r="BK392" s="4">
        <v>1.21</v>
      </c>
      <c r="BL392" s="4">
        <v>2.3180000000000001</v>
      </c>
      <c r="BM392" s="4">
        <v>169.82679999999999</v>
      </c>
      <c r="BQ392" s="4">
        <v>2456.2310000000002</v>
      </c>
      <c r="BR392" s="4">
        <v>0.180982</v>
      </c>
      <c r="BS392" s="4">
        <v>-5</v>
      </c>
      <c r="BT392" s="4">
        <v>6.0000000000000001E-3</v>
      </c>
      <c r="BU392" s="4">
        <v>4.4227480000000003</v>
      </c>
      <c r="BV392" s="4">
        <v>0.1212</v>
      </c>
    </row>
    <row r="393" spans="1:74" x14ac:dyDescent="0.25">
      <c r="A393" s="2">
        <v>42804</v>
      </c>
      <c r="B393" s="3">
        <v>0.39511872685185184</v>
      </c>
      <c r="C393" s="4">
        <v>5.141</v>
      </c>
      <c r="D393" s="4">
        <v>0.2341</v>
      </c>
      <c r="E393" s="4">
        <v>2341.2244900000001</v>
      </c>
      <c r="F393" s="4">
        <v>33.9</v>
      </c>
      <c r="G393" s="4">
        <v>38.700000000000003</v>
      </c>
      <c r="H393" s="4">
        <v>10384.4</v>
      </c>
      <c r="J393" s="4">
        <v>9.3800000000000008</v>
      </c>
      <c r="K393" s="4">
        <v>0.93189999999999995</v>
      </c>
      <c r="L393" s="4">
        <v>4.7911000000000001</v>
      </c>
      <c r="M393" s="4">
        <v>0.21820000000000001</v>
      </c>
      <c r="N393" s="4">
        <v>31.6036</v>
      </c>
      <c r="O393" s="4">
        <v>36.037599999999998</v>
      </c>
      <c r="P393" s="4">
        <v>67.599999999999994</v>
      </c>
      <c r="Q393" s="4">
        <v>23.986000000000001</v>
      </c>
      <c r="R393" s="4">
        <v>27.351299999999998</v>
      </c>
      <c r="S393" s="4">
        <v>51.3</v>
      </c>
      <c r="T393" s="4">
        <v>10384.432699999999</v>
      </c>
      <c r="W393" s="4">
        <v>0</v>
      </c>
      <c r="X393" s="4">
        <v>8.7441999999999993</v>
      </c>
      <c r="Y393" s="4">
        <v>12.2</v>
      </c>
      <c r="Z393" s="4">
        <v>860</v>
      </c>
      <c r="AA393" s="4">
        <v>873</v>
      </c>
      <c r="AB393" s="4">
        <v>884</v>
      </c>
      <c r="AC393" s="4">
        <v>89</v>
      </c>
      <c r="AD393" s="4">
        <v>7.43</v>
      </c>
      <c r="AE393" s="4">
        <v>0.17</v>
      </c>
      <c r="AF393" s="4">
        <v>994</v>
      </c>
      <c r="AG393" s="4">
        <v>-15</v>
      </c>
      <c r="AH393" s="4">
        <v>-2</v>
      </c>
      <c r="AI393" s="4">
        <v>16</v>
      </c>
      <c r="AJ393" s="4">
        <v>136</v>
      </c>
      <c r="AK393" s="4">
        <v>138.4</v>
      </c>
      <c r="AL393" s="4">
        <v>5.9</v>
      </c>
      <c r="AM393" s="4">
        <v>142</v>
      </c>
      <c r="AN393" s="4" t="s">
        <v>155</v>
      </c>
      <c r="AO393" s="4">
        <v>1</v>
      </c>
      <c r="AP393" s="5">
        <v>0.60341435185185188</v>
      </c>
      <c r="AQ393" s="4">
        <v>47.158754999999999</v>
      </c>
      <c r="AR393" s="4">
        <v>-88.486115999999996</v>
      </c>
      <c r="AS393" s="4">
        <v>311.3</v>
      </c>
      <c r="AT393" s="4">
        <v>33.200000000000003</v>
      </c>
      <c r="AU393" s="4">
        <v>12</v>
      </c>
      <c r="AV393" s="4">
        <v>9</v>
      </c>
      <c r="AW393" s="4" t="s">
        <v>409</v>
      </c>
      <c r="AX393" s="4">
        <v>1.7</v>
      </c>
      <c r="AY393" s="4">
        <v>1</v>
      </c>
      <c r="AZ393" s="4">
        <v>2.3754</v>
      </c>
      <c r="BA393" s="4">
        <v>11.154</v>
      </c>
      <c r="BB393" s="4">
        <v>25.06</v>
      </c>
      <c r="BC393" s="4">
        <v>2.25</v>
      </c>
      <c r="BD393" s="4">
        <v>7.3029999999999999</v>
      </c>
      <c r="BE393" s="4">
        <v>1922.922</v>
      </c>
      <c r="BF393" s="4">
        <v>55.735999999999997</v>
      </c>
      <c r="BG393" s="4">
        <v>1.3280000000000001</v>
      </c>
      <c r="BH393" s="4">
        <v>1.5149999999999999</v>
      </c>
      <c r="BI393" s="4">
        <v>2.843</v>
      </c>
      <c r="BJ393" s="4">
        <v>1.008</v>
      </c>
      <c r="BK393" s="4">
        <v>1.1499999999999999</v>
      </c>
      <c r="BL393" s="4">
        <v>2.1579999999999999</v>
      </c>
      <c r="BM393" s="4">
        <v>172.81630000000001</v>
      </c>
      <c r="BQ393" s="4">
        <v>2551.7719999999999</v>
      </c>
      <c r="BR393" s="4">
        <v>0.21013699999999999</v>
      </c>
      <c r="BS393" s="4">
        <v>-5</v>
      </c>
      <c r="BT393" s="4">
        <v>6.0000000000000001E-3</v>
      </c>
      <c r="BU393" s="4">
        <v>5.1352229999999999</v>
      </c>
      <c r="BV393" s="4">
        <v>0.1212</v>
      </c>
    </row>
    <row r="394" spans="1:74" x14ac:dyDescent="0.25">
      <c r="A394" s="2">
        <v>42804</v>
      </c>
      <c r="B394" s="3">
        <v>0.39513030092592594</v>
      </c>
      <c r="C394" s="4">
        <v>5.32</v>
      </c>
      <c r="D394" s="4">
        <v>0.23350000000000001</v>
      </c>
      <c r="E394" s="4">
        <v>2334.541768</v>
      </c>
      <c r="F394" s="4">
        <v>32.799999999999997</v>
      </c>
      <c r="G394" s="4">
        <v>49.4</v>
      </c>
      <c r="H394" s="4">
        <v>10171.6</v>
      </c>
      <c r="J394" s="4">
        <v>9.7799999999999994</v>
      </c>
      <c r="K394" s="4">
        <v>0.93030000000000002</v>
      </c>
      <c r="L394" s="4">
        <v>4.9492000000000003</v>
      </c>
      <c r="M394" s="4">
        <v>0.2172</v>
      </c>
      <c r="N394" s="4">
        <v>30.5579</v>
      </c>
      <c r="O394" s="4">
        <v>45.970799999999997</v>
      </c>
      <c r="P394" s="4">
        <v>76.5</v>
      </c>
      <c r="Q394" s="4">
        <v>23.192399999999999</v>
      </c>
      <c r="R394" s="4">
        <v>34.8902</v>
      </c>
      <c r="S394" s="4">
        <v>58.1</v>
      </c>
      <c r="T394" s="4">
        <v>10171.585300000001</v>
      </c>
      <c r="W394" s="4">
        <v>0</v>
      </c>
      <c r="X394" s="4">
        <v>9.0967000000000002</v>
      </c>
      <c r="Y394" s="4">
        <v>12.1</v>
      </c>
      <c r="Z394" s="4">
        <v>859</v>
      </c>
      <c r="AA394" s="4">
        <v>872</v>
      </c>
      <c r="AB394" s="4">
        <v>884</v>
      </c>
      <c r="AC394" s="4">
        <v>89</v>
      </c>
      <c r="AD394" s="4">
        <v>7.43</v>
      </c>
      <c r="AE394" s="4">
        <v>0.17</v>
      </c>
      <c r="AF394" s="4">
        <v>994</v>
      </c>
      <c r="AG394" s="4">
        <v>-15</v>
      </c>
      <c r="AH394" s="4">
        <v>-2</v>
      </c>
      <c r="AI394" s="4">
        <v>16</v>
      </c>
      <c r="AJ394" s="4">
        <v>136</v>
      </c>
      <c r="AK394" s="4">
        <v>136.69999999999999</v>
      </c>
      <c r="AL394" s="4">
        <v>5.9</v>
      </c>
      <c r="AM394" s="4">
        <v>142</v>
      </c>
      <c r="AN394" s="4" t="s">
        <v>155</v>
      </c>
      <c r="AO394" s="4">
        <v>1</v>
      </c>
      <c r="AP394" s="5">
        <v>0.60342592592592592</v>
      </c>
      <c r="AQ394" s="4">
        <v>47.158698000000001</v>
      </c>
      <c r="AR394" s="4">
        <v>-88.485956999999999</v>
      </c>
      <c r="AS394" s="4">
        <v>311.39999999999998</v>
      </c>
      <c r="AT394" s="4">
        <v>31.4</v>
      </c>
      <c r="AU394" s="4">
        <v>12</v>
      </c>
      <c r="AV394" s="4">
        <v>9</v>
      </c>
      <c r="AW394" s="4" t="s">
        <v>409</v>
      </c>
      <c r="AX394" s="4">
        <v>1.7</v>
      </c>
      <c r="AY394" s="4">
        <v>1.0753250000000001</v>
      </c>
      <c r="AZ394" s="4">
        <v>2.4</v>
      </c>
      <c r="BA394" s="4">
        <v>11.154</v>
      </c>
      <c r="BB394" s="4">
        <v>24.49</v>
      </c>
      <c r="BC394" s="4">
        <v>2.2000000000000002</v>
      </c>
      <c r="BD394" s="4">
        <v>7.4930000000000003</v>
      </c>
      <c r="BE394" s="4">
        <v>1942.463</v>
      </c>
      <c r="BF394" s="4">
        <v>54.253</v>
      </c>
      <c r="BG394" s="4">
        <v>1.256</v>
      </c>
      <c r="BH394" s="4">
        <v>1.889</v>
      </c>
      <c r="BI394" s="4">
        <v>3.145</v>
      </c>
      <c r="BJ394" s="4">
        <v>0.95299999999999996</v>
      </c>
      <c r="BK394" s="4">
        <v>1.4339999999999999</v>
      </c>
      <c r="BL394" s="4">
        <v>2.387</v>
      </c>
      <c r="BM394" s="4">
        <v>165.5333</v>
      </c>
      <c r="BQ394" s="4">
        <v>2595.98</v>
      </c>
      <c r="BR394" s="4">
        <v>0.24205699999999999</v>
      </c>
      <c r="BS394" s="4">
        <v>-5</v>
      </c>
      <c r="BT394" s="4">
        <v>6.3229999999999996E-3</v>
      </c>
      <c r="BU394" s="4">
        <v>5.9152680000000002</v>
      </c>
      <c r="BV394" s="4">
        <v>0.12772500000000001</v>
      </c>
    </row>
    <row r="395" spans="1:74" x14ac:dyDescent="0.25">
      <c r="A395" s="2">
        <v>42804</v>
      </c>
      <c r="B395" s="3">
        <v>0.39514187499999998</v>
      </c>
      <c r="C395" s="4">
        <v>5.32</v>
      </c>
      <c r="D395" s="4">
        <v>0.2399</v>
      </c>
      <c r="E395" s="4">
        <v>2399.4031140000002</v>
      </c>
      <c r="F395" s="4">
        <v>32.4</v>
      </c>
      <c r="G395" s="4">
        <v>41.9</v>
      </c>
      <c r="H395" s="4">
        <v>10302.200000000001</v>
      </c>
      <c r="J395" s="4">
        <v>10.27</v>
      </c>
      <c r="K395" s="4">
        <v>0.93010000000000004</v>
      </c>
      <c r="L395" s="4">
        <v>4.9481999999999999</v>
      </c>
      <c r="M395" s="4">
        <v>0.22320000000000001</v>
      </c>
      <c r="N395" s="4">
        <v>30.151800000000001</v>
      </c>
      <c r="O395" s="4">
        <v>38.935899999999997</v>
      </c>
      <c r="P395" s="4">
        <v>69.099999999999994</v>
      </c>
      <c r="Q395" s="4">
        <v>22.8841</v>
      </c>
      <c r="R395" s="4">
        <v>29.550999999999998</v>
      </c>
      <c r="S395" s="4">
        <v>52.4</v>
      </c>
      <c r="T395" s="4">
        <v>10302.154500000001</v>
      </c>
      <c r="W395" s="4">
        <v>0</v>
      </c>
      <c r="X395" s="4">
        <v>9.5477000000000007</v>
      </c>
      <c r="Y395" s="4">
        <v>12.2</v>
      </c>
      <c r="Z395" s="4">
        <v>860</v>
      </c>
      <c r="AA395" s="4">
        <v>873</v>
      </c>
      <c r="AB395" s="4">
        <v>884</v>
      </c>
      <c r="AC395" s="4">
        <v>89</v>
      </c>
      <c r="AD395" s="4">
        <v>7.43</v>
      </c>
      <c r="AE395" s="4">
        <v>0.17</v>
      </c>
      <c r="AF395" s="4">
        <v>994</v>
      </c>
      <c r="AG395" s="4">
        <v>-15</v>
      </c>
      <c r="AH395" s="4">
        <v>-2</v>
      </c>
      <c r="AI395" s="4">
        <v>16</v>
      </c>
      <c r="AJ395" s="4">
        <v>136</v>
      </c>
      <c r="AK395" s="4">
        <v>135.69999999999999</v>
      </c>
      <c r="AL395" s="4">
        <v>6</v>
      </c>
      <c r="AM395" s="4">
        <v>142</v>
      </c>
      <c r="AN395" s="4" t="s">
        <v>155</v>
      </c>
      <c r="AO395" s="4">
        <v>1</v>
      </c>
      <c r="AP395" s="5">
        <v>0.60343749999999996</v>
      </c>
      <c r="AQ395" s="4">
        <v>47.158642</v>
      </c>
      <c r="AR395" s="4">
        <v>-88.485803000000004</v>
      </c>
      <c r="AS395" s="4">
        <v>311.39999999999998</v>
      </c>
      <c r="AT395" s="4">
        <v>30</v>
      </c>
      <c r="AU395" s="4">
        <v>12</v>
      </c>
      <c r="AV395" s="4">
        <v>9</v>
      </c>
      <c r="AW395" s="4" t="s">
        <v>409</v>
      </c>
      <c r="AX395" s="4">
        <v>1.7</v>
      </c>
      <c r="AY395" s="4">
        <v>1.1000000000000001</v>
      </c>
      <c r="AZ395" s="4">
        <v>2.4</v>
      </c>
      <c r="BA395" s="4">
        <v>11.154</v>
      </c>
      <c r="BB395" s="4">
        <v>24.41</v>
      </c>
      <c r="BC395" s="4">
        <v>2.19</v>
      </c>
      <c r="BD395" s="4">
        <v>7.5149999999999997</v>
      </c>
      <c r="BE395" s="4">
        <v>1936.3810000000001</v>
      </c>
      <c r="BF395" s="4">
        <v>55.585000000000001</v>
      </c>
      <c r="BG395" s="4">
        <v>1.236</v>
      </c>
      <c r="BH395" s="4">
        <v>1.5960000000000001</v>
      </c>
      <c r="BI395" s="4">
        <v>2.831</v>
      </c>
      <c r="BJ395" s="4">
        <v>0.93799999999999994</v>
      </c>
      <c r="BK395" s="4">
        <v>1.2110000000000001</v>
      </c>
      <c r="BL395" s="4">
        <v>2.149</v>
      </c>
      <c r="BM395" s="4">
        <v>167.16759999999999</v>
      </c>
      <c r="BQ395" s="4">
        <v>2716.71</v>
      </c>
      <c r="BR395" s="4">
        <v>0.286522</v>
      </c>
      <c r="BS395" s="4">
        <v>-5</v>
      </c>
      <c r="BT395" s="4">
        <v>7.0000000000000001E-3</v>
      </c>
      <c r="BU395" s="4">
        <v>7.001881</v>
      </c>
      <c r="BV395" s="4">
        <v>0.1414</v>
      </c>
    </row>
    <row r="396" spans="1:74" x14ac:dyDescent="0.25">
      <c r="A396" s="2">
        <v>42804</v>
      </c>
      <c r="B396" s="3">
        <v>0.39515344907407407</v>
      </c>
      <c r="C396" s="4">
        <v>5.3280000000000003</v>
      </c>
      <c r="D396" s="4">
        <v>0.25269999999999998</v>
      </c>
      <c r="E396" s="4">
        <v>2526.9308599999999</v>
      </c>
      <c r="F396" s="4">
        <v>31.5</v>
      </c>
      <c r="G396" s="4">
        <v>39.200000000000003</v>
      </c>
      <c r="H396" s="4">
        <v>10562.4</v>
      </c>
      <c r="J396" s="4">
        <v>10.79</v>
      </c>
      <c r="K396" s="4">
        <v>0.92949999999999999</v>
      </c>
      <c r="L396" s="4">
        <v>4.9526000000000003</v>
      </c>
      <c r="M396" s="4">
        <v>0.2349</v>
      </c>
      <c r="N396" s="4">
        <v>29.301100000000002</v>
      </c>
      <c r="O396" s="4">
        <v>36.437600000000003</v>
      </c>
      <c r="P396" s="4">
        <v>65.7</v>
      </c>
      <c r="Q396" s="4">
        <v>22.238499999999998</v>
      </c>
      <c r="R396" s="4">
        <v>27.654800000000002</v>
      </c>
      <c r="S396" s="4">
        <v>49.9</v>
      </c>
      <c r="T396" s="4">
        <v>10562.402</v>
      </c>
      <c r="W396" s="4">
        <v>0</v>
      </c>
      <c r="X396" s="4">
        <v>10.0259</v>
      </c>
      <c r="Y396" s="4">
        <v>12</v>
      </c>
      <c r="Z396" s="4">
        <v>861</v>
      </c>
      <c r="AA396" s="4">
        <v>874</v>
      </c>
      <c r="AB396" s="4">
        <v>886</v>
      </c>
      <c r="AC396" s="4">
        <v>89</v>
      </c>
      <c r="AD396" s="4">
        <v>7.43</v>
      </c>
      <c r="AE396" s="4">
        <v>0.17</v>
      </c>
      <c r="AF396" s="4">
        <v>994</v>
      </c>
      <c r="AG396" s="4">
        <v>-15</v>
      </c>
      <c r="AH396" s="4">
        <v>-2</v>
      </c>
      <c r="AI396" s="4">
        <v>16</v>
      </c>
      <c r="AJ396" s="4">
        <v>136</v>
      </c>
      <c r="AK396" s="4">
        <v>135</v>
      </c>
      <c r="AL396" s="4">
        <v>5.8</v>
      </c>
      <c r="AM396" s="4">
        <v>142</v>
      </c>
      <c r="AN396" s="4" t="s">
        <v>155</v>
      </c>
      <c r="AO396" s="4">
        <v>1</v>
      </c>
      <c r="AP396" s="5">
        <v>0.603449074074074</v>
      </c>
      <c r="AQ396" s="4">
        <v>47.158596000000003</v>
      </c>
      <c r="AR396" s="4">
        <v>-88.485650000000007</v>
      </c>
      <c r="AS396" s="4">
        <v>311.2</v>
      </c>
      <c r="AT396" s="4">
        <v>28.7</v>
      </c>
      <c r="AU396" s="4">
        <v>12</v>
      </c>
      <c r="AV396" s="4">
        <v>10</v>
      </c>
      <c r="AW396" s="4" t="s">
        <v>420</v>
      </c>
      <c r="AX396" s="4">
        <v>1.7</v>
      </c>
      <c r="AY396" s="4">
        <v>1.1000000000000001</v>
      </c>
      <c r="AZ396" s="4">
        <v>2.4</v>
      </c>
      <c r="BA396" s="4">
        <v>11.154</v>
      </c>
      <c r="BB396" s="4">
        <v>24.23</v>
      </c>
      <c r="BC396" s="4">
        <v>2.17</v>
      </c>
      <c r="BD396" s="4">
        <v>7.5810000000000004</v>
      </c>
      <c r="BE396" s="4">
        <v>1924.9390000000001</v>
      </c>
      <c r="BF396" s="4">
        <v>58.106000000000002</v>
      </c>
      <c r="BG396" s="4">
        <v>1.1930000000000001</v>
      </c>
      <c r="BH396" s="4">
        <v>1.4830000000000001</v>
      </c>
      <c r="BI396" s="4">
        <v>2.6760000000000002</v>
      </c>
      <c r="BJ396" s="4">
        <v>0.90500000000000003</v>
      </c>
      <c r="BK396" s="4">
        <v>1.1259999999999999</v>
      </c>
      <c r="BL396" s="4">
        <v>2.0310000000000001</v>
      </c>
      <c r="BM396" s="4">
        <v>170.22569999999999</v>
      </c>
      <c r="BQ396" s="4">
        <v>2833.3850000000002</v>
      </c>
      <c r="BR396" s="4">
        <v>0.30084499999999997</v>
      </c>
      <c r="BS396" s="4">
        <v>-5</v>
      </c>
      <c r="BT396" s="4">
        <v>6.6769999999999998E-3</v>
      </c>
      <c r="BU396" s="4">
        <v>7.3518999999999997</v>
      </c>
      <c r="BV396" s="4">
        <v>0.13487499999999999</v>
      </c>
    </row>
    <row r="397" spans="1:74" x14ac:dyDescent="0.25">
      <c r="A397" s="2">
        <v>42804</v>
      </c>
      <c r="B397" s="3">
        <v>0.39516502314814811</v>
      </c>
      <c r="C397" s="4">
        <v>5.2329999999999997</v>
      </c>
      <c r="D397" s="4">
        <v>0.2392</v>
      </c>
      <c r="E397" s="4">
        <v>2392.0236089999999</v>
      </c>
      <c r="F397" s="4">
        <v>31.4</v>
      </c>
      <c r="G397" s="4">
        <v>51.8</v>
      </c>
      <c r="H397" s="4">
        <v>11181.1</v>
      </c>
      <c r="J397" s="4">
        <v>11.29</v>
      </c>
      <c r="K397" s="4">
        <v>0.92989999999999995</v>
      </c>
      <c r="L397" s="4">
        <v>4.8662000000000001</v>
      </c>
      <c r="M397" s="4">
        <v>0.22239999999999999</v>
      </c>
      <c r="N397" s="4">
        <v>29.200099999999999</v>
      </c>
      <c r="O397" s="4">
        <v>48.194699999999997</v>
      </c>
      <c r="P397" s="4">
        <v>77.400000000000006</v>
      </c>
      <c r="Q397" s="4">
        <v>22.161799999999999</v>
      </c>
      <c r="R397" s="4">
        <v>36.578000000000003</v>
      </c>
      <c r="S397" s="4">
        <v>58.7</v>
      </c>
      <c r="T397" s="4">
        <v>11181.12</v>
      </c>
      <c r="W397" s="4">
        <v>0</v>
      </c>
      <c r="X397" s="4">
        <v>10.500400000000001</v>
      </c>
      <c r="Y397" s="4">
        <v>11.8</v>
      </c>
      <c r="Z397" s="4">
        <v>864</v>
      </c>
      <c r="AA397" s="4">
        <v>876</v>
      </c>
      <c r="AB397" s="4">
        <v>889</v>
      </c>
      <c r="AC397" s="4">
        <v>89</v>
      </c>
      <c r="AD397" s="4">
        <v>7.43</v>
      </c>
      <c r="AE397" s="4">
        <v>0.17</v>
      </c>
      <c r="AF397" s="4">
        <v>994</v>
      </c>
      <c r="AG397" s="4">
        <v>-15</v>
      </c>
      <c r="AH397" s="4">
        <v>-2</v>
      </c>
      <c r="AI397" s="4">
        <v>16</v>
      </c>
      <c r="AJ397" s="4">
        <v>136</v>
      </c>
      <c r="AK397" s="4">
        <v>135</v>
      </c>
      <c r="AL397" s="4">
        <v>5.7</v>
      </c>
      <c r="AM397" s="4">
        <v>142</v>
      </c>
      <c r="AN397" s="4" t="s">
        <v>155</v>
      </c>
      <c r="AO397" s="4">
        <v>1</v>
      </c>
      <c r="AP397" s="5">
        <v>0.60346064814814815</v>
      </c>
      <c r="AQ397" s="4">
        <v>47.158562000000003</v>
      </c>
      <c r="AR397" s="4">
        <v>-88.485491999999994</v>
      </c>
      <c r="AS397" s="4">
        <v>310.89999999999998</v>
      </c>
      <c r="AT397" s="4">
        <v>28.1</v>
      </c>
      <c r="AU397" s="4">
        <v>12</v>
      </c>
      <c r="AV397" s="4">
        <v>10</v>
      </c>
      <c r="AW397" s="4" t="s">
        <v>420</v>
      </c>
      <c r="AX397" s="4">
        <v>1.7754000000000001</v>
      </c>
      <c r="AY397" s="4">
        <v>1.2507999999999999</v>
      </c>
      <c r="AZ397" s="4">
        <v>2.5508000000000002</v>
      </c>
      <c r="BA397" s="4">
        <v>11.154</v>
      </c>
      <c r="BB397" s="4">
        <v>24.38</v>
      </c>
      <c r="BC397" s="4">
        <v>2.19</v>
      </c>
      <c r="BD397" s="4">
        <v>7.5339999999999998</v>
      </c>
      <c r="BE397" s="4">
        <v>1902.6980000000001</v>
      </c>
      <c r="BF397" s="4">
        <v>55.357999999999997</v>
      </c>
      <c r="BG397" s="4">
        <v>1.196</v>
      </c>
      <c r="BH397" s="4">
        <v>1.9730000000000001</v>
      </c>
      <c r="BI397" s="4">
        <v>3.169</v>
      </c>
      <c r="BJ397" s="4">
        <v>0.90700000000000003</v>
      </c>
      <c r="BK397" s="4">
        <v>1.498</v>
      </c>
      <c r="BL397" s="4">
        <v>2.4049999999999998</v>
      </c>
      <c r="BM397" s="4">
        <v>181.2773</v>
      </c>
      <c r="BQ397" s="4">
        <v>2985.268</v>
      </c>
      <c r="BR397" s="4">
        <v>0.30680099999999999</v>
      </c>
      <c r="BS397" s="4">
        <v>-5</v>
      </c>
      <c r="BT397" s="4">
        <v>6.0000000000000001E-3</v>
      </c>
      <c r="BU397" s="4">
        <v>7.4974489999999996</v>
      </c>
      <c r="BV397" s="4">
        <v>0.1212</v>
      </c>
    </row>
    <row r="398" spans="1:74" x14ac:dyDescent="0.25">
      <c r="A398" s="2">
        <v>42804</v>
      </c>
      <c r="B398" s="3">
        <v>0.39517659722222226</v>
      </c>
      <c r="C398" s="4">
        <v>5.1749999999999998</v>
      </c>
      <c r="D398" s="4">
        <v>0.22020000000000001</v>
      </c>
      <c r="E398" s="4">
        <v>2201.6334660000002</v>
      </c>
      <c r="F398" s="4">
        <v>31.4</v>
      </c>
      <c r="G398" s="4">
        <v>51.9</v>
      </c>
      <c r="H398" s="4">
        <v>11466.2</v>
      </c>
      <c r="J398" s="4">
        <v>11.64</v>
      </c>
      <c r="K398" s="4">
        <v>0.9304</v>
      </c>
      <c r="L398" s="4">
        <v>4.8152999999999997</v>
      </c>
      <c r="M398" s="4">
        <v>0.20480000000000001</v>
      </c>
      <c r="N398" s="4">
        <v>29.215900000000001</v>
      </c>
      <c r="O398" s="4">
        <v>48.29</v>
      </c>
      <c r="P398" s="4">
        <v>77.5</v>
      </c>
      <c r="Q398" s="4">
        <v>22.1738</v>
      </c>
      <c r="R398" s="4">
        <v>36.650399999999998</v>
      </c>
      <c r="S398" s="4">
        <v>58.8</v>
      </c>
      <c r="T398" s="4">
        <v>11466.1569</v>
      </c>
      <c r="W398" s="4">
        <v>0</v>
      </c>
      <c r="X398" s="4">
        <v>10.8292</v>
      </c>
      <c r="Y398" s="4">
        <v>11.7</v>
      </c>
      <c r="Z398" s="4">
        <v>866</v>
      </c>
      <c r="AA398" s="4">
        <v>878</v>
      </c>
      <c r="AB398" s="4">
        <v>890</v>
      </c>
      <c r="AC398" s="4">
        <v>89</v>
      </c>
      <c r="AD398" s="4">
        <v>7.43</v>
      </c>
      <c r="AE398" s="4">
        <v>0.17</v>
      </c>
      <c r="AF398" s="4">
        <v>994</v>
      </c>
      <c r="AG398" s="4">
        <v>-15</v>
      </c>
      <c r="AH398" s="4">
        <v>-2</v>
      </c>
      <c r="AI398" s="4">
        <v>16</v>
      </c>
      <c r="AJ398" s="4">
        <v>136</v>
      </c>
      <c r="AK398" s="4">
        <v>135.30000000000001</v>
      </c>
      <c r="AL398" s="4">
        <v>5.8</v>
      </c>
      <c r="AM398" s="4">
        <v>142</v>
      </c>
      <c r="AN398" s="4" t="s">
        <v>155</v>
      </c>
      <c r="AO398" s="4">
        <v>1</v>
      </c>
      <c r="AP398" s="5">
        <v>0.60347222222222219</v>
      </c>
      <c r="AQ398" s="4">
        <v>47.158538</v>
      </c>
      <c r="AR398" s="4">
        <v>-88.485327999999996</v>
      </c>
      <c r="AS398" s="4">
        <v>310.39999999999998</v>
      </c>
      <c r="AT398" s="4">
        <v>27.7</v>
      </c>
      <c r="AU398" s="4">
        <v>12</v>
      </c>
      <c r="AV398" s="4">
        <v>10</v>
      </c>
      <c r="AW398" s="4" t="s">
        <v>420</v>
      </c>
      <c r="AX398" s="4">
        <v>1.8754</v>
      </c>
      <c r="AY398" s="4">
        <v>1.3754</v>
      </c>
      <c r="AZ398" s="4">
        <v>2.6</v>
      </c>
      <c r="BA398" s="4">
        <v>11.154</v>
      </c>
      <c r="BB398" s="4">
        <v>24.55</v>
      </c>
      <c r="BC398" s="4">
        <v>2.2000000000000002</v>
      </c>
      <c r="BD398" s="4">
        <v>7.476</v>
      </c>
      <c r="BE398" s="4">
        <v>1895.0840000000001</v>
      </c>
      <c r="BF398" s="4">
        <v>51.311999999999998</v>
      </c>
      <c r="BG398" s="4">
        <v>1.204</v>
      </c>
      <c r="BH398" s="4">
        <v>1.99</v>
      </c>
      <c r="BI398" s="4">
        <v>3.194</v>
      </c>
      <c r="BJ398" s="4">
        <v>0.91400000000000003</v>
      </c>
      <c r="BK398" s="4">
        <v>1.5109999999999999</v>
      </c>
      <c r="BL398" s="4">
        <v>2.4239999999999999</v>
      </c>
      <c r="BM398" s="4">
        <v>187.11259999999999</v>
      </c>
      <c r="BQ398" s="4">
        <v>3098.87</v>
      </c>
      <c r="BR398" s="4">
        <v>0.29025600000000001</v>
      </c>
      <c r="BS398" s="4">
        <v>-5</v>
      </c>
      <c r="BT398" s="4">
        <v>5.6769999999999998E-3</v>
      </c>
      <c r="BU398" s="4">
        <v>7.0931249999999997</v>
      </c>
      <c r="BV398" s="4">
        <v>0.11468200000000001</v>
      </c>
    </row>
    <row r="399" spans="1:74" x14ac:dyDescent="0.25">
      <c r="A399" s="2">
        <v>42804</v>
      </c>
      <c r="B399" s="3">
        <v>0.3951881712962963</v>
      </c>
      <c r="C399" s="4">
        <v>5.25</v>
      </c>
      <c r="D399" s="4">
        <v>0.2082</v>
      </c>
      <c r="E399" s="4">
        <v>2081.6013630000002</v>
      </c>
      <c r="F399" s="4">
        <v>31.2</v>
      </c>
      <c r="G399" s="4">
        <v>47.6</v>
      </c>
      <c r="H399" s="4">
        <v>11490.6</v>
      </c>
      <c r="J399" s="4">
        <v>11.99</v>
      </c>
      <c r="K399" s="4">
        <v>0.92979999999999996</v>
      </c>
      <c r="L399" s="4">
        <v>4.8808999999999996</v>
      </c>
      <c r="M399" s="4">
        <v>0.19350000000000001</v>
      </c>
      <c r="N399" s="4">
        <v>29.055</v>
      </c>
      <c r="O399" s="4">
        <v>44.251600000000003</v>
      </c>
      <c r="P399" s="4">
        <v>73.3</v>
      </c>
      <c r="Q399" s="4">
        <v>22.0517</v>
      </c>
      <c r="R399" s="4">
        <v>33.5854</v>
      </c>
      <c r="S399" s="4">
        <v>55.6</v>
      </c>
      <c r="T399" s="4">
        <v>11490.638800000001</v>
      </c>
      <c r="W399" s="4">
        <v>0</v>
      </c>
      <c r="X399" s="4">
        <v>11.143599999999999</v>
      </c>
      <c r="Y399" s="4">
        <v>11.7</v>
      </c>
      <c r="Z399" s="4">
        <v>867</v>
      </c>
      <c r="AA399" s="4">
        <v>878</v>
      </c>
      <c r="AB399" s="4">
        <v>890</v>
      </c>
      <c r="AC399" s="4">
        <v>89</v>
      </c>
      <c r="AD399" s="4">
        <v>7.43</v>
      </c>
      <c r="AE399" s="4">
        <v>0.17</v>
      </c>
      <c r="AF399" s="4">
        <v>994</v>
      </c>
      <c r="AG399" s="4">
        <v>-15</v>
      </c>
      <c r="AH399" s="4">
        <v>-2</v>
      </c>
      <c r="AI399" s="4">
        <v>16</v>
      </c>
      <c r="AJ399" s="4">
        <v>136</v>
      </c>
      <c r="AK399" s="4">
        <v>136</v>
      </c>
      <c r="AL399" s="4">
        <v>5.8</v>
      </c>
      <c r="AM399" s="4">
        <v>142</v>
      </c>
      <c r="AN399" s="4" t="s">
        <v>155</v>
      </c>
      <c r="AO399" s="4">
        <v>1</v>
      </c>
      <c r="AP399" s="5">
        <v>0.60348379629629634</v>
      </c>
      <c r="AQ399" s="4">
        <v>47.158523000000002</v>
      </c>
      <c r="AR399" s="4">
        <v>-88.485161000000005</v>
      </c>
      <c r="AS399" s="4">
        <v>310.10000000000002</v>
      </c>
      <c r="AT399" s="4">
        <v>27.6</v>
      </c>
      <c r="AU399" s="4">
        <v>12</v>
      </c>
      <c r="AV399" s="4">
        <v>10</v>
      </c>
      <c r="AW399" s="4" t="s">
        <v>420</v>
      </c>
      <c r="AX399" s="4">
        <v>1.9</v>
      </c>
      <c r="AY399" s="4">
        <v>1.4</v>
      </c>
      <c r="AZ399" s="4">
        <v>2.6</v>
      </c>
      <c r="BA399" s="4">
        <v>11.154</v>
      </c>
      <c r="BB399" s="4">
        <v>24.32</v>
      </c>
      <c r="BC399" s="4">
        <v>2.1800000000000002</v>
      </c>
      <c r="BD399" s="4">
        <v>7.5529999999999999</v>
      </c>
      <c r="BE399" s="4">
        <v>1903.2760000000001</v>
      </c>
      <c r="BF399" s="4">
        <v>48.034999999999997</v>
      </c>
      <c r="BG399" s="4">
        <v>1.1859999999999999</v>
      </c>
      <c r="BH399" s="4">
        <v>1.8069999999999999</v>
      </c>
      <c r="BI399" s="4">
        <v>2.9940000000000002</v>
      </c>
      <c r="BJ399" s="4">
        <v>0.9</v>
      </c>
      <c r="BK399" s="4">
        <v>1.371</v>
      </c>
      <c r="BL399" s="4">
        <v>2.2719999999999998</v>
      </c>
      <c r="BM399" s="4">
        <v>185.79159999999999</v>
      </c>
      <c r="BQ399" s="4">
        <v>3159.5819999999999</v>
      </c>
      <c r="BR399" s="4">
        <v>0.25981799999999999</v>
      </c>
      <c r="BS399" s="4">
        <v>-5</v>
      </c>
      <c r="BT399" s="4">
        <v>5.0000000000000001E-3</v>
      </c>
      <c r="BU399" s="4">
        <v>6.3492980000000001</v>
      </c>
      <c r="BV399" s="4">
        <v>0.10100000000000001</v>
      </c>
    </row>
    <row r="400" spans="1:74" x14ac:dyDescent="0.25">
      <c r="A400" s="2">
        <v>42804</v>
      </c>
      <c r="B400" s="3">
        <v>0.39519974537037039</v>
      </c>
      <c r="C400" s="4">
        <v>5.45</v>
      </c>
      <c r="D400" s="4">
        <v>0.2026</v>
      </c>
      <c r="E400" s="4">
        <v>2026.3725489999999</v>
      </c>
      <c r="F400" s="4">
        <v>29.6</v>
      </c>
      <c r="G400" s="4">
        <v>38.5</v>
      </c>
      <c r="H400" s="4">
        <v>11862.9</v>
      </c>
      <c r="J400" s="4">
        <v>12.24</v>
      </c>
      <c r="K400" s="4">
        <v>0.9274</v>
      </c>
      <c r="L400" s="4">
        <v>5.0545999999999998</v>
      </c>
      <c r="M400" s="4">
        <v>0.18790000000000001</v>
      </c>
      <c r="N400" s="4">
        <v>27.462599999999998</v>
      </c>
      <c r="O400" s="4">
        <v>35.7042</v>
      </c>
      <c r="P400" s="4">
        <v>63.2</v>
      </c>
      <c r="Q400" s="4">
        <v>20.8431</v>
      </c>
      <c r="R400" s="4">
        <v>27.098199999999999</v>
      </c>
      <c r="S400" s="4">
        <v>47.9</v>
      </c>
      <c r="T400" s="4">
        <v>11862.9372</v>
      </c>
      <c r="W400" s="4">
        <v>0</v>
      </c>
      <c r="X400" s="4">
        <v>11.3523</v>
      </c>
      <c r="Y400" s="4">
        <v>11.9</v>
      </c>
      <c r="Z400" s="4">
        <v>865</v>
      </c>
      <c r="AA400" s="4">
        <v>876</v>
      </c>
      <c r="AB400" s="4">
        <v>887</v>
      </c>
      <c r="AC400" s="4">
        <v>89</v>
      </c>
      <c r="AD400" s="4">
        <v>7.43</v>
      </c>
      <c r="AE400" s="4">
        <v>0.17</v>
      </c>
      <c r="AF400" s="4">
        <v>994</v>
      </c>
      <c r="AG400" s="4">
        <v>-15</v>
      </c>
      <c r="AH400" s="4">
        <v>-2</v>
      </c>
      <c r="AI400" s="4">
        <v>16</v>
      </c>
      <c r="AJ400" s="4">
        <v>136</v>
      </c>
      <c r="AK400" s="4">
        <v>136</v>
      </c>
      <c r="AL400" s="4">
        <v>6.1</v>
      </c>
      <c r="AM400" s="4">
        <v>142</v>
      </c>
      <c r="AN400" s="4" t="s">
        <v>155</v>
      </c>
      <c r="AO400" s="4">
        <v>1</v>
      </c>
      <c r="AP400" s="5">
        <v>0.60349537037037038</v>
      </c>
      <c r="AQ400" s="4">
        <v>47.158510999999997</v>
      </c>
      <c r="AR400" s="4">
        <v>-88.484997000000007</v>
      </c>
      <c r="AS400" s="4">
        <v>309.7</v>
      </c>
      <c r="AT400" s="4">
        <v>27.3</v>
      </c>
      <c r="AU400" s="4">
        <v>12</v>
      </c>
      <c r="AV400" s="4">
        <v>10</v>
      </c>
      <c r="AW400" s="4" t="s">
        <v>420</v>
      </c>
      <c r="AX400" s="4">
        <v>1.9</v>
      </c>
      <c r="AY400" s="4">
        <v>1.4</v>
      </c>
      <c r="AZ400" s="4">
        <v>2.6</v>
      </c>
      <c r="BA400" s="4">
        <v>11.154</v>
      </c>
      <c r="BB400" s="4">
        <v>23.51</v>
      </c>
      <c r="BC400" s="4">
        <v>2.11</v>
      </c>
      <c r="BD400" s="4">
        <v>7.83</v>
      </c>
      <c r="BE400" s="4">
        <v>1907.671</v>
      </c>
      <c r="BF400" s="4">
        <v>45.140999999999998</v>
      </c>
      <c r="BG400" s="4">
        <v>1.085</v>
      </c>
      <c r="BH400" s="4">
        <v>1.411</v>
      </c>
      <c r="BI400" s="4">
        <v>2.4969999999999999</v>
      </c>
      <c r="BJ400" s="4">
        <v>0.82399999999999995</v>
      </c>
      <c r="BK400" s="4">
        <v>1.071</v>
      </c>
      <c r="BL400" s="4">
        <v>1.895</v>
      </c>
      <c r="BM400" s="4">
        <v>185.64709999999999</v>
      </c>
      <c r="BQ400" s="4">
        <v>3115.308</v>
      </c>
      <c r="BR400" s="4">
        <v>0.21934100000000001</v>
      </c>
      <c r="BS400" s="4">
        <v>-5</v>
      </c>
      <c r="BT400" s="4">
        <v>5.3229999999999996E-3</v>
      </c>
      <c r="BU400" s="4">
        <v>5.3601460000000003</v>
      </c>
      <c r="BV400" s="4">
        <v>0.107525</v>
      </c>
    </row>
    <row r="401" spans="1:74" x14ac:dyDescent="0.25">
      <c r="A401" s="2">
        <v>42804</v>
      </c>
      <c r="B401" s="3">
        <v>0.39521131944444443</v>
      </c>
      <c r="C401" s="4">
        <v>5.5620000000000003</v>
      </c>
      <c r="D401" s="4">
        <v>0.20019999999999999</v>
      </c>
      <c r="E401" s="4">
        <v>2001.693078</v>
      </c>
      <c r="F401" s="4">
        <v>27.9</v>
      </c>
      <c r="G401" s="4">
        <v>38.5</v>
      </c>
      <c r="H401" s="4">
        <v>12117.9</v>
      </c>
      <c r="J401" s="4">
        <v>12.4</v>
      </c>
      <c r="K401" s="4">
        <v>0.92600000000000005</v>
      </c>
      <c r="L401" s="4">
        <v>5.1501999999999999</v>
      </c>
      <c r="M401" s="4">
        <v>0.18540000000000001</v>
      </c>
      <c r="N401" s="4">
        <v>25.830200000000001</v>
      </c>
      <c r="O401" s="4">
        <v>35.676000000000002</v>
      </c>
      <c r="P401" s="4">
        <v>61.5</v>
      </c>
      <c r="Q401" s="4">
        <v>19.604199999999999</v>
      </c>
      <c r="R401" s="4">
        <v>27.076799999999999</v>
      </c>
      <c r="S401" s="4">
        <v>46.7</v>
      </c>
      <c r="T401" s="4">
        <v>12117.885399999999</v>
      </c>
      <c r="W401" s="4">
        <v>0</v>
      </c>
      <c r="X401" s="4">
        <v>11.4825</v>
      </c>
      <c r="Y401" s="4">
        <v>11.9</v>
      </c>
      <c r="Z401" s="4">
        <v>865</v>
      </c>
      <c r="AA401" s="4">
        <v>875</v>
      </c>
      <c r="AB401" s="4">
        <v>886</v>
      </c>
      <c r="AC401" s="4">
        <v>89</v>
      </c>
      <c r="AD401" s="4">
        <v>7.43</v>
      </c>
      <c r="AE401" s="4">
        <v>0.17</v>
      </c>
      <c r="AF401" s="4">
        <v>994</v>
      </c>
      <c r="AG401" s="4">
        <v>-15</v>
      </c>
      <c r="AH401" s="4">
        <v>-2</v>
      </c>
      <c r="AI401" s="4">
        <v>16</v>
      </c>
      <c r="AJ401" s="4">
        <v>136</v>
      </c>
      <c r="AK401" s="4">
        <v>135.69999999999999</v>
      </c>
      <c r="AL401" s="4">
        <v>6.3</v>
      </c>
      <c r="AM401" s="4">
        <v>142</v>
      </c>
      <c r="AN401" s="4" t="s">
        <v>155</v>
      </c>
      <c r="AO401" s="4">
        <v>1</v>
      </c>
      <c r="AP401" s="5">
        <v>0.60350694444444442</v>
      </c>
      <c r="AQ401" s="4">
        <v>47.158507999999998</v>
      </c>
      <c r="AR401" s="4">
        <v>-88.484842</v>
      </c>
      <c r="AS401" s="4">
        <v>309.60000000000002</v>
      </c>
      <c r="AT401" s="4">
        <v>26.4</v>
      </c>
      <c r="AU401" s="4">
        <v>12</v>
      </c>
      <c r="AV401" s="4">
        <v>10</v>
      </c>
      <c r="AW401" s="4" t="s">
        <v>420</v>
      </c>
      <c r="AX401" s="4">
        <v>1.9</v>
      </c>
      <c r="AY401" s="4">
        <v>1.4</v>
      </c>
      <c r="AZ401" s="4">
        <v>2.6</v>
      </c>
      <c r="BA401" s="4">
        <v>11.154</v>
      </c>
      <c r="BB401" s="4">
        <v>23.06</v>
      </c>
      <c r="BC401" s="4">
        <v>2.0699999999999998</v>
      </c>
      <c r="BD401" s="4">
        <v>7.99</v>
      </c>
      <c r="BE401" s="4">
        <v>1908.345</v>
      </c>
      <c r="BF401" s="4">
        <v>43.715000000000003</v>
      </c>
      <c r="BG401" s="4">
        <v>1.002</v>
      </c>
      <c r="BH401" s="4">
        <v>1.3839999999999999</v>
      </c>
      <c r="BI401" s="4">
        <v>2.387</v>
      </c>
      <c r="BJ401" s="4">
        <v>0.76100000000000001</v>
      </c>
      <c r="BK401" s="4">
        <v>1.0509999999999999</v>
      </c>
      <c r="BL401" s="4">
        <v>1.8109999999999999</v>
      </c>
      <c r="BM401" s="4">
        <v>186.1833</v>
      </c>
      <c r="BQ401" s="4">
        <v>3093.665</v>
      </c>
      <c r="BR401" s="4">
        <v>0.18892500000000001</v>
      </c>
      <c r="BS401" s="4">
        <v>-5</v>
      </c>
      <c r="BT401" s="4">
        <v>6.0000000000000001E-3</v>
      </c>
      <c r="BU401" s="4">
        <v>4.6168550000000002</v>
      </c>
      <c r="BV401" s="4">
        <v>0.1212</v>
      </c>
    </row>
    <row r="402" spans="1:74" x14ac:dyDescent="0.25">
      <c r="A402" s="2">
        <v>42804</v>
      </c>
      <c r="B402" s="3">
        <v>0.39522289351851853</v>
      </c>
      <c r="C402" s="4">
        <v>5.47</v>
      </c>
      <c r="D402" s="4">
        <v>0.1996</v>
      </c>
      <c r="E402" s="4">
        <v>1995.833333</v>
      </c>
      <c r="F402" s="4">
        <v>27.3</v>
      </c>
      <c r="G402" s="4">
        <v>38.9</v>
      </c>
      <c r="H402" s="4">
        <v>11745.4</v>
      </c>
      <c r="J402" s="4">
        <v>12.53</v>
      </c>
      <c r="K402" s="4">
        <v>0.9274</v>
      </c>
      <c r="L402" s="4">
        <v>5.0728</v>
      </c>
      <c r="M402" s="4">
        <v>0.18509999999999999</v>
      </c>
      <c r="N402" s="4">
        <v>25.3535</v>
      </c>
      <c r="O402" s="4">
        <v>36.091700000000003</v>
      </c>
      <c r="P402" s="4">
        <v>61.4</v>
      </c>
      <c r="Q402" s="4">
        <v>19.2424</v>
      </c>
      <c r="R402" s="4">
        <v>27.392299999999999</v>
      </c>
      <c r="S402" s="4">
        <v>46.6</v>
      </c>
      <c r="T402" s="4">
        <v>11745.360699999999</v>
      </c>
      <c r="W402" s="4">
        <v>0</v>
      </c>
      <c r="X402" s="4">
        <v>11.6233</v>
      </c>
      <c r="Y402" s="4">
        <v>11.8</v>
      </c>
      <c r="Z402" s="4">
        <v>866</v>
      </c>
      <c r="AA402" s="4">
        <v>877</v>
      </c>
      <c r="AB402" s="4">
        <v>889</v>
      </c>
      <c r="AC402" s="4">
        <v>89</v>
      </c>
      <c r="AD402" s="4">
        <v>7.43</v>
      </c>
      <c r="AE402" s="4">
        <v>0.17</v>
      </c>
      <c r="AF402" s="4">
        <v>994</v>
      </c>
      <c r="AG402" s="4">
        <v>-15</v>
      </c>
      <c r="AH402" s="4">
        <v>-2</v>
      </c>
      <c r="AI402" s="4">
        <v>16</v>
      </c>
      <c r="AJ402" s="4">
        <v>136</v>
      </c>
      <c r="AK402" s="4">
        <v>134.4</v>
      </c>
      <c r="AL402" s="4">
        <v>6.4</v>
      </c>
      <c r="AM402" s="4">
        <v>142</v>
      </c>
      <c r="AN402" s="4" t="s">
        <v>155</v>
      </c>
      <c r="AO402" s="4">
        <v>1</v>
      </c>
      <c r="AP402" s="5">
        <v>0.60351851851851845</v>
      </c>
      <c r="AQ402" s="4">
        <v>47.158518999999998</v>
      </c>
      <c r="AR402" s="4">
        <v>-88.484696999999997</v>
      </c>
      <c r="AS402" s="4">
        <v>309.5</v>
      </c>
      <c r="AT402" s="4">
        <v>25</v>
      </c>
      <c r="AU402" s="4">
        <v>12</v>
      </c>
      <c r="AV402" s="4">
        <v>10</v>
      </c>
      <c r="AW402" s="4" t="s">
        <v>420</v>
      </c>
      <c r="AX402" s="4">
        <v>2.1261999999999999</v>
      </c>
      <c r="AY402" s="4">
        <v>1.6262000000000001</v>
      </c>
      <c r="AZ402" s="4">
        <v>2.9016000000000002</v>
      </c>
      <c r="BA402" s="4">
        <v>11.154</v>
      </c>
      <c r="BB402" s="4">
        <v>23.5</v>
      </c>
      <c r="BC402" s="4">
        <v>2.11</v>
      </c>
      <c r="BD402" s="4">
        <v>7.8239999999999998</v>
      </c>
      <c r="BE402" s="4">
        <v>1913.4590000000001</v>
      </c>
      <c r="BF402" s="4">
        <v>44.438000000000002</v>
      </c>
      <c r="BG402" s="4">
        <v>1.0009999999999999</v>
      </c>
      <c r="BH402" s="4">
        <v>1.4259999999999999</v>
      </c>
      <c r="BI402" s="4">
        <v>2.427</v>
      </c>
      <c r="BJ402" s="4">
        <v>0.76</v>
      </c>
      <c r="BK402" s="4">
        <v>1.0820000000000001</v>
      </c>
      <c r="BL402" s="4">
        <v>1.8420000000000001</v>
      </c>
      <c r="BM402" s="4">
        <v>183.70169999999999</v>
      </c>
      <c r="BQ402" s="4">
        <v>3187.8470000000002</v>
      </c>
      <c r="BR402" s="4">
        <v>0.17652200000000001</v>
      </c>
      <c r="BS402" s="4">
        <v>-5</v>
      </c>
      <c r="BT402" s="4">
        <v>5.6769999999999998E-3</v>
      </c>
      <c r="BU402" s="4">
        <v>4.3137559999999997</v>
      </c>
      <c r="BV402" s="4">
        <v>0.114675</v>
      </c>
    </row>
    <row r="403" spans="1:74" x14ac:dyDescent="0.25">
      <c r="A403" s="2">
        <v>42804</v>
      </c>
      <c r="B403" s="3">
        <v>0.39523446759259256</v>
      </c>
      <c r="C403" s="4">
        <v>5.4939999999999998</v>
      </c>
      <c r="D403" s="4">
        <v>0.21149999999999999</v>
      </c>
      <c r="E403" s="4">
        <v>2114.880952</v>
      </c>
      <c r="F403" s="4">
        <v>25.9</v>
      </c>
      <c r="G403" s="4">
        <v>42.1</v>
      </c>
      <c r="H403" s="4">
        <v>11826.1</v>
      </c>
      <c r="J403" s="4">
        <v>12.6</v>
      </c>
      <c r="K403" s="4">
        <v>0.92700000000000005</v>
      </c>
      <c r="L403" s="4">
        <v>5.0930999999999997</v>
      </c>
      <c r="M403" s="4">
        <v>0.19600000000000001</v>
      </c>
      <c r="N403" s="4">
        <v>23.983899999999998</v>
      </c>
      <c r="O403" s="4">
        <v>39.024700000000003</v>
      </c>
      <c r="P403" s="4">
        <v>63</v>
      </c>
      <c r="Q403" s="4">
        <v>18.2029</v>
      </c>
      <c r="R403" s="4">
        <v>29.618300000000001</v>
      </c>
      <c r="S403" s="4">
        <v>47.8</v>
      </c>
      <c r="T403" s="4">
        <v>11826.1415</v>
      </c>
      <c r="W403" s="4">
        <v>0</v>
      </c>
      <c r="X403" s="4">
        <v>11.679600000000001</v>
      </c>
      <c r="Y403" s="4">
        <v>11.7</v>
      </c>
      <c r="Z403" s="4">
        <v>867</v>
      </c>
      <c r="AA403" s="4">
        <v>879</v>
      </c>
      <c r="AB403" s="4">
        <v>890</v>
      </c>
      <c r="AC403" s="4">
        <v>89</v>
      </c>
      <c r="AD403" s="4">
        <v>7.43</v>
      </c>
      <c r="AE403" s="4">
        <v>0.17</v>
      </c>
      <c r="AF403" s="4">
        <v>994</v>
      </c>
      <c r="AG403" s="4">
        <v>-15</v>
      </c>
      <c r="AH403" s="4">
        <v>-2</v>
      </c>
      <c r="AI403" s="4">
        <v>16</v>
      </c>
      <c r="AJ403" s="4">
        <v>136</v>
      </c>
      <c r="AK403" s="4">
        <v>133.30000000000001</v>
      </c>
      <c r="AL403" s="4">
        <v>6.4</v>
      </c>
      <c r="AM403" s="4">
        <v>142</v>
      </c>
      <c r="AN403" s="4" t="s">
        <v>155</v>
      </c>
      <c r="AO403" s="4">
        <v>1</v>
      </c>
      <c r="AP403" s="5">
        <v>0.6035300925925926</v>
      </c>
      <c r="AQ403" s="4">
        <v>47.158549000000001</v>
      </c>
      <c r="AR403" s="4">
        <v>-88.484561999999997</v>
      </c>
      <c r="AS403" s="4">
        <v>309.39999999999998</v>
      </c>
      <c r="AT403" s="4">
        <v>23.9</v>
      </c>
      <c r="AU403" s="4">
        <v>12</v>
      </c>
      <c r="AV403" s="4">
        <v>9</v>
      </c>
      <c r="AW403" s="4" t="s">
        <v>427</v>
      </c>
      <c r="AX403" s="4">
        <v>2.2753999999999999</v>
      </c>
      <c r="AY403" s="4">
        <v>1.8508</v>
      </c>
      <c r="AZ403" s="4">
        <v>3.1507999999999998</v>
      </c>
      <c r="BA403" s="4">
        <v>11.154</v>
      </c>
      <c r="BB403" s="4">
        <v>23.34</v>
      </c>
      <c r="BC403" s="4">
        <v>2.09</v>
      </c>
      <c r="BD403" s="4">
        <v>7.88</v>
      </c>
      <c r="BE403" s="4">
        <v>1909.373</v>
      </c>
      <c r="BF403" s="4">
        <v>46.776000000000003</v>
      </c>
      <c r="BG403" s="4">
        <v>0.94199999999999995</v>
      </c>
      <c r="BH403" s="4">
        <v>1.532</v>
      </c>
      <c r="BI403" s="4">
        <v>2.4740000000000002</v>
      </c>
      <c r="BJ403" s="4">
        <v>0.71499999999999997</v>
      </c>
      <c r="BK403" s="4">
        <v>1.163</v>
      </c>
      <c r="BL403" s="4">
        <v>1.877</v>
      </c>
      <c r="BM403" s="4">
        <v>183.83410000000001</v>
      </c>
      <c r="BQ403" s="4">
        <v>3183.7</v>
      </c>
      <c r="BR403" s="4">
        <v>0.198597</v>
      </c>
      <c r="BS403" s="4">
        <v>-5</v>
      </c>
      <c r="BT403" s="4">
        <v>5.0000000000000001E-3</v>
      </c>
      <c r="BU403" s="4">
        <v>4.8532140000000004</v>
      </c>
      <c r="BV403" s="4">
        <v>0.10100000000000001</v>
      </c>
    </row>
    <row r="404" spans="1:74" x14ac:dyDescent="0.25">
      <c r="A404" s="2">
        <v>42804</v>
      </c>
      <c r="B404" s="3">
        <v>0.39524604166666671</v>
      </c>
      <c r="C404" s="4">
        <v>5.82</v>
      </c>
      <c r="D404" s="4">
        <v>0.2268</v>
      </c>
      <c r="E404" s="4">
        <v>2267.5892859999999</v>
      </c>
      <c r="F404" s="4">
        <v>25.5</v>
      </c>
      <c r="G404" s="4">
        <v>42.2</v>
      </c>
      <c r="H404" s="4">
        <v>12186.4</v>
      </c>
      <c r="J404" s="4">
        <v>12.7</v>
      </c>
      <c r="K404" s="4">
        <v>0.92279999999999995</v>
      </c>
      <c r="L404" s="4">
        <v>5.3710000000000004</v>
      </c>
      <c r="M404" s="4">
        <v>0.20930000000000001</v>
      </c>
      <c r="N404" s="4">
        <v>23.549700000000001</v>
      </c>
      <c r="O404" s="4">
        <v>38.943800000000003</v>
      </c>
      <c r="P404" s="4">
        <v>62.5</v>
      </c>
      <c r="Q404" s="4">
        <v>17.8734</v>
      </c>
      <c r="R404" s="4">
        <v>29.556899999999999</v>
      </c>
      <c r="S404" s="4">
        <v>47.4</v>
      </c>
      <c r="T404" s="4">
        <v>12186.368</v>
      </c>
      <c r="W404" s="4">
        <v>0</v>
      </c>
      <c r="X404" s="4">
        <v>11.72</v>
      </c>
      <c r="Y404" s="4">
        <v>11.6</v>
      </c>
      <c r="Z404" s="4">
        <v>868</v>
      </c>
      <c r="AA404" s="4">
        <v>880</v>
      </c>
      <c r="AB404" s="4">
        <v>891</v>
      </c>
      <c r="AC404" s="4">
        <v>89</v>
      </c>
      <c r="AD404" s="4">
        <v>7.43</v>
      </c>
      <c r="AE404" s="4">
        <v>0.17</v>
      </c>
      <c r="AF404" s="4">
        <v>994</v>
      </c>
      <c r="AG404" s="4">
        <v>-15</v>
      </c>
      <c r="AH404" s="4">
        <v>-2</v>
      </c>
      <c r="AI404" s="4">
        <v>16</v>
      </c>
      <c r="AJ404" s="4">
        <v>136</v>
      </c>
      <c r="AK404" s="4">
        <v>133.69999999999999</v>
      </c>
      <c r="AL404" s="4">
        <v>6</v>
      </c>
      <c r="AM404" s="4">
        <v>142</v>
      </c>
      <c r="AN404" s="4" t="s">
        <v>155</v>
      </c>
      <c r="AO404" s="4">
        <v>1</v>
      </c>
      <c r="AP404" s="5">
        <v>0.60354166666666664</v>
      </c>
      <c r="AQ404" s="4">
        <v>47.158599000000002</v>
      </c>
      <c r="AR404" s="4">
        <v>-88.484448999999998</v>
      </c>
      <c r="AS404" s="4">
        <v>309.5</v>
      </c>
      <c r="AT404" s="4">
        <v>22.5</v>
      </c>
      <c r="AU404" s="4">
        <v>12</v>
      </c>
      <c r="AV404" s="4">
        <v>10</v>
      </c>
      <c r="AW404" s="4" t="s">
        <v>420</v>
      </c>
      <c r="AX404" s="4">
        <v>2.4508000000000001</v>
      </c>
      <c r="AY404" s="4">
        <v>1.9754</v>
      </c>
      <c r="AZ404" s="4">
        <v>3.4262000000000001</v>
      </c>
      <c r="BA404" s="4">
        <v>11.154</v>
      </c>
      <c r="BB404" s="4">
        <v>22.16</v>
      </c>
      <c r="BC404" s="4">
        <v>1.99</v>
      </c>
      <c r="BD404" s="4">
        <v>8.3610000000000007</v>
      </c>
      <c r="BE404" s="4">
        <v>1916.0940000000001</v>
      </c>
      <c r="BF404" s="4">
        <v>47.515000000000001</v>
      </c>
      <c r="BG404" s="4">
        <v>0.88</v>
      </c>
      <c r="BH404" s="4">
        <v>1.4550000000000001</v>
      </c>
      <c r="BI404" s="4">
        <v>2.335</v>
      </c>
      <c r="BJ404" s="4">
        <v>0.66800000000000004</v>
      </c>
      <c r="BK404" s="4">
        <v>1.1040000000000001</v>
      </c>
      <c r="BL404" s="4">
        <v>1.772</v>
      </c>
      <c r="BM404" s="4">
        <v>180.26560000000001</v>
      </c>
      <c r="BQ404" s="4">
        <v>3040.1109999999999</v>
      </c>
      <c r="BR404" s="4">
        <v>0.23081399999999999</v>
      </c>
      <c r="BS404" s="4">
        <v>-5</v>
      </c>
      <c r="BT404" s="4">
        <v>5.0000000000000001E-3</v>
      </c>
      <c r="BU404" s="4">
        <v>5.640517</v>
      </c>
      <c r="BV404" s="4">
        <v>0.10100000000000001</v>
      </c>
    </row>
    <row r="405" spans="1:74" x14ac:dyDescent="0.25">
      <c r="A405" s="2">
        <v>42804</v>
      </c>
      <c r="B405" s="3">
        <v>0.39525761574074075</v>
      </c>
      <c r="C405" s="4">
        <v>6.6550000000000002</v>
      </c>
      <c r="D405" s="4">
        <v>0.27750000000000002</v>
      </c>
      <c r="E405" s="4">
        <v>2775.208333</v>
      </c>
      <c r="F405" s="4">
        <v>24.4</v>
      </c>
      <c r="G405" s="4">
        <v>42.1</v>
      </c>
      <c r="H405" s="4">
        <v>11998.8</v>
      </c>
      <c r="J405" s="4">
        <v>12.7</v>
      </c>
      <c r="K405" s="4">
        <v>0.91379999999999995</v>
      </c>
      <c r="L405" s="4">
        <v>6.0815000000000001</v>
      </c>
      <c r="M405" s="4">
        <v>0.25359999999999999</v>
      </c>
      <c r="N405" s="4">
        <v>22.297499999999999</v>
      </c>
      <c r="O405" s="4">
        <v>38.515999999999998</v>
      </c>
      <c r="P405" s="4">
        <v>60.8</v>
      </c>
      <c r="Q405" s="4">
        <v>16.922999999999998</v>
      </c>
      <c r="R405" s="4">
        <v>29.232299999999999</v>
      </c>
      <c r="S405" s="4">
        <v>46.2</v>
      </c>
      <c r="T405" s="4">
        <v>11998.825000000001</v>
      </c>
      <c r="W405" s="4">
        <v>0</v>
      </c>
      <c r="X405" s="4">
        <v>11.605700000000001</v>
      </c>
      <c r="Y405" s="4">
        <v>11.6</v>
      </c>
      <c r="Z405" s="4">
        <v>869</v>
      </c>
      <c r="AA405" s="4">
        <v>880</v>
      </c>
      <c r="AB405" s="4">
        <v>892</v>
      </c>
      <c r="AC405" s="4">
        <v>89</v>
      </c>
      <c r="AD405" s="4">
        <v>7.43</v>
      </c>
      <c r="AE405" s="4">
        <v>0.17</v>
      </c>
      <c r="AF405" s="4">
        <v>994</v>
      </c>
      <c r="AG405" s="4">
        <v>-15</v>
      </c>
      <c r="AH405" s="4">
        <v>-2</v>
      </c>
      <c r="AI405" s="4">
        <v>16</v>
      </c>
      <c r="AJ405" s="4">
        <v>135.69999999999999</v>
      </c>
      <c r="AK405" s="4">
        <v>132.69999999999999</v>
      </c>
      <c r="AL405" s="4">
        <v>6</v>
      </c>
      <c r="AM405" s="4">
        <v>142</v>
      </c>
      <c r="AN405" s="4" t="s">
        <v>155</v>
      </c>
      <c r="AO405" s="4">
        <v>1</v>
      </c>
      <c r="AP405" s="5">
        <v>0.60355324074074079</v>
      </c>
      <c r="AQ405" s="4">
        <v>47.158653999999999</v>
      </c>
      <c r="AR405" s="4">
        <v>-88.484343999999993</v>
      </c>
      <c r="AS405" s="4">
        <v>309.39999999999998</v>
      </c>
      <c r="AT405" s="4">
        <v>21.8</v>
      </c>
      <c r="AU405" s="4">
        <v>12</v>
      </c>
      <c r="AV405" s="4">
        <v>11</v>
      </c>
      <c r="AW405" s="4" t="s">
        <v>411</v>
      </c>
      <c r="AX405" s="4">
        <v>1.2181999999999999</v>
      </c>
      <c r="AY405" s="4">
        <v>1.3968</v>
      </c>
      <c r="AZ405" s="4">
        <v>1.9166000000000001</v>
      </c>
      <c r="BA405" s="4">
        <v>11.154</v>
      </c>
      <c r="BB405" s="4">
        <v>19.87</v>
      </c>
      <c r="BC405" s="4">
        <v>1.78</v>
      </c>
      <c r="BD405" s="4">
        <v>9.4290000000000003</v>
      </c>
      <c r="BE405" s="4">
        <v>1956.4880000000001</v>
      </c>
      <c r="BF405" s="4">
        <v>51.929000000000002</v>
      </c>
      <c r="BG405" s="4">
        <v>0.751</v>
      </c>
      <c r="BH405" s="4">
        <v>1.298</v>
      </c>
      <c r="BI405" s="4">
        <v>2.0489999999999999</v>
      </c>
      <c r="BJ405" s="4">
        <v>0.56999999999999995</v>
      </c>
      <c r="BK405" s="4">
        <v>0.98499999999999999</v>
      </c>
      <c r="BL405" s="4">
        <v>1.5549999999999999</v>
      </c>
      <c r="BM405" s="4">
        <v>160.06039999999999</v>
      </c>
      <c r="BQ405" s="4">
        <v>2714.79</v>
      </c>
      <c r="BR405" s="4">
        <v>0.25688899999999998</v>
      </c>
      <c r="BS405" s="4">
        <v>-5</v>
      </c>
      <c r="BT405" s="4">
        <v>5.3229999999999996E-3</v>
      </c>
      <c r="BU405" s="4">
        <v>6.2777250000000002</v>
      </c>
      <c r="BV405" s="4">
        <v>0.107525</v>
      </c>
    </row>
    <row r="406" spans="1:74" x14ac:dyDescent="0.25">
      <c r="A406" s="2">
        <v>42804</v>
      </c>
      <c r="B406" s="3">
        <v>0.39526918981481485</v>
      </c>
      <c r="C406" s="4">
        <v>7.89</v>
      </c>
      <c r="D406" s="4">
        <v>0.30840000000000001</v>
      </c>
      <c r="E406" s="4">
        <v>3084.375</v>
      </c>
      <c r="F406" s="4">
        <v>24.4</v>
      </c>
      <c r="G406" s="4">
        <v>43</v>
      </c>
      <c r="H406" s="4">
        <v>11356.9</v>
      </c>
      <c r="J406" s="4">
        <v>12.7</v>
      </c>
      <c r="K406" s="4">
        <v>0.90180000000000005</v>
      </c>
      <c r="L406" s="4">
        <v>7.1151</v>
      </c>
      <c r="M406" s="4">
        <v>0.2782</v>
      </c>
      <c r="N406" s="4">
        <v>22.004300000000001</v>
      </c>
      <c r="O406" s="4">
        <v>38.739100000000001</v>
      </c>
      <c r="P406" s="4">
        <v>60.7</v>
      </c>
      <c r="Q406" s="4">
        <v>16.700500000000002</v>
      </c>
      <c r="R406" s="4">
        <v>29.401599999999998</v>
      </c>
      <c r="S406" s="4">
        <v>46.1</v>
      </c>
      <c r="T406" s="4">
        <v>11356.948200000001</v>
      </c>
      <c r="W406" s="4">
        <v>0</v>
      </c>
      <c r="X406" s="4">
        <v>11.453099999999999</v>
      </c>
      <c r="Y406" s="4">
        <v>11.6</v>
      </c>
      <c r="Z406" s="4">
        <v>870</v>
      </c>
      <c r="AA406" s="4">
        <v>881</v>
      </c>
      <c r="AB406" s="4">
        <v>893</v>
      </c>
      <c r="AC406" s="4">
        <v>89</v>
      </c>
      <c r="AD406" s="4">
        <v>7.43</v>
      </c>
      <c r="AE406" s="4">
        <v>0.17</v>
      </c>
      <c r="AF406" s="4">
        <v>994</v>
      </c>
      <c r="AG406" s="4">
        <v>-15</v>
      </c>
      <c r="AH406" s="4">
        <v>-2</v>
      </c>
      <c r="AI406" s="4">
        <v>16</v>
      </c>
      <c r="AJ406" s="4">
        <v>135</v>
      </c>
      <c r="AK406" s="4">
        <v>132.30000000000001</v>
      </c>
      <c r="AL406" s="4">
        <v>6.3</v>
      </c>
      <c r="AM406" s="4">
        <v>142</v>
      </c>
      <c r="AN406" s="4" t="s">
        <v>155</v>
      </c>
      <c r="AO406" s="4">
        <v>1</v>
      </c>
      <c r="AP406" s="5">
        <v>0.60356481481481483</v>
      </c>
      <c r="AQ406" s="4">
        <v>47.158723999999999</v>
      </c>
      <c r="AR406" s="4">
        <v>-88.484261000000004</v>
      </c>
      <c r="AS406" s="4">
        <v>309.39999999999998</v>
      </c>
      <c r="AT406" s="4">
        <v>21.5</v>
      </c>
      <c r="AU406" s="4">
        <v>12</v>
      </c>
      <c r="AV406" s="4">
        <v>11</v>
      </c>
      <c r="AW406" s="4" t="s">
        <v>411</v>
      </c>
      <c r="AX406" s="4">
        <v>0.8</v>
      </c>
      <c r="AY406" s="4">
        <v>1.2</v>
      </c>
      <c r="AZ406" s="4">
        <v>1.4754</v>
      </c>
      <c r="BA406" s="4">
        <v>11.154</v>
      </c>
      <c r="BB406" s="4">
        <v>17.420000000000002</v>
      </c>
      <c r="BC406" s="4">
        <v>1.56</v>
      </c>
      <c r="BD406" s="4">
        <v>10.887</v>
      </c>
      <c r="BE406" s="4">
        <v>2020.9939999999999</v>
      </c>
      <c r="BF406" s="4">
        <v>50.286000000000001</v>
      </c>
      <c r="BG406" s="4">
        <v>0.65500000000000003</v>
      </c>
      <c r="BH406" s="4">
        <v>1.1519999999999999</v>
      </c>
      <c r="BI406" s="4">
        <v>1.8069999999999999</v>
      </c>
      <c r="BJ406" s="4">
        <v>0.497</v>
      </c>
      <c r="BK406" s="4">
        <v>0.875</v>
      </c>
      <c r="BL406" s="4">
        <v>1.371</v>
      </c>
      <c r="BM406" s="4">
        <v>133.75980000000001</v>
      </c>
      <c r="BQ406" s="4">
        <v>2365.4119999999998</v>
      </c>
      <c r="BR406" s="4">
        <v>0.32508300000000001</v>
      </c>
      <c r="BS406" s="4">
        <v>-5</v>
      </c>
      <c r="BT406" s="4">
        <v>5.6769999999999998E-3</v>
      </c>
      <c r="BU406" s="4">
        <v>7.9442159999999999</v>
      </c>
      <c r="BV406" s="4">
        <v>0.114675</v>
      </c>
    </row>
    <row r="407" spans="1:74" x14ac:dyDescent="0.25">
      <c r="A407" s="2">
        <v>42804</v>
      </c>
      <c r="B407" s="3">
        <v>0.39528076388888889</v>
      </c>
      <c r="C407" s="4">
        <v>8.2390000000000008</v>
      </c>
      <c r="D407" s="4">
        <v>0.30170000000000002</v>
      </c>
      <c r="E407" s="4">
        <v>3016.7764299999999</v>
      </c>
      <c r="F407" s="4">
        <v>25.8</v>
      </c>
      <c r="G407" s="4">
        <v>45.7</v>
      </c>
      <c r="H407" s="4">
        <v>9836</v>
      </c>
      <c r="J407" s="4">
        <v>12.7</v>
      </c>
      <c r="K407" s="4">
        <v>0.9002</v>
      </c>
      <c r="L407" s="4">
        <v>7.4168000000000003</v>
      </c>
      <c r="M407" s="4">
        <v>0.27160000000000001</v>
      </c>
      <c r="N407" s="4">
        <v>23.258900000000001</v>
      </c>
      <c r="O407" s="4">
        <v>41.140300000000003</v>
      </c>
      <c r="P407" s="4">
        <v>64.400000000000006</v>
      </c>
      <c r="Q407" s="4">
        <v>17.652699999999999</v>
      </c>
      <c r="R407" s="4">
        <v>31.224</v>
      </c>
      <c r="S407" s="4">
        <v>48.9</v>
      </c>
      <c r="T407" s="4">
        <v>9836.0493999999999</v>
      </c>
      <c r="W407" s="4">
        <v>0</v>
      </c>
      <c r="X407" s="4">
        <v>11.4329</v>
      </c>
      <c r="Y407" s="4">
        <v>11.5</v>
      </c>
      <c r="Z407" s="4">
        <v>871</v>
      </c>
      <c r="AA407" s="4">
        <v>881</v>
      </c>
      <c r="AB407" s="4">
        <v>893</v>
      </c>
      <c r="AC407" s="4">
        <v>89</v>
      </c>
      <c r="AD407" s="4">
        <v>7.43</v>
      </c>
      <c r="AE407" s="4">
        <v>0.17</v>
      </c>
      <c r="AF407" s="4">
        <v>994</v>
      </c>
      <c r="AG407" s="4">
        <v>-15</v>
      </c>
      <c r="AH407" s="4">
        <v>-2</v>
      </c>
      <c r="AI407" s="4">
        <v>16</v>
      </c>
      <c r="AJ407" s="4">
        <v>135</v>
      </c>
      <c r="AK407" s="4">
        <v>132.4</v>
      </c>
      <c r="AL407" s="4">
        <v>6.6</v>
      </c>
      <c r="AM407" s="4">
        <v>142</v>
      </c>
      <c r="AN407" s="4" t="s">
        <v>155</v>
      </c>
      <c r="AO407" s="4">
        <v>1</v>
      </c>
      <c r="AP407" s="5">
        <v>0.60357638888888887</v>
      </c>
      <c r="AQ407" s="4">
        <v>47.158808000000001</v>
      </c>
      <c r="AR407" s="4">
        <v>-88.484210000000004</v>
      </c>
      <c r="AS407" s="4">
        <v>309.39999999999998</v>
      </c>
      <c r="AT407" s="4">
        <v>22</v>
      </c>
      <c r="AU407" s="4">
        <v>12</v>
      </c>
      <c r="AV407" s="4">
        <v>11</v>
      </c>
      <c r="AW407" s="4" t="s">
        <v>411</v>
      </c>
      <c r="AX407" s="4">
        <v>0.8</v>
      </c>
      <c r="AY407" s="4">
        <v>1.2754000000000001</v>
      </c>
      <c r="AZ407" s="4">
        <v>1.5753999999999999</v>
      </c>
      <c r="BA407" s="4">
        <v>11.154</v>
      </c>
      <c r="BB407" s="4">
        <v>17.13</v>
      </c>
      <c r="BC407" s="4">
        <v>1.54</v>
      </c>
      <c r="BD407" s="4">
        <v>11.083</v>
      </c>
      <c r="BE407" s="4">
        <v>2071.7849999999999</v>
      </c>
      <c r="BF407" s="4">
        <v>48.283999999999999</v>
      </c>
      <c r="BG407" s="4">
        <v>0.68</v>
      </c>
      <c r="BH407" s="4">
        <v>1.2030000000000001</v>
      </c>
      <c r="BI407" s="4">
        <v>1.8839999999999999</v>
      </c>
      <c r="BJ407" s="4">
        <v>0.51600000000000001</v>
      </c>
      <c r="BK407" s="4">
        <v>0.91300000000000003</v>
      </c>
      <c r="BL407" s="4">
        <v>1.43</v>
      </c>
      <c r="BM407" s="4">
        <v>113.9267</v>
      </c>
      <c r="BQ407" s="4">
        <v>2322.1030000000001</v>
      </c>
      <c r="BR407" s="4">
        <v>0.43639299999999998</v>
      </c>
      <c r="BS407" s="4">
        <v>-5</v>
      </c>
      <c r="BT407" s="4">
        <v>5.0000000000000001E-3</v>
      </c>
      <c r="BU407" s="4">
        <v>10.664353999999999</v>
      </c>
      <c r="BV407" s="4">
        <v>0.10100000000000001</v>
      </c>
    </row>
    <row r="408" spans="1:74" x14ac:dyDescent="0.25">
      <c r="A408" s="2">
        <v>42804</v>
      </c>
      <c r="B408" s="3">
        <v>0.39529233796296293</v>
      </c>
      <c r="C408" s="4">
        <v>8.3049999999999997</v>
      </c>
      <c r="D408" s="4">
        <v>0.28129999999999999</v>
      </c>
      <c r="E408" s="4">
        <v>2813.3576640000001</v>
      </c>
      <c r="F408" s="4">
        <v>31.9</v>
      </c>
      <c r="G408" s="4">
        <v>45.7</v>
      </c>
      <c r="H408" s="4">
        <v>8475.9</v>
      </c>
      <c r="J408" s="4">
        <v>12.7</v>
      </c>
      <c r="K408" s="4">
        <v>0.90129999999999999</v>
      </c>
      <c r="L408" s="4">
        <v>7.4851999999999999</v>
      </c>
      <c r="M408" s="4">
        <v>0.25359999999999999</v>
      </c>
      <c r="N408" s="4">
        <v>28.760999999999999</v>
      </c>
      <c r="O408" s="4">
        <v>41.214300000000001</v>
      </c>
      <c r="P408" s="4">
        <v>70</v>
      </c>
      <c r="Q408" s="4">
        <v>21.828600000000002</v>
      </c>
      <c r="R408" s="4">
        <v>31.280100000000001</v>
      </c>
      <c r="S408" s="4">
        <v>53.1</v>
      </c>
      <c r="T408" s="4">
        <v>8475.8873999999996</v>
      </c>
      <c r="W408" s="4">
        <v>0</v>
      </c>
      <c r="X408" s="4">
        <v>11.446999999999999</v>
      </c>
      <c r="Y408" s="4">
        <v>11.6</v>
      </c>
      <c r="Z408" s="4">
        <v>870</v>
      </c>
      <c r="AA408" s="4">
        <v>880</v>
      </c>
      <c r="AB408" s="4">
        <v>893</v>
      </c>
      <c r="AC408" s="4">
        <v>89</v>
      </c>
      <c r="AD408" s="4">
        <v>7.43</v>
      </c>
      <c r="AE408" s="4">
        <v>0.17</v>
      </c>
      <c r="AF408" s="4">
        <v>994</v>
      </c>
      <c r="AG408" s="4">
        <v>-15</v>
      </c>
      <c r="AH408" s="4">
        <v>-2</v>
      </c>
      <c r="AI408" s="4">
        <v>16</v>
      </c>
      <c r="AJ408" s="4">
        <v>135</v>
      </c>
      <c r="AK408" s="4">
        <v>131</v>
      </c>
      <c r="AL408" s="4">
        <v>6.6</v>
      </c>
      <c r="AM408" s="4">
        <v>142</v>
      </c>
      <c r="AN408" s="4" t="s">
        <v>155</v>
      </c>
      <c r="AO408" s="4">
        <v>1</v>
      </c>
      <c r="AP408" s="5">
        <v>0.60358796296296291</v>
      </c>
      <c r="AQ408" s="4">
        <v>47.158923999999999</v>
      </c>
      <c r="AR408" s="4">
        <v>-88.484201999999996</v>
      </c>
      <c r="AS408" s="4">
        <v>309.5</v>
      </c>
      <c r="AT408" s="4">
        <v>25.1</v>
      </c>
      <c r="AU408" s="4">
        <v>12</v>
      </c>
      <c r="AV408" s="4">
        <v>11</v>
      </c>
      <c r="AW408" s="4" t="s">
        <v>411</v>
      </c>
      <c r="AX408" s="4">
        <v>0.95079999999999998</v>
      </c>
      <c r="AY408" s="4">
        <v>1.0738000000000001</v>
      </c>
      <c r="AZ408" s="4">
        <v>1.6754</v>
      </c>
      <c r="BA408" s="4">
        <v>11.154</v>
      </c>
      <c r="BB408" s="4">
        <v>17.32</v>
      </c>
      <c r="BC408" s="4">
        <v>1.55</v>
      </c>
      <c r="BD408" s="4">
        <v>10.946</v>
      </c>
      <c r="BE408" s="4">
        <v>2111.837</v>
      </c>
      <c r="BF408" s="4">
        <v>45.534999999999997</v>
      </c>
      <c r="BG408" s="4">
        <v>0.85</v>
      </c>
      <c r="BH408" s="4">
        <v>1.218</v>
      </c>
      <c r="BI408" s="4">
        <v>2.0670000000000002</v>
      </c>
      <c r="BJ408" s="4">
        <v>0.64500000000000002</v>
      </c>
      <c r="BK408" s="4">
        <v>0.92400000000000004</v>
      </c>
      <c r="BL408" s="4">
        <v>1.569</v>
      </c>
      <c r="BM408" s="4">
        <v>99.156000000000006</v>
      </c>
      <c r="BQ408" s="4">
        <v>2348.2730000000001</v>
      </c>
      <c r="BR408" s="4">
        <v>0.46279300000000001</v>
      </c>
      <c r="BS408" s="4">
        <v>-5</v>
      </c>
      <c r="BT408" s="4">
        <v>5.0000000000000001E-3</v>
      </c>
      <c r="BU408" s="4">
        <v>11.309504</v>
      </c>
      <c r="BV408" s="4">
        <v>0.10100000000000001</v>
      </c>
    </row>
    <row r="409" spans="1:74" x14ac:dyDescent="0.25">
      <c r="A409" s="2">
        <v>42804</v>
      </c>
      <c r="B409" s="3">
        <v>0.39530391203703702</v>
      </c>
      <c r="C409" s="4">
        <v>8.3260000000000005</v>
      </c>
      <c r="D409" s="4">
        <v>0.27160000000000001</v>
      </c>
      <c r="E409" s="4">
        <v>2716.0340630000001</v>
      </c>
      <c r="F409" s="4">
        <v>42.7</v>
      </c>
      <c r="G409" s="4">
        <v>45.9</v>
      </c>
      <c r="H409" s="4">
        <v>7288</v>
      </c>
      <c r="J409" s="4">
        <v>12.52</v>
      </c>
      <c r="K409" s="4">
        <v>0.90249999999999997</v>
      </c>
      <c r="L409" s="4">
        <v>7.5148999999999999</v>
      </c>
      <c r="M409" s="4">
        <v>0.24510000000000001</v>
      </c>
      <c r="N409" s="4">
        <v>38.561599999999999</v>
      </c>
      <c r="O409" s="4">
        <v>41.449800000000003</v>
      </c>
      <c r="P409" s="4">
        <v>80</v>
      </c>
      <c r="Q409" s="4">
        <v>29.2669</v>
      </c>
      <c r="R409" s="4">
        <v>31.4589</v>
      </c>
      <c r="S409" s="4">
        <v>60.7</v>
      </c>
      <c r="T409" s="4">
        <v>7288.0478000000003</v>
      </c>
      <c r="W409" s="4">
        <v>0</v>
      </c>
      <c r="X409" s="4">
        <v>11.295999999999999</v>
      </c>
      <c r="Y409" s="4">
        <v>11.5</v>
      </c>
      <c r="Z409" s="4">
        <v>870</v>
      </c>
      <c r="AA409" s="4">
        <v>880</v>
      </c>
      <c r="AB409" s="4">
        <v>892</v>
      </c>
      <c r="AC409" s="4">
        <v>89</v>
      </c>
      <c r="AD409" s="4">
        <v>7.43</v>
      </c>
      <c r="AE409" s="4">
        <v>0.17</v>
      </c>
      <c r="AF409" s="4">
        <v>994</v>
      </c>
      <c r="AG409" s="4">
        <v>-15</v>
      </c>
      <c r="AH409" s="4">
        <v>-2</v>
      </c>
      <c r="AI409" s="4">
        <v>16</v>
      </c>
      <c r="AJ409" s="4">
        <v>135</v>
      </c>
      <c r="AK409" s="4">
        <v>131.30000000000001</v>
      </c>
      <c r="AL409" s="4">
        <v>6.5</v>
      </c>
      <c r="AM409" s="4">
        <v>142</v>
      </c>
      <c r="AN409" s="4" t="s">
        <v>155</v>
      </c>
      <c r="AO409" s="4">
        <v>1</v>
      </c>
      <c r="AP409" s="5">
        <v>0.60359953703703706</v>
      </c>
      <c r="AQ409" s="4">
        <v>47.159047000000001</v>
      </c>
      <c r="AR409" s="4">
        <v>-88.484198000000006</v>
      </c>
      <c r="AS409" s="4">
        <v>309.60000000000002</v>
      </c>
      <c r="AT409" s="4">
        <v>28.8</v>
      </c>
      <c r="AU409" s="4">
        <v>12</v>
      </c>
      <c r="AV409" s="4">
        <v>11</v>
      </c>
      <c r="AW409" s="4" t="s">
        <v>411</v>
      </c>
      <c r="AX409" s="4">
        <v>1</v>
      </c>
      <c r="AY409" s="4">
        <v>1</v>
      </c>
      <c r="AZ409" s="4">
        <v>1.7</v>
      </c>
      <c r="BA409" s="4">
        <v>11.154</v>
      </c>
      <c r="BB409" s="4">
        <v>17.54</v>
      </c>
      <c r="BC409" s="4">
        <v>1.57</v>
      </c>
      <c r="BD409" s="4">
        <v>10.797000000000001</v>
      </c>
      <c r="BE409" s="4">
        <v>2144.6909999999998</v>
      </c>
      <c r="BF409" s="4">
        <v>44.527000000000001</v>
      </c>
      <c r="BG409" s="4">
        <v>1.1519999999999999</v>
      </c>
      <c r="BH409" s="4">
        <v>1.2390000000000001</v>
      </c>
      <c r="BI409" s="4">
        <v>2.391</v>
      </c>
      <c r="BJ409" s="4">
        <v>0.875</v>
      </c>
      <c r="BK409" s="4">
        <v>0.94</v>
      </c>
      <c r="BL409" s="4">
        <v>1.8149999999999999</v>
      </c>
      <c r="BM409" s="4">
        <v>86.244299999999996</v>
      </c>
      <c r="BQ409" s="4">
        <v>2344.038</v>
      </c>
      <c r="BR409" s="4">
        <v>0.39190700000000001</v>
      </c>
      <c r="BS409" s="4">
        <v>-5</v>
      </c>
      <c r="BT409" s="4">
        <v>5.0000000000000001E-3</v>
      </c>
      <c r="BU409" s="4">
        <v>9.5772279999999999</v>
      </c>
      <c r="BV409" s="4">
        <v>0.10100000000000001</v>
      </c>
    </row>
    <row r="410" spans="1:74" x14ac:dyDescent="0.25">
      <c r="A410" s="2">
        <v>42804</v>
      </c>
      <c r="B410" s="3">
        <v>0.39531548611111106</v>
      </c>
      <c r="C410" s="4">
        <v>8.6289999999999996</v>
      </c>
      <c r="D410" s="4">
        <v>0.33379999999999999</v>
      </c>
      <c r="E410" s="4">
        <v>3337.917355</v>
      </c>
      <c r="F410" s="4">
        <v>43.1</v>
      </c>
      <c r="G410" s="4">
        <v>47.4</v>
      </c>
      <c r="H410" s="4">
        <v>6468.1</v>
      </c>
      <c r="J410" s="4">
        <v>12.26</v>
      </c>
      <c r="K410" s="4">
        <v>0.89970000000000006</v>
      </c>
      <c r="L410" s="4">
        <v>7.7636000000000003</v>
      </c>
      <c r="M410" s="4">
        <v>0.30030000000000001</v>
      </c>
      <c r="N410" s="4">
        <v>38.802300000000002</v>
      </c>
      <c r="O410" s="4">
        <v>42.635800000000003</v>
      </c>
      <c r="P410" s="4">
        <v>81.400000000000006</v>
      </c>
      <c r="Q410" s="4">
        <v>29.4496</v>
      </c>
      <c r="R410" s="4">
        <v>32.359000000000002</v>
      </c>
      <c r="S410" s="4">
        <v>61.8</v>
      </c>
      <c r="T410" s="4">
        <v>6468.0578999999998</v>
      </c>
      <c r="W410" s="4">
        <v>0</v>
      </c>
      <c r="X410" s="4">
        <v>11.0336</v>
      </c>
      <c r="Y410" s="4">
        <v>11.6</v>
      </c>
      <c r="Z410" s="4">
        <v>870</v>
      </c>
      <c r="AA410" s="4">
        <v>880</v>
      </c>
      <c r="AB410" s="4">
        <v>893</v>
      </c>
      <c r="AC410" s="4">
        <v>89</v>
      </c>
      <c r="AD410" s="4">
        <v>7.43</v>
      </c>
      <c r="AE410" s="4">
        <v>0.17</v>
      </c>
      <c r="AF410" s="4">
        <v>994</v>
      </c>
      <c r="AG410" s="4">
        <v>-15</v>
      </c>
      <c r="AH410" s="4">
        <v>-1.677</v>
      </c>
      <c r="AI410" s="4">
        <v>16</v>
      </c>
      <c r="AJ410" s="4">
        <v>135</v>
      </c>
      <c r="AK410" s="4">
        <v>131.4</v>
      </c>
      <c r="AL410" s="4">
        <v>6.3</v>
      </c>
      <c r="AM410" s="4">
        <v>142</v>
      </c>
      <c r="AN410" s="4" t="s">
        <v>155</v>
      </c>
      <c r="AO410" s="4">
        <v>1</v>
      </c>
      <c r="AP410" s="5">
        <v>0.6036111111111111</v>
      </c>
      <c r="AQ410" s="4">
        <v>47.159179000000002</v>
      </c>
      <c r="AR410" s="4">
        <v>-88.484200999999999</v>
      </c>
      <c r="AS410" s="4">
        <v>309.60000000000002</v>
      </c>
      <c r="AT410" s="4">
        <v>31</v>
      </c>
      <c r="AU410" s="4">
        <v>12</v>
      </c>
      <c r="AV410" s="4">
        <v>11</v>
      </c>
      <c r="AW410" s="4" t="s">
        <v>411</v>
      </c>
      <c r="AX410" s="4">
        <v>1</v>
      </c>
      <c r="AY410" s="4">
        <v>1.0753999999999999</v>
      </c>
      <c r="AZ410" s="4">
        <v>1.7</v>
      </c>
      <c r="BA410" s="4">
        <v>11.154</v>
      </c>
      <c r="BB410" s="4">
        <v>17.059999999999999</v>
      </c>
      <c r="BC410" s="4">
        <v>1.53</v>
      </c>
      <c r="BD410" s="4">
        <v>11.145</v>
      </c>
      <c r="BE410" s="4">
        <v>2158.9650000000001</v>
      </c>
      <c r="BF410" s="4">
        <v>53.155999999999999</v>
      </c>
      <c r="BG410" s="4">
        <v>1.1299999999999999</v>
      </c>
      <c r="BH410" s="4">
        <v>1.242</v>
      </c>
      <c r="BI410" s="4">
        <v>2.3719999999999999</v>
      </c>
      <c r="BJ410" s="4">
        <v>0.85799999999999998</v>
      </c>
      <c r="BK410" s="4">
        <v>0.94199999999999995</v>
      </c>
      <c r="BL410" s="4">
        <v>1.8</v>
      </c>
      <c r="BM410" s="4">
        <v>74.582400000000007</v>
      </c>
      <c r="BQ410" s="4">
        <v>2231.0100000000002</v>
      </c>
      <c r="BR410" s="4">
        <v>0.406721</v>
      </c>
      <c r="BS410" s="4">
        <v>-5</v>
      </c>
      <c r="BT410" s="4">
        <v>5.3229999999999996E-3</v>
      </c>
      <c r="BU410" s="4">
        <v>9.9392440000000004</v>
      </c>
      <c r="BV410" s="4">
        <v>0.107525</v>
      </c>
    </row>
    <row r="411" spans="1:74" x14ac:dyDescent="0.25">
      <c r="A411" s="2">
        <v>42804</v>
      </c>
      <c r="B411" s="3">
        <v>0.39532706018518521</v>
      </c>
      <c r="C411" s="4">
        <v>9.0589999999999993</v>
      </c>
      <c r="D411" s="4">
        <v>0.37209999999999999</v>
      </c>
      <c r="E411" s="4">
        <v>3721.3483150000002</v>
      </c>
      <c r="F411" s="4">
        <v>46.2</v>
      </c>
      <c r="G411" s="4">
        <v>60.6</v>
      </c>
      <c r="H411" s="4">
        <v>6070.4</v>
      </c>
      <c r="J411" s="4">
        <v>12.01</v>
      </c>
      <c r="K411" s="4">
        <v>0.89549999999999996</v>
      </c>
      <c r="L411" s="4">
        <v>8.1120000000000001</v>
      </c>
      <c r="M411" s="4">
        <v>0.3332</v>
      </c>
      <c r="N411" s="4">
        <v>41.408900000000003</v>
      </c>
      <c r="O411" s="4">
        <v>54.224699999999999</v>
      </c>
      <c r="P411" s="4">
        <v>95.6</v>
      </c>
      <c r="Q411" s="4">
        <v>31.427900000000001</v>
      </c>
      <c r="R411" s="4">
        <v>41.154600000000002</v>
      </c>
      <c r="S411" s="4">
        <v>72.599999999999994</v>
      </c>
      <c r="T411" s="4">
        <v>6070.3963999999996</v>
      </c>
      <c r="W411" s="4">
        <v>0</v>
      </c>
      <c r="X411" s="4">
        <v>10.7537</v>
      </c>
      <c r="Y411" s="4">
        <v>11.5</v>
      </c>
      <c r="Z411" s="4">
        <v>871</v>
      </c>
      <c r="AA411" s="4">
        <v>880</v>
      </c>
      <c r="AB411" s="4">
        <v>894</v>
      </c>
      <c r="AC411" s="4">
        <v>89</v>
      </c>
      <c r="AD411" s="4">
        <v>7.43</v>
      </c>
      <c r="AE411" s="4">
        <v>0.17</v>
      </c>
      <c r="AF411" s="4">
        <v>994</v>
      </c>
      <c r="AG411" s="4">
        <v>-15</v>
      </c>
      <c r="AH411" s="4">
        <v>-1</v>
      </c>
      <c r="AI411" s="4">
        <v>16</v>
      </c>
      <c r="AJ411" s="4">
        <v>135</v>
      </c>
      <c r="AK411" s="4">
        <v>130.30000000000001</v>
      </c>
      <c r="AL411" s="4">
        <v>6.2</v>
      </c>
      <c r="AM411" s="4">
        <v>142</v>
      </c>
      <c r="AN411" s="4" t="s">
        <v>155</v>
      </c>
      <c r="AO411" s="4">
        <v>1</v>
      </c>
      <c r="AP411" s="5">
        <v>0.60362268518518525</v>
      </c>
      <c r="AQ411" s="4">
        <v>47.159315999999997</v>
      </c>
      <c r="AR411" s="4">
        <v>-88.484204000000005</v>
      </c>
      <c r="AS411" s="4">
        <v>309.8</v>
      </c>
      <c r="AT411" s="4">
        <v>32.299999999999997</v>
      </c>
      <c r="AU411" s="4">
        <v>12</v>
      </c>
      <c r="AV411" s="4">
        <v>11</v>
      </c>
      <c r="AW411" s="4" t="s">
        <v>411</v>
      </c>
      <c r="AX411" s="4">
        <v>1</v>
      </c>
      <c r="AY411" s="4">
        <v>1.5524</v>
      </c>
      <c r="AZ411" s="4">
        <v>2.1524000000000001</v>
      </c>
      <c r="BA411" s="4">
        <v>11.154</v>
      </c>
      <c r="BB411" s="4">
        <v>16.36</v>
      </c>
      <c r="BC411" s="4">
        <v>1.47</v>
      </c>
      <c r="BD411" s="4">
        <v>11.67</v>
      </c>
      <c r="BE411" s="4">
        <v>2170.357</v>
      </c>
      <c r="BF411" s="4">
        <v>56.747</v>
      </c>
      <c r="BG411" s="4">
        <v>1.1599999999999999</v>
      </c>
      <c r="BH411" s="4">
        <v>1.5189999999999999</v>
      </c>
      <c r="BI411" s="4">
        <v>2.6789999999999998</v>
      </c>
      <c r="BJ411" s="4">
        <v>0.88100000000000001</v>
      </c>
      <c r="BK411" s="4">
        <v>1.153</v>
      </c>
      <c r="BL411" s="4">
        <v>2.0339999999999998</v>
      </c>
      <c r="BM411" s="4">
        <v>67.343900000000005</v>
      </c>
      <c r="BQ411" s="4">
        <v>2092.0010000000002</v>
      </c>
      <c r="BR411" s="4">
        <v>0.45794600000000002</v>
      </c>
      <c r="BS411" s="4">
        <v>-5</v>
      </c>
      <c r="BT411" s="4">
        <v>6.0000000000000001E-3</v>
      </c>
      <c r="BU411" s="4">
        <v>11.191055</v>
      </c>
      <c r="BV411" s="4">
        <v>0.1212</v>
      </c>
    </row>
    <row r="412" spans="1:74" x14ac:dyDescent="0.25">
      <c r="A412" s="2">
        <v>42804</v>
      </c>
      <c r="B412" s="3">
        <v>0.39533863425925925</v>
      </c>
      <c r="C412" s="4">
        <v>9.1329999999999991</v>
      </c>
      <c r="D412" s="4">
        <v>0.34939999999999999</v>
      </c>
      <c r="E412" s="4">
        <v>3494.2225859999999</v>
      </c>
      <c r="F412" s="4">
        <v>50.8</v>
      </c>
      <c r="G412" s="4">
        <v>60.8</v>
      </c>
      <c r="H412" s="4">
        <v>5810.4</v>
      </c>
      <c r="J412" s="4">
        <v>11.62</v>
      </c>
      <c r="K412" s="4">
        <v>0.89529999999999998</v>
      </c>
      <c r="L412" s="4">
        <v>8.1766000000000005</v>
      </c>
      <c r="M412" s="4">
        <v>0.31280000000000002</v>
      </c>
      <c r="N412" s="4">
        <v>45.446399999999997</v>
      </c>
      <c r="O412" s="4">
        <v>54.408799999999999</v>
      </c>
      <c r="P412" s="4">
        <v>99.9</v>
      </c>
      <c r="Q412" s="4">
        <v>34.492199999999997</v>
      </c>
      <c r="R412" s="4">
        <v>41.2943</v>
      </c>
      <c r="S412" s="4">
        <v>75.8</v>
      </c>
      <c r="T412" s="4">
        <v>5810.4032999999999</v>
      </c>
      <c r="W412" s="4">
        <v>0</v>
      </c>
      <c r="X412" s="4">
        <v>10.3987</v>
      </c>
      <c r="Y412" s="4">
        <v>11.5</v>
      </c>
      <c r="Z412" s="4">
        <v>871</v>
      </c>
      <c r="AA412" s="4">
        <v>881</v>
      </c>
      <c r="AB412" s="4">
        <v>895</v>
      </c>
      <c r="AC412" s="4">
        <v>89</v>
      </c>
      <c r="AD412" s="4">
        <v>7.43</v>
      </c>
      <c r="AE412" s="4">
        <v>0.17</v>
      </c>
      <c r="AF412" s="4">
        <v>994</v>
      </c>
      <c r="AG412" s="4">
        <v>-15</v>
      </c>
      <c r="AH412" s="4">
        <v>-1</v>
      </c>
      <c r="AI412" s="4">
        <v>16</v>
      </c>
      <c r="AJ412" s="4">
        <v>135</v>
      </c>
      <c r="AK412" s="4">
        <v>130.4</v>
      </c>
      <c r="AL412" s="4">
        <v>6.1</v>
      </c>
      <c r="AM412" s="4">
        <v>142</v>
      </c>
      <c r="AN412" s="4" t="s">
        <v>155</v>
      </c>
      <c r="AO412" s="4">
        <v>1</v>
      </c>
      <c r="AP412" s="5">
        <v>0.60363425925925929</v>
      </c>
      <c r="AQ412" s="4">
        <v>47.159453999999997</v>
      </c>
      <c r="AR412" s="4">
        <v>-88.484217999999998</v>
      </c>
      <c r="AS412" s="4">
        <v>310</v>
      </c>
      <c r="AT412" s="4">
        <v>33.200000000000003</v>
      </c>
      <c r="AU412" s="4">
        <v>12</v>
      </c>
      <c r="AV412" s="4">
        <v>11</v>
      </c>
      <c r="AW412" s="4" t="s">
        <v>411</v>
      </c>
      <c r="AX412" s="4">
        <v>1.0753999999999999</v>
      </c>
      <c r="AY412" s="4">
        <v>1.1721999999999999</v>
      </c>
      <c r="AZ412" s="4">
        <v>2.1492</v>
      </c>
      <c r="BA412" s="4">
        <v>11.154</v>
      </c>
      <c r="BB412" s="4">
        <v>16.329999999999998</v>
      </c>
      <c r="BC412" s="4">
        <v>1.46</v>
      </c>
      <c r="BD412" s="4">
        <v>11.698</v>
      </c>
      <c r="BE412" s="4">
        <v>2183.2359999999999</v>
      </c>
      <c r="BF412" s="4">
        <v>53.162999999999997</v>
      </c>
      <c r="BG412" s="4">
        <v>1.2709999999999999</v>
      </c>
      <c r="BH412" s="4">
        <v>1.5209999999999999</v>
      </c>
      <c r="BI412" s="4">
        <v>2.7919999999999998</v>
      </c>
      <c r="BJ412" s="4">
        <v>0.96399999999999997</v>
      </c>
      <c r="BK412" s="4">
        <v>1.155</v>
      </c>
      <c r="BL412" s="4">
        <v>2.1190000000000002</v>
      </c>
      <c r="BM412" s="4">
        <v>64.330100000000002</v>
      </c>
      <c r="BQ412" s="4">
        <v>2018.8630000000001</v>
      </c>
      <c r="BR412" s="4">
        <v>0.51149599999999995</v>
      </c>
      <c r="BS412" s="4">
        <v>-5</v>
      </c>
      <c r="BT412" s="4">
        <v>6.0000000000000001E-3</v>
      </c>
      <c r="BU412" s="4">
        <v>12.499684</v>
      </c>
      <c r="BV412" s="4">
        <v>0.1212</v>
      </c>
    </row>
    <row r="413" spans="1:74" x14ac:dyDescent="0.25">
      <c r="A413" s="2">
        <v>42804</v>
      </c>
      <c r="B413" s="3">
        <v>0.39535020833333334</v>
      </c>
      <c r="C413" s="4">
        <v>8.391</v>
      </c>
      <c r="D413" s="4">
        <v>0.30230000000000001</v>
      </c>
      <c r="E413" s="4">
        <v>3022.9711379999999</v>
      </c>
      <c r="F413" s="4">
        <v>51.6</v>
      </c>
      <c r="G413" s="4">
        <v>55.2</v>
      </c>
      <c r="H413" s="4">
        <v>5593.8</v>
      </c>
      <c r="J413" s="4">
        <v>11.21</v>
      </c>
      <c r="K413" s="4">
        <v>0.90339999999999998</v>
      </c>
      <c r="L413" s="4">
        <v>7.5803000000000003</v>
      </c>
      <c r="M413" s="4">
        <v>0.27310000000000001</v>
      </c>
      <c r="N413" s="4">
        <v>46.619700000000002</v>
      </c>
      <c r="O413" s="4">
        <v>49.887599999999999</v>
      </c>
      <c r="P413" s="4">
        <v>96.5</v>
      </c>
      <c r="Q413" s="4">
        <v>35.382599999999996</v>
      </c>
      <c r="R413" s="4">
        <v>37.862900000000003</v>
      </c>
      <c r="S413" s="4">
        <v>73.2</v>
      </c>
      <c r="T413" s="4">
        <v>5593.7626</v>
      </c>
      <c r="W413" s="4">
        <v>0</v>
      </c>
      <c r="X413" s="4">
        <v>10.1249</v>
      </c>
      <c r="Y413" s="4">
        <v>11.6</v>
      </c>
      <c r="Z413" s="4">
        <v>870</v>
      </c>
      <c r="AA413" s="4">
        <v>881</v>
      </c>
      <c r="AB413" s="4">
        <v>893</v>
      </c>
      <c r="AC413" s="4">
        <v>89</v>
      </c>
      <c r="AD413" s="4">
        <v>7.43</v>
      </c>
      <c r="AE413" s="4">
        <v>0.17</v>
      </c>
      <c r="AF413" s="4">
        <v>994</v>
      </c>
      <c r="AG413" s="4">
        <v>-15</v>
      </c>
      <c r="AH413" s="4">
        <v>-1</v>
      </c>
      <c r="AI413" s="4">
        <v>16</v>
      </c>
      <c r="AJ413" s="4">
        <v>135</v>
      </c>
      <c r="AK413" s="4">
        <v>129</v>
      </c>
      <c r="AL413" s="4">
        <v>6.2</v>
      </c>
      <c r="AM413" s="4">
        <v>142</v>
      </c>
      <c r="AN413" s="4" t="s">
        <v>155</v>
      </c>
      <c r="AO413" s="4">
        <v>1</v>
      </c>
      <c r="AP413" s="5">
        <v>0.60364583333333333</v>
      </c>
      <c r="AQ413" s="4">
        <v>47.159596999999998</v>
      </c>
      <c r="AR413" s="4">
        <v>-88.484223999999998</v>
      </c>
      <c r="AS413" s="4">
        <v>310.5</v>
      </c>
      <c r="AT413" s="4">
        <v>34.1</v>
      </c>
      <c r="AU413" s="4">
        <v>12</v>
      </c>
      <c r="AV413" s="4">
        <v>11</v>
      </c>
      <c r="AW413" s="4" t="s">
        <v>411</v>
      </c>
      <c r="AX413" s="4">
        <v>1.175325</v>
      </c>
      <c r="AY413" s="4">
        <v>1.451948</v>
      </c>
      <c r="AZ413" s="4">
        <v>2.476623</v>
      </c>
      <c r="BA413" s="4">
        <v>11.154</v>
      </c>
      <c r="BB413" s="4">
        <v>17.71</v>
      </c>
      <c r="BC413" s="4">
        <v>1.59</v>
      </c>
      <c r="BD413" s="4">
        <v>10.692</v>
      </c>
      <c r="BE413" s="4">
        <v>2183.0079999999998</v>
      </c>
      <c r="BF413" s="4">
        <v>50.057000000000002</v>
      </c>
      <c r="BG413" s="4">
        <v>1.4059999999999999</v>
      </c>
      <c r="BH413" s="4">
        <v>1.5049999999999999</v>
      </c>
      <c r="BI413" s="4">
        <v>2.91</v>
      </c>
      <c r="BJ413" s="4">
        <v>1.0669999999999999</v>
      </c>
      <c r="BK413" s="4">
        <v>1.1419999999999999</v>
      </c>
      <c r="BL413" s="4">
        <v>2.2090000000000001</v>
      </c>
      <c r="BM413" s="4">
        <v>66.796099999999996</v>
      </c>
      <c r="BQ413" s="4">
        <v>2120.105</v>
      </c>
      <c r="BR413" s="4">
        <v>0.45929700000000001</v>
      </c>
      <c r="BS413" s="4">
        <v>-5</v>
      </c>
      <c r="BT413" s="4">
        <v>6.0000000000000001E-3</v>
      </c>
      <c r="BU413" s="4">
        <v>11.224069999999999</v>
      </c>
      <c r="BV413" s="4">
        <v>0.1212</v>
      </c>
    </row>
    <row r="414" spans="1:74" x14ac:dyDescent="0.25">
      <c r="A414" s="2">
        <v>42804</v>
      </c>
      <c r="B414" s="3">
        <v>0.39536178240740738</v>
      </c>
      <c r="C414" s="4">
        <v>8.2690000000000001</v>
      </c>
      <c r="D414" s="4">
        <v>0.28360000000000002</v>
      </c>
      <c r="E414" s="4">
        <v>2835.7950820000001</v>
      </c>
      <c r="F414" s="4">
        <v>52.5</v>
      </c>
      <c r="G414" s="4">
        <v>65.3</v>
      </c>
      <c r="H414" s="4">
        <v>5361.7</v>
      </c>
      <c r="J414" s="4">
        <v>10.72</v>
      </c>
      <c r="K414" s="4">
        <v>0.90500000000000003</v>
      </c>
      <c r="L414" s="4">
        <v>7.4833999999999996</v>
      </c>
      <c r="M414" s="4">
        <v>0.25659999999999999</v>
      </c>
      <c r="N414" s="4">
        <v>47.533700000000003</v>
      </c>
      <c r="O414" s="4">
        <v>59.078699999999998</v>
      </c>
      <c r="P414" s="4">
        <v>106.6</v>
      </c>
      <c r="Q414" s="4">
        <v>36.0764</v>
      </c>
      <c r="R414" s="4">
        <v>44.8386</v>
      </c>
      <c r="S414" s="4">
        <v>80.900000000000006</v>
      </c>
      <c r="T414" s="4">
        <v>5361.7430999999997</v>
      </c>
      <c r="W414" s="4">
        <v>0</v>
      </c>
      <c r="X414" s="4">
        <v>9.7050000000000001</v>
      </c>
      <c r="Y414" s="4">
        <v>11.5</v>
      </c>
      <c r="Z414" s="4">
        <v>869</v>
      </c>
      <c r="AA414" s="4">
        <v>880</v>
      </c>
      <c r="AB414" s="4">
        <v>892</v>
      </c>
      <c r="AC414" s="4">
        <v>89</v>
      </c>
      <c r="AD414" s="4">
        <v>7.43</v>
      </c>
      <c r="AE414" s="4">
        <v>0.17</v>
      </c>
      <c r="AF414" s="4">
        <v>994</v>
      </c>
      <c r="AG414" s="4">
        <v>-15</v>
      </c>
      <c r="AH414" s="4">
        <v>-1.3226770000000001</v>
      </c>
      <c r="AI414" s="4">
        <v>16</v>
      </c>
      <c r="AJ414" s="4">
        <v>135</v>
      </c>
      <c r="AK414" s="4">
        <v>129.6</v>
      </c>
      <c r="AL414" s="4">
        <v>6.1</v>
      </c>
      <c r="AM414" s="4">
        <v>142</v>
      </c>
      <c r="AN414" s="4" t="s">
        <v>155</v>
      </c>
      <c r="AO414" s="4">
        <v>1</v>
      </c>
      <c r="AP414" s="5">
        <v>0.60365740740740736</v>
      </c>
      <c r="AQ414" s="4">
        <v>47.159737999999997</v>
      </c>
      <c r="AR414" s="4">
        <v>-88.484229999999997</v>
      </c>
      <c r="AS414" s="4">
        <v>310.89999999999998</v>
      </c>
      <c r="AT414" s="4">
        <v>34.299999999999997</v>
      </c>
      <c r="AU414" s="4">
        <v>12</v>
      </c>
      <c r="AV414" s="4">
        <v>11</v>
      </c>
      <c r="AW414" s="4" t="s">
        <v>411</v>
      </c>
      <c r="AX414" s="4">
        <v>1.2</v>
      </c>
      <c r="AY414" s="4">
        <v>1.6</v>
      </c>
      <c r="AZ414" s="4">
        <v>2.6</v>
      </c>
      <c r="BA414" s="4">
        <v>11.154</v>
      </c>
      <c r="BB414" s="4">
        <v>18.03</v>
      </c>
      <c r="BC414" s="4">
        <v>1.62</v>
      </c>
      <c r="BD414" s="4">
        <v>10.493</v>
      </c>
      <c r="BE414" s="4">
        <v>2190.8339999999998</v>
      </c>
      <c r="BF414" s="4">
        <v>47.822000000000003</v>
      </c>
      <c r="BG414" s="4">
        <v>1.4570000000000001</v>
      </c>
      <c r="BH414" s="4">
        <v>1.8109999999999999</v>
      </c>
      <c r="BI414" s="4">
        <v>3.2690000000000001</v>
      </c>
      <c r="BJ414" s="4">
        <v>1.1060000000000001</v>
      </c>
      <c r="BK414" s="4">
        <v>1.375</v>
      </c>
      <c r="BL414" s="4">
        <v>2.4809999999999999</v>
      </c>
      <c r="BM414" s="4">
        <v>65.086500000000001</v>
      </c>
      <c r="BQ414" s="4">
        <v>2065.864</v>
      </c>
      <c r="BR414" s="4">
        <v>0.39831699999999998</v>
      </c>
      <c r="BS414" s="4">
        <v>-5</v>
      </c>
      <c r="BT414" s="4">
        <v>6.0000000000000001E-3</v>
      </c>
      <c r="BU414" s="4">
        <v>9.7338640000000005</v>
      </c>
      <c r="BV414" s="4">
        <v>0.1212</v>
      </c>
    </row>
    <row r="415" spans="1:74" x14ac:dyDescent="0.25">
      <c r="A415" s="2">
        <v>42804</v>
      </c>
      <c r="B415" s="3">
        <v>0.39537335648148147</v>
      </c>
      <c r="C415" s="4">
        <v>8.24</v>
      </c>
      <c r="D415" s="4">
        <v>0.28110000000000002</v>
      </c>
      <c r="E415" s="4">
        <v>2811.2049179999999</v>
      </c>
      <c r="F415" s="4">
        <v>60.7</v>
      </c>
      <c r="G415" s="4">
        <v>49.9</v>
      </c>
      <c r="H415" s="4">
        <v>5200.3</v>
      </c>
      <c r="J415" s="4">
        <v>10.23</v>
      </c>
      <c r="K415" s="4">
        <v>0.90549999999999997</v>
      </c>
      <c r="L415" s="4">
        <v>7.4611999999999998</v>
      </c>
      <c r="M415" s="4">
        <v>0.2545</v>
      </c>
      <c r="N415" s="4">
        <v>54.939</v>
      </c>
      <c r="O415" s="4">
        <v>45.203699999999998</v>
      </c>
      <c r="P415" s="4">
        <v>100.1</v>
      </c>
      <c r="Q415" s="4">
        <v>41.697000000000003</v>
      </c>
      <c r="R415" s="4">
        <v>34.308199999999999</v>
      </c>
      <c r="S415" s="4">
        <v>76</v>
      </c>
      <c r="T415" s="4">
        <v>5200.3</v>
      </c>
      <c r="W415" s="4">
        <v>0</v>
      </c>
      <c r="X415" s="4">
        <v>9.2594999999999992</v>
      </c>
      <c r="Y415" s="4">
        <v>11.5</v>
      </c>
      <c r="Z415" s="4">
        <v>868</v>
      </c>
      <c r="AA415" s="4">
        <v>879</v>
      </c>
      <c r="AB415" s="4">
        <v>892</v>
      </c>
      <c r="AC415" s="4">
        <v>89</v>
      </c>
      <c r="AD415" s="4">
        <v>7.43</v>
      </c>
      <c r="AE415" s="4">
        <v>0.17</v>
      </c>
      <c r="AF415" s="4">
        <v>994</v>
      </c>
      <c r="AG415" s="4">
        <v>-15</v>
      </c>
      <c r="AH415" s="4">
        <v>-2</v>
      </c>
      <c r="AI415" s="4">
        <v>16</v>
      </c>
      <c r="AJ415" s="4">
        <v>134.69999999999999</v>
      </c>
      <c r="AK415" s="4">
        <v>131</v>
      </c>
      <c r="AL415" s="4">
        <v>5.9</v>
      </c>
      <c r="AM415" s="4">
        <v>142</v>
      </c>
      <c r="AN415" s="4" t="s">
        <v>155</v>
      </c>
      <c r="AO415" s="4">
        <v>1</v>
      </c>
      <c r="AP415" s="5">
        <v>0.60366898148148151</v>
      </c>
      <c r="AQ415" s="4">
        <v>47.159885000000003</v>
      </c>
      <c r="AR415" s="4">
        <v>-88.484236999999993</v>
      </c>
      <c r="AS415" s="4">
        <v>311.39999999999998</v>
      </c>
      <c r="AT415" s="4">
        <v>35.299999999999997</v>
      </c>
      <c r="AU415" s="4">
        <v>12</v>
      </c>
      <c r="AV415" s="4">
        <v>10</v>
      </c>
      <c r="AW415" s="4" t="s">
        <v>420</v>
      </c>
      <c r="AX415" s="4">
        <v>0.9738</v>
      </c>
      <c r="AY415" s="4">
        <v>1.4492</v>
      </c>
      <c r="AZ415" s="4">
        <v>1.9214</v>
      </c>
      <c r="BA415" s="4">
        <v>11.154</v>
      </c>
      <c r="BB415" s="4">
        <v>18.12</v>
      </c>
      <c r="BC415" s="4">
        <v>1.63</v>
      </c>
      <c r="BD415" s="4">
        <v>10.438000000000001</v>
      </c>
      <c r="BE415" s="4">
        <v>2195.1120000000001</v>
      </c>
      <c r="BF415" s="4">
        <v>47.664999999999999</v>
      </c>
      <c r="BG415" s="4">
        <v>1.6930000000000001</v>
      </c>
      <c r="BH415" s="4">
        <v>1.393</v>
      </c>
      <c r="BI415" s="4">
        <v>3.085</v>
      </c>
      <c r="BJ415" s="4">
        <v>1.2849999999999999</v>
      </c>
      <c r="BK415" s="4">
        <v>1.0569999999999999</v>
      </c>
      <c r="BL415" s="4">
        <v>2.3420000000000001</v>
      </c>
      <c r="BM415" s="4">
        <v>63.438899999999997</v>
      </c>
      <c r="BQ415" s="4">
        <v>1980.768</v>
      </c>
      <c r="BR415" s="4">
        <v>0.34023900000000001</v>
      </c>
      <c r="BS415" s="4">
        <v>-5</v>
      </c>
      <c r="BT415" s="4">
        <v>5.6779999999999999E-3</v>
      </c>
      <c r="BU415" s="4">
        <v>8.3145959999999999</v>
      </c>
      <c r="BV415" s="4">
        <v>0.114689</v>
      </c>
    </row>
    <row r="416" spans="1:74" x14ac:dyDescent="0.25">
      <c r="A416" s="2">
        <v>42804</v>
      </c>
      <c r="B416" s="3">
        <v>0.39538493055555551</v>
      </c>
      <c r="C416" s="4">
        <v>8.2669999999999995</v>
      </c>
      <c r="D416" s="4">
        <v>0.29420000000000002</v>
      </c>
      <c r="E416" s="4">
        <v>2941.8678629999999</v>
      </c>
      <c r="F416" s="4">
        <v>59.3</v>
      </c>
      <c r="G416" s="4">
        <v>42</v>
      </c>
      <c r="H416" s="4">
        <v>5186.1000000000004</v>
      </c>
      <c r="J416" s="4">
        <v>9.76</v>
      </c>
      <c r="K416" s="4">
        <v>0.90500000000000003</v>
      </c>
      <c r="L416" s="4">
        <v>7.4820000000000002</v>
      </c>
      <c r="M416" s="4">
        <v>0.26619999999999999</v>
      </c>
      <c r="N416" s="4">
        <v>53.642800000000001</v>
      </c>
      <c r="O416" s="4">
        <v>38.0441</v>
      </c>
      <c r="P416" s="4">
        <v>91.7</v>
      </c>
      <c r="Q416" s="4">
        <v>40.713999999999999</v>
      </c>
      <c r="R416" s="4">
        <v>28.8748</v>
      </c>
      <c r="S416" s="4">
        <v>69.599999999999994</v>
      </c>
      <c r="T416" s="4">
        <v>5186.1482999999998</v>
      </c>
      <c r="W416" s="4">
        <v>0</v>
      </c>
      <c r="X416" s="4">
        <v>8.8341999999999992</v>
      </c>
      <c r="Y416" s="4">
        <v>11.5</v>
      </c>
      <c r="Z416" s="4">
        <v>868</v>
      </c>
      <c r="AA416" s="4">
        <v>877</v>
      </c>
      <c r="AB416" s="4">
        <v>892</v>
      </c>
      <c r="AC416" s="4">
        <v>89</v>
      </c>
      <c r="AD416" s="4">
        <v>7.44</v>
      </c>
      <c r="AE416" s="4">
        <v>0.17</v>
      </c>
      <c r="AF416" s="4">
        <v>993</v>
      </c>
      <c r="AG416" s="4">
        <v>-15</v>
      </c>
      <c r="AH416" s="4">
        <v>-2</v>
      </c>
      <c r="AI416" s="4">
        <v>16</v>
      </c>
      <c r="AJ416" s="4">
        <v>134</v>
      </c>
      <c r="AK416" s="4">
        <v>131</v>
      </c>
      <c r="AL416" s="4">
        <v>5.6</v>
      </c>
      <c r="AM416" s="4">
        <v>142</v>
      </c>
      <c r="AN416" s="4" t="s">
        <v>155</v>
      </c>
      <c r="AO416" s="4">
        <v>1</v>
      </c>
      <c r="AP416" s="5">
        <v>0.60368055555555555</v>
      </c>
      <c r="AQ416" s="4">
        <v>47.160034000000003</v>
      </c>
      <c r="AR416" s="4">
        <v>-88.484243000000006</v>
      </c>
      <c r="AS416" s="4">
        <v>311.60000000000002</v>
      </c>
      <c r="AT416" s="4">
        <v>36.1</v>
      </c>
      <c r="AU416" s="4">
        <v>12</v>
      </c>
      <c r="AV416" s="4">
        <v>10</v>
      </c>
      <c r="AW416" s="4" t="s">
        <v>420</v>
      </c>
      <c r="AX416" s="4">
        <v>0.9</v>
      </c>
      <c r="AY416" s="4">
        <v>1.4</v>
      </c>
      <c r="AZ416" s="4">
        <v>1.7</v>
      </c>
      <c r="BA416" s="4">
        <v>11.154</v>
      </c>
      <c r="BB416" s="4">
        <v>18.05</v>
      </c>
      <c r="BC416" s="4">
        <v>1.62</v>
      </c>
      <c r="BD416" s="4">
        <v>10.499000000000001</v>
      </c>
      <c r="BE416" s="4">
        <v>2192.9169999999999</v>
      </c>
      <c r="BF416" s="4">
        <v>49.664999999999999</v>
      </c>
      <c r="BG416" s="4">
        <v>1.6459999999999999</v>
      </c>
      <c r="BH416" s="4">
        <v>1.1679999999999999</v>
      </c>
      <c r="BI416" s="4">
        <v>2.8140000000000001</v>
      </c>
      <c r="BJ416" s="4">
        <v>1.25</v>
      </c>
      <c r="BK416" s="4">
        <v>0.88600000000000001</v>
      </c>
      <c r="BL416" s="4">
        <v>2.1360000000000001</v>
      </c>
      <c r="BM416" s="4">
        <v>63.027299999999997</v>
      </c>
      <c r="BQ416" s="4">
        <v>1882.66</v>
      </c>
      <c r="BR416" s="4">
        <v>0.33988400000000002</v>
      </c>
      <c r="BS416" s="4">
        <v>-5</v>
      </c>
      <c r="BT416" s="4">
        <v>5.0000000000000001E-3</v>
      </c>
      <c r="BU416" s="4">
        <v>8.3059150000000006</v>
      </c>
      <c r="BV416" s="4">
        <v>0.10100000000000001</v>
      </c>
    </row>
    <row r="417" spans="1:74" x14ac:dyDescent="0.25">
      <c r="A417" s="2">
        <v>42804</v>
      </c>
      <c r="B417" s="3">
        <v>0.39539650462962966</v>
      </c>
      <c r="C417" s="4">
        <v>8.3140000000000001</v>
      </c>
      <c r="D417" s="4">
        <v>0.30049999999999999</v>
      </c>
      <c r="E417" s="4">
        <v>3005.0431779999999</v>
      </c>
      <c r="F417" s="4">
        <v>56.4</v>
      </c>
      <c r="G417" s="4">
        <v>40.299999999999997</v>
      </c>
      <c r="H417" s="4">
        <v>5118.7</v>
      </c>
      <c r="J417" s="4">
        <v>9.42</v>
      </c>
      <c r="K417" s="4">
        <v>0.90449999999999997</v>
      </c>
      <c r="L417" s="4">
        <v>7.5197000000000003</v>
      </c>
      <c r="M417" s="4">
        <v>0.27179999999999999</v>
      </c>
      <c r="N417" s="4">
        <v>51.005200000000002</v>
      </c>
      <c r="O417" s="4">
        <v>36.4268</v>
      </c>
      <c r="P417" s="4">
        <v>87.4</v>
      </c>
      <c r="Q417" s="4">
        <v>38.7121</v>
      </c>
      <c r="R417" s="4">
        <v>27.647300000000001</v>
      </c>
      <c r="S417" s="4">
        <v>66.400000000000006</v>
      </c>
      <c r="T417" s="4">
        <v>5118.7293</v>
      </c>
      <c r="W417" s="4">
        <v>0</v>
      </c>
      <c r="X417" s="4">
        <v>8.5178999999999991</v>
      </c>
      <c r="Y417" s="4">
        <v>11.5</v>
      </c>
      <c r="Z417" s="4">
        <v>867</v>
      </c>
      <c r="AA417" s="4">
        <v>877</v>
      </c>
      <c r="AB417" s="4">
        <v>891</v>
      </c>
      <c r="AC417" s="4">
        <v>89</v>
      </c>
      <c r="AD417" s="4">
        <v>7.44</v>
      </c>
      <c r="AE417" s="4">
        <v>0.17</v>
      </c>
      <c r="AF417" s="4">
        <v>993</v>
      </c>
      <c r="AG417" s="4">
        <v>-15</v>
      </c>
      <c r="AH417" s="4">
        <v>-2</v>
      </c>
      <c r="AI417" s="4">
        <v>16</v>
      </c>
      <c r="AJ417" s="4">
        <v>134</v>
      </c>
      <c r="AK417" s="4">
        <v>131.6</v>
      </c>
      <c r="AL417" s="4">
        <v>5.4</v>
      </c>
      <c r="AM417" s="4">
        <v>142</v>
      </c>
      <c r="AN417" s="4" t="s">
        <v>155</v>
      </c>
      <c r="AO417" s="4">
        <v>1</v>
      </c>
      <c r="AP417" s="5">
        <v>0.6036921296296297</v>
      </c>
      <c r="AQ417" s="4">
        <v>47.160181999999999</v>
      </c>
      <c r="AR417" s="4">
        <v>-88.484246999999996</v>
      </c>
      <c r="AS417" s="4">
        <v>311.7</v>
      </c>
      <c r="AT417" s="4">
        <v>36.4</v>
      </c>
      <c r="AU417" s="4">
        <v>12</v>
      </c>
      <c r="AV417" s="4">
        <v>10</v>
      </c>
      <c r="AW417" s="4" t="s">
        <v>420</v>
      </c>
      <c r="AX417" s="4">
        <v>0.9</v>
      </c>
      <c r="AY417" s="4">
        <v>1.4754</v>
      </c>
      <c r="AZ417" s="4">
        <v>1.7754000000000001</v>
      </c>
      <c r="BA417" s="4">
        <v>11.154</v>
      </c>
      <c r="BB417" s="4">
        <v>17.96</v>
      </c>
      <c r="BC417" s="4">
        <v>1.61</v>
      </c>
      <c r="BD417" s="4">
        <v>10.564</v>
      </c>
      <c r="BE417" s="4">
        <v>2194.2289999999998</v>
      </c>
      <c r="BF417" s="4">
        <v>50.476999999999997</v>
      </c>
      <c r="BG417" s="4">
        <v>1.5589999999999999</v>
      </c>
      <c r="BH417" s="4">
        <v>1.113</v>
      </c>
      <c r="BI417" s="4">
        <v>2.6720000000000002</v>
      </c>
      <c r="BJ417" s="4">
        <v>1.1830000000000001</v>
      </c>
      <c r="BK417" s="4">
        <v>0.84499999999999997</v>
      </c>
      <c r="BL417" s="4">
        <v>2.028</v>
      </c>
      <c r="BM417" s="4">
        <v>61.932600000000001</v>
      </c>
      <c r="BQ417" s="4">
        <v>1807.2239999999999</v>
      </c>
      <c r="BR417" s="4">
        <v>0.40686299999999997</v>
      </c>
      <c r="BS417" s="4">
        <v>-5</v>
      </c>
      <c r="BT417" s="4">
        <v>5.3229999999999996E-3</v>
      </c>
      <c r="BU417" s="4">
        <v>9.9427149999999997</v>
      </c>
      <c r="BV417" s="4">
        <v>0.107525</v>
      </c>
    </row>
    <row r="418" spans="1:74" x14ac:dyDescent="0.25">
      <c r="A418" s="2">
        <v>42804</v>
      </c>
      <c r="B418" s="3">
        <v>0.3954080787037037</v>
      </c>
      <c r="C418" s="4">
        <v>8.2609999999999992</v>
      </c>
      <c r="D418" s="4">
        <v>0.26960000000000001</v>
      </c>
      <c r="E418" s="4">
        <v>2695.869565</v>
      </c>
      <c r="F418" s="4">
        <v>55.7</v>
      </c>
      <c r="G418" s="4">
        <v>20.9</v>
      </c>
      <c r="H418" s="4">
        <v>4910.1000000000004</v>
      </c>
      <c r="J418" s="4">
        <v>9.16</v>
      </c>
      <c r="K418" s="4">
        <v>0.90559999999999996</v>
      </c>
      <c r="L418" s="4">
        <v>7.4805999999999999</v>
      </c>
      <c r="M418" s="4">
        <v>0.24410000000000001</v>
      </c>
      <c r="N418" s="4">
        <v>50.439799999999998</v>
      </c>
      <c r="O418" s="4">
        <v>18.926300000000001</v>
      </c>
      <c r="P418" s="4">
        <v>69.400000000000006</v>
      </c>
      <c r="Q418" s="4">
        <v>38.283000000000001</v>
      </c>
      <c r="R418" s="4">
        <v>14.364699999999999</v>
      </c>
      <c r="S418" s="4">
        <v>52.6</v>
      </c>
      <c r="T418" s="4">
        <v>4910.0685999999996</v>
      </c>
      <c r="W418" s="4">
        <v>0</v>
      </c>
      <c r="X418" s="4">
        <v>8.2920999999999996</v>
      </c>
      <c r="Y418" s="4">
        <v>11.5</v>
      </c>
      <c r="Z418" s="4">
        <v>866</v>
      </c>
      <c r="AA418" s="4">
        <v>877</v>
      </c>
      <c r="AB418" s="4">
        <v>889</v>
      </c>
      <c r="AC418" s="4">
        <v>89</v>
      </c>
      <c r="AD418" s="4">
        <v>7.44</v>
      </c>
      <c r="AE418" s="4">
        <v>0.17</v>
      </c>
      <c r="AF418" s="4">
        <v>993</v>
      </c>
      <c r="AG418" s="4">
        <v>-15</v>
      </c>
      <c r="AH418" s="4">
        <v>-2</v>
      </c>
      <c r="AI418" s="4">
        <v>16</v>
      </c>
      <c r="AJ418" s="4">
        <v>134</v>
      </c>
      <c r="AK418" s="4">
        <v>133</v>
      </c>
      <c r="AL418" s="4">
        <v>5.4</v>
      </c>
      <c r="AM418" s="4">
        <v>142</v>
      </c>
      <c r="AN418" s="4" t="s">
        <v>155</v>
      </c>
      <c r="AO418" s="4">
        <v>1</v>
      </c>
      <c r="AP418" s="5">
        <v>0.60370370370370374</v>
      </c>
      <c r="AQ418" s="4">
        <v>47.160330000000002</v>
      </c>
      <c r="AR418" s="4">
        <v>-88.484229999999997</v>
      </c>
      <c r="AS418" s="4">
        <v>311.89999999999998</v>
      </c>
      <c r="AT418" s="4">
        <v>36.200000000000003</v>
      </c>
      <c r="AU418" s="4">
        <v>12</v>
      </c>
      <c r="AV418" s="4">
        <v>10</v>
      </c>
      <c r="AW418" s="4" t="s">
        <v>420</v>
      </c>
      <c r="AX418" s="4">
        <v>0.9</v>
      </c>
      <c r="AY418" s="4">
        <v>1.5753999999999999</v>
      </c>
      <c r="AZ418" s="4">
        <v>1.8</v>
      </c>
      <c r="BA418" s="4">
        <v>11.154</v>
      </c>
      <c r="BB418" s="4">
        <v>18.170000000000002</v>
      </c>
      <c r="BC418" s="4">
        <v>1.63</v>
      </c>
      <c r="BD418" s="4">
        <v>10.429</v>
      </c>
      <c r="BE418" s="4">
        <v>2206.2170000000001</v>
      </c>
      <c r="BF418" s="4">
        <v>45.825000000000003</v>
      </c>
      <c r="BG418" s="4">
        <v>1.5580000000000001</v>
      </c>
      <c r="BH418" s="4">
        <v>0.58499999999999996</v>
      </c>
      <c r="BI418" s="4">
        <v>2.1419999999999999</v>
      </c>
      <c r="BJ418" s="4">
        <v>1.1819999999999999</v>
      </c>
      <c r="BK418" s="4">
        <v>0.44400000000000001</v>
      </c>
      <c r="BL418" s="4">
        <v>1.6259999999999999</v>
      </c>
      <c r="BM418" s="4">
        <v>60.044800000000002</v>
      </c>
      <c r="BQ418" s="4">
        <v>1778.165</v>
      </c>
      <c r="BR418" s="4">
        <v>0.385602</v>
      </c>
      <c r="BS418" s="4">
        <v>-5</v>
      </c>
      <c r="BT418" s="4">
        <v>5.6769999999999998E-3</v>
      </c>
      <c r="BU418" s="4">
        <v>9.4231490000000004</v>
      </c>
      <c r="BV418" s="4">
        <v>0.114675</v>
      </c>
    </row>
    <row r="419" spans="1:74" x14ac:dyDescent="0.25">
      <c r="A419" s="2">
        <v>42804</v>
      </c>
      <c r="B419" s="3">
        <v>0.3954196527777778</v>
      </c>
      <c r="C419" s="4">
        <v>7.7389999999999999</v>
      </c>
      <c r="D419" s="4">
        <v>0.2276</v>
      </c>
      <c r="E419" s="4">
        <v>2276.204506</v>
      </c>
      <c r="F419" s="4">
        <v>55.8</v>
      </c>
      <c r="G419" s="4">
        <v>20.6</v>
      </c>
      <c r="H419" s="4">
        <v>4959.2</v>
      </c>
      <c r="J419" s="4">
        <v>9</v>
      </c>
      <c r="K419" s="4">
        <v>0.91120000000000001</v>
      </c>
      <c r="L419" s="4">
        <v>7.0517000000000003</v>
      </c>
      <c r="M419" s="4">
        <v>0.2074</v>
      </c>
      <c r="N419" s="4">
        <v>50.845599999999997</v>
      </c>
      <c r="O419" s="4">
        <v>18.8124</v>
      </c>
      <c r="P419" s="4">
        <v>69.7</v>
      </c>
      <c r="Q419" s="4">
        <v>38.591000000000001</v>
      </c>
      <c r="R419" s="4">
        <v>14.2783</v>
      </c>
      <c r="S419" s="4">
        <v>52.9</v>
      </c>
      <c r="T419" s="4">
        <v>4959.2203</v>
      </c>
      <c r="W419" s="4">
        <v>0</v>
      </c>
      <c r="X419" s="4">
        <v>8.2009000000000007</v>
      </c>
      <c r="Y419" s="4">
        <v>11.4</v>
      </c>
      <c r="Z419" s="4">
        <v>865</v>
      </c>
      <c r="AA419" s="4">
        <v>876</v>
      </c>
      <c r="AB419" s="4">
        <v>888</v>
      </c>
      <c r="AC419" s="4">
        <v>89</v>
      </c>
      <c r="AD419" s="4">
        <v>7.44</v>
      </c>
      <c r="AE419" s="4">
        <v>0.17</v>
      </c>
      <c r="AF419" s="4">
        <v>993</v>
      </c>
      <c r="AG419" s="4">
        <v>-15</v>
      </c>
      <c r="AH419" s="4">
        <v>-2.323</v>
      </c>
      <c r="AI419" s="4">
        <v>16</v>
      </c>
      <c r="AJ419" s="4">
        <v>134</v>
      </c>
      <c r="AK419" s="4">
        <v>133.30000000000001</v>
      </c>
      <c r="AL419" s="4">
        <v>5.4</v>
      </c>
      <c r="AM419" s="4">
        <v>142</v>
      </c>
      <c r="AN419" s="4" t="s">
        <v>155</v>
      </c>
      <c r="AO419" s="4">
        <v>1</v>
      </c>
      <c r="AP419" s="5">
        <v>0.60371527777777778</v>
      </c>
      <c r="AQ419" s="4">
        <v>47.160572999999999</v>
      </c>
      <c r="AR419" s="4">
        <v>-88.484104000000002</v>
      </c>
      <c r="AS419" s="4">
        <v>311.8</v>
      </c>
      <c r="AT419" s="4">
        <v>36</v>
      </c>
      <c r="AU419" s="4">
        <v>12</v>
      </c>
      <c r="AV419" s="4">
        <v>10</v>
      </c>
      <c r="AW419" s="4" t="s">
        <v>420</v>
      </c>
      <c r="AX419" s="4">
        <v>0.97540000000000004</v>
      </c>
      <c r="AY419" s="4">
        <v>1.6</v>
      </c>
      <c r="AZ419" s="4">
        <v>1.8754</v>
      </c>
      <c r="BA419" s="4">
        <v>11.154</v>
      </c>
      <c r="BB419" s="4">
        <v>19.329999999999998</v>
      </c>
      <c r="BC419" s="4">
        <v>1.73</v>
      </c>
      <c r="BD419" s="4">
        <v>9.7439999999999998</v>
      </c>
      <c r="BE419" s="4">
        <v>2203.913</v>
      </c>
      <c r="BF419" s="4">
        <v>41.258000000000003</v>
      </c>
      <c r="BG419" s="4">
        <v>1.6639999999999999</v>
      </c>
      <c r="BH419" s="4">
        <v>0.61599999999999999</v>
      </c>
      <c r="BI419" s="4">
        <v>2.2799999999999998</v>
      </c>
      <c r="BJ419" s="4">
        <v>1.2629999999999999</v>
      </c>
      <c r="BK419" s="4">
        <v>0.46700000000000003</v>
      </c>
      <c r="BL419" s="4">
        <v>1.73</v>
      </c>
      <c r="BM419" s="4">
        <v>64.267700000000005</v>
      </c>
      <c r="BQ419" s="4">
        <v>1863.6420000000001</v>
      </c>
      <c r="BR419" s="4">
        <v>0.340868</v>
      </c>
      <c r="BS419" s="4">
        <v>-5</v>
      </c>
      <c r="BT419" s="4">
        <v>5.0000000000000001E-3</v>
      </c>
      <c r="BU419" s="4">
        <v>8.3299620000000001</v>
      </c>
      <c r="BV419" s="4">
        <v>0.10100000000000001</v>
      </c>
    </row>
    <row r="420" spans="1:74" x14ac:dyDescent="0.25">
      <c r="A420" s="2">
        <v>42804</v>
      </c>
      <c r="B420" s="3">
        <v>0.39543122685185184</v>
      </c>
      <c r="C420" s="4">
        <v>6.7789999999999999</v>
      </c>
      <c r="D420" s="4">
        <v>0.22339999999999999</v>
      </c>
      <c r="E420" s="4">
        <v>2233.7376239999999</v>
      </c>
      <c r="F420" s="4">
        <v>55.8</v>
      </c>
      <c r="G420" s="4">
        <v>19</v>
      </c>
      <c r="H420" s="4">
        <v>5160</v>
      </c>
      <c r="J420" s="4">
        <v>8.9</v>
      </c>
      <c r="K420" s="4">
        <v>0.92069999999999996</v>
      </c>
      <c r="L420" s="4">
        <v>6.2412000000000001</v>
      </c>
      <c r="M420" s="4">
        <v>0.20569999999999999</v>
      </c>
      <c r="N420" s="4">
        <v>51.3765</v>
      </c>
      <c r="O420" s="4">
        <v>17.462199999999999</v>
      </c>
      <c r="P420" s="4">
        <v>68.8</v>
      </c>
      <c r="Q420" s="4">
        <v>38.993899999999996</v>
      </c>
      <c r="R420" s="4">
        <v>13.253500000000001</v>
      </c>
      <c r="S420" s="4">
        <v>52.2</v>
      </c>
      <c r="T420" s="4">
        <v>5160.0199000000002</v>
      </c>
      <c r="W420" s="4">
        <v>0</v>
      </c>
      <c r="X420" s="4">
        <v>8.1944999999999997</v>
      </c>
      <c r="Y420" s="4">
        <v>11.5</v>
      </c>
      <c r="Z420" s="4">
        <v>865</v>
      </c>
      <c r="AA420" s="4">
        <v>876</v>
      </c>
      <c r="AB420" s="4">
        <v>887</v>
      </c>
      <c r="AC420" s="4">
        <v>89</v>
      </c>
      <c r="AD420" s="4">
        <v>7.44</v>
      </c>
      <c r="AE420" s="4">
        <v>0.17</v>
      </c>
      <c r="AF420" s="4">
        <v>993</v>
      </c>
      <c r="AG420" s="4">
        <v>-15</v>
      </c>
      <c r="AH420" s="4">
        <v>-3</v>
      </c>
      <c r="AI420" s="4">
        <v>16</v>
      </c>
      <c r="AJ420" s="4">
        <v>134</v>
      </c>
      <c r="AK420" s="4">
        <v>133.69999999999999</v>
      </c>
      <c r="AL420" s="4">
        <v>5.0999999999999996</v>
      </c>
      <c r="AM420" s="4">
        <v>142</v>
      </c>
      <c r="AN420" s="4" t="s">
        <v>155</v>
      </c>
      <c r="AO420" s="4">
        <v>1</v>
      </c>
      <c r="AP420" s="5">
        <v>0.60372685185185182</v>
      </c>
      <c r="AQ420" s="4">
        <v>47.160747000000001</v>
      </c>
      <c r="AR420" s="4">
        <v>-88.484031000000002</v>
      </c>
      <c r="AS420" s="4">
        <v>312.89999999999998</v>
      </c>
      <c r="AT420" s="4">
        <v>35.799999999999997</v>
      </c>
      <c r="AU420" s="4">
        <v>12</v>
      </c>
      <c r="AV420" s="4">
        <v>9</v>
      </c>
      <c r="AW420" s="4" t="s">
        <v>428</v>
      </c>
      <c r="AX420" s="4">
        <v>1</v>
      </c>
      <c r="AY420" s="4">
        <v>1.9770000000000001</v>
      </c>
      <c r="AZ420" s="4">
        <v>2.2770000000000001</v>
      </c>
      <c r="BA420" s="4">
        <v>11.154</v>
      </c>
      <c r="BB420" s="4">
        <v>21.66</v>
      </c>
      <c r="BC420" s="4">
        <v>1.94</v>
      </c>
      <c r="BD420" s="4">
        <v>8.61</v>
      </c>
      <c r="BE420" s="4">
        <v>2173.8009999999999</v>
      </c>
      <c r="BF420" s="4">
        <v>45.591999999999999</v>
      </c>
      <c r="BG420" s="4">
        <v>1.8740000000000001</v>
      </c>
      <c r="BH420" s="4">
        <v>0.63700000000000001</v>
      </c>
      <c r="BI420" s="4">
        <v>2.5110000000000001</v>
      </c>
      <c r="BJ420" s="4">
        <v>1.4219999999999999</v>
      </c>
      <c r="BK420" s="4">
        <v>0.48299999999999998</v>
      </c>
      <c r="BL420" s="4">
        <v>1.9059999999999999</v>
      </c>
      <c r="BM420" s="4">
        <v>74.5214</v>
      </c>
      <c r="BQ420" s="4">
        <v>2075.252</v>
      </c>
      <c r="BR420" s="4">
        <v>0.28206199999999998</v>
      </c>
      <c r="BS420" s="4">
        <v>-5</v>
      </c>
      <c r="BT420" s="4">
        <v>5.0000000000000001E-3</v>
      </c>
      <c r="BU420" s="4">
        <v>6.8928900000000004</v>
      </c>
      <c r="BV420" s="4">
        <v>0.10100000000000001</v>
      </c>
    </row>
    <row r="421" spans="1:74" x14ac:dyDescent="0.25">
      <c r="A421" s="2">
        <v>42804</v>
      </c>
      <c r="B421" s="3">
        <v>0.39544280092592593</v>
      </c>
      <c r="C421" s="4">
        <v>6.56</v>
      </c>
      <c r="D421" s="4">
        <v>0.249</v>
      </c>
      <c r="E421" s="4">
        <v>2489.5132010000002</v>
      </c>
      <c r="F421" s="4">
        <v>54.6</v>
      </c>
      <c r="G421" s="4">
        <v>16.7</v>
      </c>
      <c r="H421" s="4">
        <v>6004.5</v>
      </c>
      <c r="J421" s="4">
        <v>8.81</v>
      </c>
      <c r="K421" s="4">
        <v>0.92169999999999996</v>
      </c>
      <c r="L421" s="4">
        <v>6.0465999999999998</v>
      </c>
      <c r="M421" s="4">
        <v>0.22950000000000001</v>
      </c>
      <c r="N421" s="4">
        <v>50.325800000000001</v>
      </c>
      <c r="O421" s="4">
        <v>15.3848</v>
      </c>
      <c r="P421" s="4">
        <v>65.7</v>
      </c>
      <c r="Q421" s="4">
        <v>38.1965</v>
      </c>
      <c r="R421" s="4">
        <v>11.6768</v>
      </c>
      <c r="S421" s="4">
        <v>49.9</v>
      </c>
      <c r="T421" s="4">
        <v>6004.5397999999996</v>
      </c>
      <c r="W421" s="4">
        <v>0</v>
      </c>
      <c r="X421" s="4">
        <v>8.1202000000000005</v>
      </c>
      <c r="Y421" s="4">
        <v>11.5</v>
      </c>
      <c r="Z421" s="4">
        <v>866</v>
      </c>
      <c r="AA421" s="4">
        <v>875</v>
      </c>
      <c r="AB421" s="4">
        <v>887</v>
      </c>
      <c r="AC421" s="4">
        <v>89</v>
      </c>
      <c r="AD421" s="4">
        <v>7.44</v>
      </c>
      <c r="AE421" s="4">
        <v>0.17</v>
      </c>
      <c r="AF421" s="4">
        <v>993</v>
      </c>
      <c r="AG421" s="4">
        <v>-15</v>
      </c>
      <c r="AH421" s="4">
        <v>-2.677</v>
      </c>
      <c r="AI421" s="4">
        <v>16</v>
      </c>
      <c r="AJ421" s="4">
        <v>134</v>
      </c>
      <c r="AK421" s="4">
        <v>132.69999999999999</v>
      </c>
      <c r="AL421" s="4">
        <v>5.0999999999999996</v>
      </c>
      <c r="AM421" s="4">
        <v>142</v>
      </c>
      <c r="AN421" s="4" t="s">
        <v>155</v>
      </c>
      <c r="AO421" s="4">
        <v>2</v>
      </c>
      <c r="AP421" s="5">
        <v>0.60373842592592586</v>
      </c>
      <c r="AQ421" s="4">
        <v>47.160882000000001</v>
      </c>
      <c r="AR421" s="4">
        <v>-88.483980000000003</v>
      </c>
      <c r="AS421" s="4">
        <v>313.10000000000002</v>
      </c>
      <c r="AT421" s="4">
        <v>35.200000000000003</v>
      </c>
      <c r="AU421" s="4">
        <v>12</v>
      </c>
      <c r="AV421" s="4">
        <v>10</v>
      </c>
      <c r="AW421" s="4" t="s">
        <v>420</v>
      </c>
      <c r="AX421" s="4">
        <v>0.92459999999999998</v>
      </c>
      <c r="AY421" s="4">
        <v>1.5722</v>
      </c>
      <c r="AZ421" s="4">
        <v>1.7968</v>
      </c>
      <c r="BA421" s="4">
        <v>11.154</v>
      </c>
      <c r="BB421" s="4">
        <v>21.93</v>
      </c>
      <c r="BC421" s="4">
        <v>1.97</v>
      </c>
      <c r="BD421" s="4">
        <v>8.4920000000000009</v>
      </c>
      <c r="BE421" s="4">
        <v>2132.6219999999998</v>
      </c>
      <c r="BF421" s="4">
        <v>51.51</v>
      </c>
      <c r="BG421" s="4">
        <v>1.859</v>
      </c>
      <c r="BH421" s="4">
        <v>0.56799999999999995</v>
      </c>
      <c r="BI421" s="4">
        <v>2.427</v>
      </c>
      <c r="BJ421" s="4">
        <v>1.411</v>
      </c>
      <c r="BK421" s="4">
        <v>0.43099999999999999</v>
      </c>
      <c r="BL421" s="4">
        <v>1.8420000000000001</v>
      </c>
      <c r="BM421" s="4">
        <v>87.812700000000007</v>
      </c>
      <c r="BQ421" s="4">
        <v>2082.4059999999999</v>
      </c>
      <c r="BR421" s="4">
        <v>0.27509299999999998</v>
      </c>
      <c r="BS421" s="4">
        <v>-5</v>
      </c>
      <c r="BT421" s="4">
        <v>5.0000000000000001E-3</v>
      </c>
      <c r="BU421" s="4">
        <v>6.7225849999999996</v>
      </c>
      <c r="BV421" s="4">
        <v>0.10100000000000001</v>
      </c>
    </row>
    <row r="422" spans="1:74" x14ac:dyDescent="0.25">
      <c r="A422" s="2">
        <v>42804</v>
      </c>
      <c r="B422" s="3">
        <v>0.39545437499999997</v>
      </c>
      <c r="C422" s="4">
        <v>6.8639999999999999</v>
      </c>
      <c r="D422" s="4">
        <v>0.25700000000000001</v>
      </c>
      <c r="E422" s="4">
        <v>2570</v>
      </c>
      <c r="F422" s="4">
        <v>47</v>
      </c>
      <c r="G422" s="4">
        <v>19.3</v>
      </c>
      <c r="H422" s="4">
        <v>7101.9</v>
      </c>
      <c r="J422" s="4">
        <v>8.84</v>
      </c>
      <c r="K422" s="4">
        <v>0.9173</v>
      </c>
      <c r="L422" s="4">
        <v>6.2964000000000002</v>
      </c>
      <c r="M422" s="4">
        <v>0.23569999999999999</v>
      </c>
      <c r="N422" s="4">
        <v>43.103700000000003</v>
      </c>
      <c r="O422" s="4">
        <v>17.735600000000002</v>
      </c>
      <c r="P422" s="4">
        <v>60.8</v>
      </c>
      <c r="Q422" s="4">
        <v>32.715000000000003</v>
      </c>
      <c r="R422" s="4">
        <v>13.461</v>
      </c>
      <c r="S422" s="4">
        <v>46.2</v>
      </c>
      <c r="T422" s="4">
        <v>7101.9458999999997</v>
      </c>
      <c r="W422" s="4">
        <v>0</v>
      </c>
      <c r="X422" s="4">
        <v>8.1074000000000002</v>
      </c>
      <c r="Y422" s="4">
        <v>11.5</v>
      </c>
      <c r="Z422" s="4">
        <v>866</v>
      </c>
      <c r="AA422" s="4">
        <v>876</v>
      </c>
      <c r="AB422" s="4">
        <v>888</v>
      </c>
      <c r="AC422" s="4">
        <v>89</v>
      </c>
      <c r="AD422" s="4">
        <v>7.44</v>
      </c>
      <c r="AE422" s="4">
        <v>0.17</v>
      </c>
      <c r="AF422" s="4">
        <v>993</v>
      </c>
      <c r="AG422" s="4">
        <v>-15</v>
      </c>
      <c r="AH422" s="4">
        <v>-2.323</v>
      </c>
      <c r="AI422" s="4">
        <v>16</v>
      </c>
      <c r="AJ422" s="4">
        <v>134</v>
      </c>
      <c r="AK422" s="4">
        <v>132.6</v>
      </c>
      <c r="AL422" s="4">
        <v>5.2</v>
      </c>
      <c r="AM422" s="4">
        <v>142</v>
      </c>
      <c r="AN422" s="4" t="s">
        <v>155</v>
      </c>
      <c r="AO422" s="4">
        <v>2</v>
      </c>
      <c r="AP422" s="5">
        <v>0.60375000000000001</v>
      </c>
      <c r="AQ422" s="4">
        <v>47.161014999999999</v>
      </c>
      <c r="AR422" s="4">
        <v>-88.483939000000007</v>
      </c>
      <c r="AS422" s="4">
        <v>313.2</v>
      </c>
      <c r="AT422" s="4">
        <v>34</v>
      </c>
      <c r="AU422" s="4">
        <v>12</v>
      </c>
      <c r="AV422" s="4">
        <v>10</v>
      </c>
      <c r="AW422" s="4" t="s">
        <v>420</v>
      </c>
      <c r="AX422" s="4">
        <v>0.9</v>
      </c>
      <c r="AY422" s="4">
        <v>1.4</v>
      </c>
      <c r="AZ422" s="4">
        <v>1.6754</v>
      </c>
      <c r="BA422" s="4">
        <v>11.154</v>
      </c>
      <c r="BB422" s="4">
        <v>20.76</v>
      </c>
      <c r="BC422" s="4">
        <v>1.86</v>
      </c>
      <c r="BD422" s="4">
        <v>9.0169999999999995</v>
      </c>
      <c r="BE422" s="4">
        <v>2107.933</v>
      </c>
      <c r="BF422" s="4">
        <v>50.231999999999999</v>
      </c>
      <c r="BG422" s="4">
        <v>1.5109999999999999</v>
      </c>
      <c r="BH422" s="4">
        <v>0.622</v>
      </c>
      <c r="BI422" s="4">
        <v>2.133</v>
      </c>
      <c r="BJ422" s="4">
        <v>1.147</v>
      </c>
      <c r="BK422" s="4">
        <v>0.47199999999999998</v>
      </c>
      <c r="BL422" s="4">
        <v>1.619</v>
      </c>
      <c r="BM422" s="4">
        <v>98.586299999999994</v>
      </c>
      <c r="BQ422" s="4">
        <v>1973.5219999999999</v>
      </c>
      <c r="BR422" s="4">
        <v>0.27319900000000003</v>
      </c>
      <c r="BS422" s="4">
        <v>-5</v>
      </c>
      <c r="BT422" s="4">
        <v>5.0000000000000001E-3</v>
      </c>
      <c r="BU422" s="4">
        <v>6.6763009999999996</v>
      </c>
      <c r="BV422" s="4">
        <v>0.10100000000000001</v>
      </c>
    </row>
    <row r="423" spans="1:74" x14ac:dyDescent="0.25">
      <c r="A423" s="2">
        <v>42804</v>
      </c>
      <c r="B423" s="3">
        <v>0.39546594907407412</v>
      </c>
      <c r="C423" s="4">
        <v>7.4180000000000001</v>
      </c>
      <c r="D423" s="4">
        <v>0.28670000000000001</v>
      </c>
      <c r="E423" s="4">
        <v>2866.6299749999998</v>
      </c>
      <c r="F423" s="4">
        <v>43.4</v>
      </c>
      <c r="G423" s="4">
        <v>24.2</v>
      </c>
      <c r="H423" s="4">
        <v>6786.4</v>
      </c>
      <c r="J423" s="4">
        <v>8.98</v>
      </c>
      <c r="K423" s="4">
        <v>0.91169999999999995</v>
      </c>
      <c r="L423" s="4">
        <v>6.7626999999999997</v>
      </c>
      <c r="M423" s="4">
        <v>0.26129999999999998</v>
      </c>
      <c r="N423" s="4">
        <v>39.566600000000001</v>
      </c>
      <c r="O423" s="4">
        <v>22.0625</v>
      </c>
      <c r="P423" s="4">
        <v>61.6</v>
      </c>
      <c r="Q423" s="4">
        <v>30.0304</v>
      </c>
      <c r="R423" s="4">
        <v>16.745100000000001</v>
      </c>
      <c r="S423" s="4">
        <v>46.8</v>
      </c>
      <c r="T423" s="4">
        <v>6786.4156000000003</v>
      </c>
      <c r="W423" s="4">
        <v>0</v>
      </c>
      <c r="X423" s="4">
        <v>8.1880000000000006</v>
      </c>
      <c r="Y423" s="4">
        <v>11.6</v>
      </c>
      <c r="Z423" s="4">
        <v>866</v>
      </c>
      <c r="AA423" s="4">
        <v>876</v>
      </c>
      <c r="AB423" s="4">
        <v>888</v>
      </c>
      <c r="AC423" s="4">
        <v>89</v>
      </c>
      <c r="AD423" s="4">
        <v>7.44</v>
      </c>
      <c r="AE423" s="4">
        <v>0.17</v>
      </c>
      <c r="AF423" s="4">
        <v>993</v>
      </c>
      <c r="AG423" s="4">
        <v>-15</v>
      </c>
      <c r="AH423" s="4">
        <v>-3</v>
      </c>
      <c r="AI423" s="4">
        <v>16</v>
      </c>
      <c r="AJ423" s="4">
        <v>134</v>
      </c>
      <c r="AK423" s="4">
        <v>133.4</v>
      </c>
      <c r="AL423" s="4">
        <v>5.2</v>
      </c>
      <c r="AM423" s="4">
        <v>142</v>
      </c>
      <c r="AN423" s="4" t="s">
        <v>155</v>
      </c>
      <c r="AO423" s="4">
        <v>2</v>
      </c>
      <c r="AP423" s="5">
        <v>0.60376157407407405</v>
      </c>
      <c r="AQ423" s="4">
        <v>47.161136999999997</v>
      </c>
      <c r="AR423" s="4">
        <v>-88.483920999999995</v>
      </c>
      <c r="AS423" s="4">
        <v>313.8</v>
      </c>
      <c r="AT423" s="4">
        <v>32.299999999999997</v>
      </c>
      <c r="AU423" s="4">
        <v>12</v>
      </c>
      <c r="AV423" s="4">
        <v>10</v>
      </c>
      <c r="AW423" s="4" t="s">
        <v>420</v>
      </c>
      <c r="AX423" s="4">
        <v>0.9</v>
      </c>
      <c r="AY423" s="4">
        <v>1.7769999999999999</v>
      </c>
      <c r="AZ423" s="4">
        <v>2.077</v>
      </c>
      <c r="BA423" s="4">
        <v>11.154</v>
      </c>
      <c r="BB423" s="4">
        <v>19.440000000000001</v>
      </c>
      <c r="BC423" s="4">
        <v>1.74</v>
      </c>
      <c r="BD423" s="4">
        <v>9.6880000000000006</v>
      </c>
      <c r="BE423" s="4">
        <v>2128.027</v>
      </c>
      <c r="BF423" s="4">
        <v>52.341000000000001</v>
      </c>
      <c r="BG423" s="4">
        <v>1.304</v>
      </c>
      <c r="BH423" s="4">
        <v>0.72699999999999998</v>
      </c>
      <c r="BI423" s="4">
        <v>2.0310000000000001</v>
      </c>
      <c r="BJ423" s="4">
        <v>0.99</v>
      </c>
      <c r="BK423" s="4">
        <v>0.55200000000000005</v>
      </c>
      <c r="BL423" s="4">
        <v>1.5409999999999999</v>
      </c>
      <c r="BM423" s="4">
        <v>88.546899999999994</v>
      </c>
      <c r="BQ423" s="4">
        <v>1873.3989999999999</v>
      </c>
      <c r="BR423" s="4">
        <v>0.28167700000000001</v>
      </c>
      <c r="BS423" s="4">
        <v>-5</v>
      </c>
      <c r="BT423" s="4">
        <v>5.0000000000000001E-3</v>
      </c>
      <c r="BU423" s="4">
        <v>6.8834819999999999</v>
      </c>
      <c r="BV423" s="4">
        <v>0.10100000000000001</v>
      </c>
    </row>
    <row r="424" spans="1:74" x14ac:dyDescent="0.25">
      <c r="A424" s="2">
        <v>42804</v>
      </c>
      <c r="B424" s="3">
        <v>0.39547752314814816</v>
      </c>
      <c r="C424" s="4">
        <v>8.08</v>
      </c>
      <c r="D424" s="4">
        <v>0.3241</v>
      </c>
      <c r="E424" s="4">
        <v>3241.02459</v>
      </c>
      <c r="F424" s="4">
        <v>42.5</v>
      </c>
      <c r="G424" s="4">
        <v>24.3</v>
      </c>
      <c r="H424" s="4">
        <v>6444.1</v>
      </c>
      <c r="J424" s="4">
        <v>9.14</v>
      </c>
      <c r="K424" s="4">
        <v>0.90500000000000003</v>
      </c>
      <c r="L424" s="4">
        <v>7.3124000000000002</v>
      </c>
      <c r="M424" s="4">
        <v>0.29330000000000001</v>
      </c>
      <c r="N424" s="4">
        <v>38.501100000000001</v>
      </c>
      <c r="O424" s="4">
        <v>21.990500000000001</v>
      </c>
      <c r="P424" s="4">
        <v>60.5</v>
      </c>
      <c r="Q424" s="4">
        <v>29.221699999999998</v>
      </c>
      <c r="R424" s="4">
        <v>16.6904</v>
      </c>
      <c r="S424" s="4">
        <v>45.9</v>
      </c>
      <c r="T424" s="4">
        <v>6444.1436000000003</v>
      </c>
      <c r="W424" s="4">
        <v>0</v>
      </c>
      <c r="X424" s="4">
        <v>8.2697000000000003</v>
      </c>
      <c r="Y424" s="4">
        <v>11.5</v>
      </c>
      <c r="Z424" s="4">
        <v>867</v>
      </c>
      <c r="AA424" s="4">
        <v>877</v>
      </c>
      <c r="AB424" s="4">
        <v>889</v>
      </c>
      <c r="AC424" s="4">
        <v>89</v>
      </c>
      <c r="AD424" s="4">
        <v>7.44</v>
      </c>
      <c r="AE424" s="4">
        <v>0.17</v>
      </c>
      <c r="AF424" s="4">
        <v>993</v>
      </c>
      <c r="AG424" s="4">
        <v>-15</v>
      </c>
      <c r="AH424" s="4">
        <v>-2.677</v>
      </c>
      <c r="AI424" s="4">
        <v>16</v>
      </c>
      <c r="AJ424" s="4">
        <v>134</v>
      </c>
      <c r="AK424" s="4">
        <v>132</v>
      </c>
      <c r="AL424" s="4">
        <v>5.0999999999999996</v>
      </c>
      <c r="AM424" s="4">
        <v>142</v>
      </c>
      <c r="AN424" s="4" t="s">
        <v>155</v>
      </c>
      <c r="AO424" s="4">
        <v>2</v>
      </c>
      <c r="AP424" s="5">
        <v>0.6037731481481482</v>
      </c>
      <c r="AQ424" s="4">
        <v>47.161257999999997</v>
      </c>
      <c r="AR424" s="4">
        <v>-88.483913999999999</v>
      </c>
      <c r="AS424" s="4">
        <v>314.39999999999998</v>
      </c>
      <c r="AT424" s="4">
        <v>30.7</v>
      </c>
      <c r="AU424" s="4">
        <v>12</v>
      </c>
      <c r="AV424" s="4">
        <v>10</v>
      </c>
      <c r="AW424" s="4" t="s">
        <v>420</v>
      </c>
      <c r="AX424" s="4">
        <v>0.9</v>
      </c>
      <c r="AY424" s="4">
        <v>1.7492000000000001</v>
      </c>
      <c r="AZ424" s="4">
        <v>1.9738</v>
      </c>
      <c r="BA424" s="4">
        <v>11.154</v>
      </c>
      <c r="BB424" s="4">
        <v>18.07</v>
      </c>
      <c r="BC424" s="4">
        <v>1.62</v>
      </c>
      <c r="BD424" s="4">
        <v>10.502000000000001</v>
      </c>
      <c r="BE424" s="4">
        <v>2147.5770000000002</v>
      </c>
      <c r="BF424" s="4">
        <v>54.825000000000003</v>
      </c>
      <c r="BG424" s="4">
        <v>1.1839999999999999</v>
      </c>
      <c r="BH424" s="4">
        <v>0.67600000000000005</v>
      </c>
      <c r="BI424" s="4">
        <v>1.86</v>
      </c>
      <c r="BJ424" s="4">
        <v>0.89900000000000002</v>
      </c>
      <c r="BK424" s="4">
        <v>0.51300000000000001</v>
      </c>
      <c r="BL424" s="4">
        <v>1.4119999999999999</v>
      </c>
      <c r="BM424" s="4">
        <v>78.475099999999998</v>
      </c>
      <c r="BQ424" s="4">
        <v>1765.9459999999999</v>
      </c>
      <c r="BR424" s="4">
        <v>0.34107799999999999</v>
      </c>
      <c r="BS424" s="4">
        <v>-5</v>
      </c>
      <c r="BT424" s="4">
        <v>5.0000000000000001E-3</v>
      </c>
      <c r="BU424" s="4">
        <v>8.3350939999999998</v>
      </c>
      <c r="BV424" s="4">
        <v>0.10100000000000001</v>
      </c>
    </row>
    <row r="425" spans="1:74" x14ac:dyDescent="0.25">
      <c r="A425" s="2">
        <v>42804</v>
      </c>
      <c r="B425" s="3">
        <v>0.39548909722222225</v>
      </c>
      <c r="C425" s="4">
        <v>8.5530000000000008</v>
      </c>
      <c r="D425" s="4">
        <v>0.34279999999999999</v>
      </c>
      <c r="E425" s="4">
        <v>3428.0415939999998</v>
      </c>
      <c r="F425" s="4">
        <v>42.3</v>
      </c>
      <c r="G425" s="4">
        <v>24.2</v>
      </c>
      <c r="H425" s="4">
        <v>6196.3</v>
      </c>
      <c r="J425" s="4">
        <v>9.2899999999999991</v>
      </c>
      <c r="K425" s="4">
        <v>0.90029999999999999</v>
      </c>
      <c r="L425" s="4">
        <v>7.7004000000000001</v>
      </c>
      <c r="M425" s="4">
        <v>0.30859999999999999</v>
      </c>
      <c r="N425" s="4">
        <v>38.116100000000003</v>
      </c>
      <c r="O425" s="4">
        <v>21.787600000000001</v>
      </c>
      <c r="P425" s="4">
        <v>59.9</v>
      </c>
      <c r="Q425" s="4">
        <v>28.929500000000001</v>
      </c>
      <c r="R425" s="4">
        <v>16.5365</v>
      </c>
      <c r="S425" s="4">
        <v>45.5</v>
      </c>
      <c r="T425" s="4">
        <v>6196.2745999999997</v>
      </c>
      <c r="W425" s="4">
        <v>0</v>
      </c>
      <c r="X425" s="4">
        <v>8.3595000000000006</v>
      </c>
      <c r="Y425" s="4">
        <v>11.5</v>
      </c>
      <c r="Z425" s="4">
        <v>868</v>
      </c>
      <c r="AA425" s="4">
        <v>878</v>
      </c>
      <c r="AB425" s="4">
        <v>890</v>
      </c>
      <c r="AC425" s="4">
        <v>89</v>
      </c>
      <c r="AD425" s="4">
        <v>7.44</v>
      </c>
      <c r="AE425" s="4">
        <v>0.17</v>
      </c>
      <c r="AF425" s="4">
        <v>993</v>
      </c>
      <c r="AG425" s="4">
        <v>-15</v>
      </c>
      <c r="AH425" s="4">
        <v>-2</v>
      </c>
      <c r="AI425" s="4">
        <v>16</v>
      </c>
      <c r="AJ425" s="4">
        <v>134</v>
      </c>
      <c r="AK425" s="4">
        <v>131.69999999999999</v>
      </c>
      <c r="AL425" s="4">
        <v>5.0999999999999996</v>
      </c>
      <c r="AM425" s="4">
        <v>142</v>
      </c>
      <c r="AN425" s="4" t="s">
        <v>155</v>
      </c>
      <c r="AO425" s="4">
        <v>2</v>
      </c>
      <c r="AP425" s="5">
        <v>0.60378472222222224</v>
      </c>
      <c r="AQ425" s="4">
        <v>47.161380999999999</v>
      </c>
      <c r="AR425" s="4">
        <v>-88.483924000000002</v>
      </c>
      <c r="AS425" s="4">
        <v>314.8</v>
      </c>
      <c r="AT425" s="4">
        <v>30.5</v>
      </c>
      <c r="AU425" s="4">
        <v>12</v>
      </c>
      <c r="AV425" s="4">
        <v>10</v>
      </c>
      <c r="AW425" s="4" t="s">
        <v>420</v>
      </c>
      <c r="AX425" s="4">
        <v>0.9</v>
      </c>
      <c r="AY425" s="4">
        <v>1.7</v>
      </c>
      <c r="AZ425" s="4">
        <v>1.9</v>
      </c>
      <c r="BA425" s="4">
        <v>11.154</v>
      </c>
      <c r="BB425" s="4">
        <v>17.22</v>
      </c>
      <c r="BC425" s="4">
        <v>1.54</v>
      </c>
      <c r="BD425" s="4">
        <v>11.071999999999999</v>
      </c>
      <c r="BE425" s="4">
        <v>2161.8539999999998</v>
      </c>
      <c r="BF425" s="4">
        <v>55.148000000000003</v>
      </c>
      <c r="BG425" s="4">
        <v>1.121</v>
      </c>
      <c r="BH425" s="4">
        <v>0.64100000000000001</v>
      </c>
      <c r="BI425" s="4">
        <v>1.7609999999999999</v>
      </c>
      <c r="BJ425" s="4">
        <v>0.85099999999999998</v>
      </c>
      <c r="BK425" s="4">
        <v>0.48599999999999999</v>
      </c>
      <c r="BL425" s="4">
        <v>1.337</v>
      </c>
      <c r="BM425" s="4">
        <v>72.130399999999995</v>
      </c>
      <c r="BQ425" s="4">
        <v>1706.433</v>
      </c>
      <c r="BR425" s="4">
        <v>0.461509</v>
      </c>
      <c r="BS425" s="4">
        <v>-5</v>
      </c>
      <c r="BT425" s="4">
        <v>4.6769999999999997E-3</v>
      </c>
      <c r="BU425" s="4">
        <v>11.278127</v>
      </c>
      <c r="BV425" s="4">
        <v>9.4475000000000003E-2</v>
      </c>
    </row>
    <row r="426" spans="1:74" x14ac:dyDescent="0.25">
      <c r="A426" s="2">
        <v>42804</v>
      </c>
      <c r="B426" s="3">
        <v>0.39550067129629629</v>
      </c>
      <c r="C426" s="4">
        <v>8.82</v>
      </c>
      <c r="D426" s="4">
        <v>0.32450000000000001</v>
      </c>
      <c r="E426" s="4">
        <v>3244.666667</v>
      </c>
      <c r="F426" s="4">
        <v>44.6</v>
      </c>
      <c r="G426" s="4">
        <v>24.2</v>
      </c>
      <c r="H426" s="4">
        <v>5585.5</v>
      </c>
      <c r="J426" s="4">
        <v>9.5399999999999991</v>
      </c>
      <c r="K426" s="4">
        <v>0.89859999999999995</v>
      </c>
      <c r="L426" s="4">
        <v>7.9259000000000004</v>
      </c>
      <c r="M426" s="4">
        <v>0.29160000000000003</v>
      </c>
      <c r="N426" s="4">
        <v>40.046100000000003</v>
      </c>
      <c r="O426" s="4">
        <v>21.7468</v>
      </c>
      <c r="P426" s="4">
        <v>61.8</v>
      </c>
      <c r="Q426" s="4">
        <v>30.394400000000001</v>
      </c>
      <c r="R426" s="4">
        <v>16.505500000000001</v>
      </c>
      <c r="S426" s="4">
        <v>46.9</v>
      </c>
      <c r="T426" s="4">
        <v>5585.4727000000003</v>
      </c>
      <c r="W426" s="4">
        <v>0</v>
      </c>
      <c r="X426" s="4">
        <v>8.5714000000000006</v>
      </c>
      <c r="Y426" s="4">
        <v>11.5</v>
      </c>
      <c r="Z426" s="4">
        <v>868</v>
      </c>
      <c r="AA426" s="4">
        <v>879</v>
      </c>
      <c r="AB426" s="4">
        <v>890</v>
      </c>
      <c r="AC426" s="4">
        <v>89</v>
      </c>
      <c r="AD426" s="4">
        <v>7.44</v>
      </c>
      <c r="AE426" s="4">
        <v>0.17</v>
      </c>
      <c r="AF426" s="4">
        <v>993</v>
      </c>
      <c r="AG426" s="4">
        <v>-15</v>
      </c>
      <c r="AH426" s="4">
        <v>-2.323</v>
      </c>
      <c r="AI426" s="4">
        <v>16</v>
      </c>
      <c r="AJ426" s="4">
        <v>134</v>
      </c>
      <c r="AK426" s="4">
        <v>131.30000000000001</v>
      </c>
      <c r="AL426" s="4">
        <v>5.3</v>
      </c>
      <c r="AM426" s="4">
        <v>142</v>
      </c>
      <c r="AN426" s="4" t="s">
        <v>155</v>
      </c>
      <c r="AO426" s="4">
        <v>2</v>
      </c>
      <c r="AP426" s="5">
        <v>0.60379629629629628</v>
      </c>
      <c r="AQ426" s="4">
        <v>47.161504999999998</v>
      </c>
      <c r="AR426" s="4">
        <v>-88.483935000000002</v>
      </c>
      <c r="AS426" s="4">
        <v>315.5</v>
      </c>
      <c r="AT426" s="4">
        <v>30.8</v>
      </c>
      <c r="AU426" s="4">
        <v>12</v>
      </c>
      <c r="AV426" s="4">
        <v>10</v>
      </c>
      <c r="AW426" s="4" t="s">
        <v>420</v>
      </c>
      <c r="AX426" s="4">
        <v>0.9</v>
      </c>
      <c r="AY426" s="4">
        <v>2.077</v>
      </c>
      <c r="AZ426" s="4">
        <v>2.2770000000000001</v>
      </c>
      <c r="BA426" s="4">
        <v>11.154</v>
      </c>
      <c r="BB426" s="4">
        <v>16.920000000000002</v>
      </c>
      <c r="BC426" s="4">
        <v>1.52</v>
      </c>
      <c r="BD426" s="4">
        <v>11.281000000000001</v>
      </c>
      <c r="BE426" s="4">
        <v>2187.627</v>
      </c>
      <c r="BF426" s="4">
        <v>51.220999999999997</v>
      </c>
      <c r="BG426" s="4">
        <v>1.1579999999999999</v>
      </c>
      <c r="BH426" s="4">
        <v>0.629</v>
      </c>
      <c r="BI426" s="4">
        <v>1.786</v>
      </c>
      <c r="BJ426" s="4">
        <v>0.879</v>
      </c>
      <c r="BK426" s="4">
        <v>0.47699999999999998</v>
      </c>
      <c r="BL426" s="4">
        <v>1.3560000000000001</v>
      </c>
      <c r="BM426" s="4">
        <v>63.923699999999997</v>
      </c>
      <c r="BQ426" s="4">
        <v>1720.1869999999999</v>
      </c>
      <c r="BR426" s="4">
        <v>0.49392799999999998</v>
      </c>
      <c r="BS426" s="4">
        <v>-5</v>
      </c>
      <c r="BT426" s="4">
        <v>4.3229999999999996E-3</v>
      </c>
      <c r="BU426" s="4">
        <v>12.070365000000001</v>
      </c>
      <c r="BV426" s="4">
        <v>8.7325E-2</v>
      </c>
    </row>
    <row r="427" spans="1:74" x14ac:dyDescent="0.25">
      <c r="A427" s="2">
        <v>42804</v>
      </c>
      <c r="B427" s="3">
        <v>0.39551224537037039</v>
      </c>
      <c r="C427" s="4">
        <v>8.8960000000000008</v>
      </c>
      <c r="D427" s="4">
        <v>0.30969999999999998</v>
      </c>
      <c r="E427" s="4">
        <v>3096.5185190000002</v>
      </c>
      <c r="F427" s="4">
        <v>53.9</v>
      </c>
      <c r="G427" s="4">
        <v>24.7</v>
      </c>
      <c r="H427" s="4">
        <v>5279.4</v>
      </c>
      <c r="J427" s="4">
        <v>9.6999999999999993</v>
      </c>
      <c r="K427" s="4">
        <v>0.89839999999999998</v>
      </c>
      <c r="L427" s="4">
        <v>7.992</v>
      </c>
      <c r="M427" s="4">
        <v>0.2782</v>
      </c>
      <c r="N427" s="4">
        <v>48.405299999999997</v>
      </c>
      <c r="O427" s="4">
        <v>22.1526</v>
      </c>
      <c r="P427" s="4">
        <v>70.599999999999994</v>
      </c>
      <c r="Q427" s="4">
        <v>36.738900000000001</v>
      </c>
      <c r="R427" s="4">
        <v>16.813500000000001</v>
      </c>
      <c r="S427" s="4">
        <v>53.6</v>
      </c>
      <c r="T427" s="4">
        <v>5279.4237999999996</v>
      </c>
      <c r="W427" s="4">
        <v>0</v>
      </c>
      <c r="X427" s="4">
        <v>8.7141999999999999</v>
      </c>
      <c r="Y427" s="4">
        <v>11.5</v>
      </c>
      <c r="Z427" s="4">
        <v>869</v>
      </c>
      <c r="AA427" s="4">
        <v>878</v>
      </c>
      <c r="AB427" s="4">
        <v>890</v>
      </c>
      <c r="AC427" s="4">
        <v>89</v>
      </c>
      <c r="AD427" s="4">
        <v>7.44</v>
      </c>
      <c r="AE427" s="4">
        <v>0.17</v>
      </c>
      <c r="AF427" s="4">
        <v>993</v>
      </c>
      <c r="AG427" s="4">
        <v>-15</v>
      </c>
      <c r="AH427" s="4">
        <v>-3</v>
      </c>
      <c r="AI427" s="4">
        <v>16</v>
      </c>
      <c r="AJ427" s="4">
        <v>134</v>
      </c>
      <c r="AK427" s="4">
        <v>132</v>
      </c>
      <c r="AL427" s="4">
        <v>5.3</v>
      </c>
      <c r="AM427" s="4">
        <v>142</v>
      </c>
      <c r="AN427" s="4" t="s">
        <v>155</v>
      </c>
      <c r="AO427" s="4">
        <v>2</v>
      </c>
      <c r="AP427" s="5">
        <v>0.60380787037037031</v>
      </c>
      <c r="AQ427" s="4">
        <v>47.161634999999997</v>
      </c>
      <c r="AR427" s="4">
        <v>-88.483948999999996</v>
      </c>
      <c r="AS427" s="4">
        <v>316.2</v>
      </c>
      <c r="AT427" s="4">
        <v>32.799999999999997</v>
      </c>
      <c r="AU427" s="4">
        <v>12</v>
      </c>
      <c r="AV427" s="4">
        <v>10</v>
      </c>
      <c r="AW427" s="4" t="s">
        <v>420</v>
      </c>
      <c r="AX427" s="4">
        <v>0.9</v>
      </c>
      <c r="AY427" s="4">
        <v>1.5968</v>
      </c>
      <c r="AZ427" s="4">
        <v>1.7968</v>
      </c>
      <c r="BA427" s="4">
        <v>11.154</v>
      </c>
      <c r="BB427" s="4">
        <v>16.88</v>
      </c>
      <c r="BC427" s="4">
        <v>1.51</v>
      </c>
      <c r="BD427" s="4">
        <v>11.311999999999999</v>
      </c>
      <c r="BE427" s="4">
        <v>2200.3040000000001</v>
      </c>
      <c r="BF427" s="4">
        <v>48.746000000000002</v>
      </c>
      <c r="BG427" s="4">
        <v>1.3959999999999999</v>
      </c>
      <c r="BH427" s="4">
        <v>0.63900000000000001</v>
      </c>
      <c r="BI427" s="4">
        <v>2.0339999999999998</v>
      </c>
      <c r="BJ427" s="4">
        <v>1.0589999999999999</v>
      </c>
      <c r="BK427" s="4">
        <v>0.48499999999999999</v>
      </c>
      <c r="BL427" s="4">
        <v>1.544</v>
      </c>
      <c r="BM427" s="4">
        <v>60.268799999999999</v>
      </c>
      <c r="BQ427" s="4">
        <v>1744.441</v>
      </c>
      <c r="BR427" s="4">
        <v>0.58890699999999996</v>
      </c>
      <c r="BS427" s="4">
        <v>-5</v>
      </c>
      <c r="BT427" s="4">
        <v>5.0000000000000001E-3</v>
      </c>
      <c r="BU427" s="4">
        <v>14.391415</v>
      </c>
      <c r="BV427" s="4">
        <v>0.10100000000000001</v>
      </c>
    </row>
    <row r="428" spans="1:74" x14ac:dyDescent="0.25">
      <c r="A428" s="2">
        <v>42804</v>
      </c>
      <c r="B428" s="3">
        <v>0.39552381944444442</v>
      </c>
      <c r="C428" s="4">
        <v>8.9870000000000001</v>
      </c>
      <c r="D428" s="4">
        <v>0.30509999999999998</v>
      </c>
      <c r="E428" s="4">
        <v>3051.1697810000001</v>
      </c>
      <c r="F428" s="4">
        <v>55.2</v>
      </c>
      <c r="G428" s="4">
        <v>29.1</v>
      </c>
      <c r="H428" s="4">
        <v>5064.3999999999996</v>
      </c>
      <c r="J428" s="4">
        <v>9.9</v>
      </c>
      <c r="K428" s="4">
        <v>0.89770000000000005</v>
      </c>
      <c r="L428" s="4">
        <v>8.0683000000000007</v>
      </c>
      <c r="M428" s="4">
        <v>0.27389999999999998</v>
      </c>
      <c r="N428" s="4">
        <v>49.548499999999997</v>
      </c>
      <c r="O428" s="4">
        <v>26.124099999999999</v>
      </c>
      <c r="P428" s="4">
        <v>75.7</v>
      </c>
      <c r="Q428" s="4">
        <v>37.606499999999997</v>
      </c>
      <c r="R428" s="4">
        <v>19.8278</v>
      </c>
      <c r="S428" s="4">
        <v>57.4</v>
      </c>
      <c r="T428" s="4">
        <v>5064.4438</v>
      </c>
      <c r="W428" s="4">
        <v>0</v>
      </c>
      <c r="X428" s="4">
        <v>8.8876000000000008</v>
      </c>
      <c r="Y428" s="4">
        <v>11.5</v>
      </c>
      <c r="Z428" s="4">
        <v>868</v>
      </c>
      <c r="AA428" s="4">
        <v>879</v>
      </c>
      <c r="AB428" s="4">
        <v>890</v>
      </c>
      <c r="AC428" s="4">
        <v>89</v>
      </c>
      <c r="AD428" s="4">
        <v>7.44</v>
      </c>
      <c r="AE428" s="4">
        <v>0.17</v>
      </c>
      <c r="AF428" s="4">
        <v>993</v>
      </c>
      <c r="AG428" s="4">
        <v>-15</v>
      </c>
      <c r="AH428" s="4">
        <v>-3</v>
      </c>
      <c r="AI428" s="4">
        <v>16</v>
      </c>
      <c r="AJ428" s="4">
        <v>134</v>
      </c>
      <c r="AK428" s="4">
        <v>132</v>
      </c>
      <c r="AL428" s="4">
        <v>5.2</v>
      </c>
      <c r="AM428" s="4">
        <v>142</v>
      </c>
      <c r="AN428" s="4" t="s">
        <v>155</v>
      </c>
      <c r="AO428" s="4">
        <v>2</v>
      </c>
      <c r="AP428" s="5">
        <v>0.60381944444444446</v>
      </c>
      <c r="AQ428" s="4">
        <v>47.161771000000002</v>
      </c>
      <c r="AR428" s="4">
        <v>-88.483981</v>
      </c>
      <c r="AS428" s="4">
        <v>316.39999999999998</v>
      </c>
      <c r="AT428" s="4">
        <v>34.6</v>
      </c>
      <c r="AU428" s="4">
        <v>12</v>
      </c>
      <c r="AV428" s="4">
        <v>10</v>
      </c>
      <c r="AW428" s="4" t="s">
        <v>420</v>
      </c>
      <c r="AX428" s="4">
        <v>0.9</v>
      </c>
      <c r="AY428" s="4">
        <v>1.4</v>
      </c>
      <c r="AZ428" s="4">
        <v>1.6</v>
      </c>
      <c r="BA428" s="4">
        <v>11.154</v>
      </c>
      <c r="BB428" s="4">
        <v>16.78</v>
      </c>
      <c r="BC428" s="4">
        <v>1.5</v>
      </c>
      <c r="BD428" s="4">
        <v>11.391</v>
      </c>
      <c r="BE428" s="4">
        <v>2208.569</v>
      </c>
      <c r="BF428" s="4">
        <v>47.722000000000001</v>
      </c>
      <c r="BG428" s="4">
        <v>1.42</v>
      </c>
      <c r="BH428" s="4">
        <v>0.749</v>
      </c>
      <c r="BI428" s="4">
        <v>2.169</v>
      </c>
      <c r="BJ428" s="4">
        <v>1.0780000000000001</v>
      </c>
      <c r="BK428" s="4">
        <v>0.56799999999999995</v>
      </c>
      <c r="BL428" s="4">
        <v>1.6459999999999999</v>
      </c>
      <c r="BM428" s="4">
        <v>57.482599999999998</v>
      </c>
      <c r="BQ428" s="4">
        <v>1768.925</v>
      </c>
      <c r="BR428" s="4">
        <v>0.60242899999999999</v>
      </c>
      <c r="BS428" s="4">
        <v>-5</v>
      </c>
      <c r="BT428" s="4">
        <v>5.0000000000000001E-3</v>
      </c>
      <c r="BU428" s="4">
        <v>14.721857999999999</v>
      </c>
      <c r="BV428" s="4">
        <v>0.10100000000000001</v>
      </c>
    </row>
    <row r="429" spans="1:74" x14ac:dyDescent="0.25">
      <c r="A429" s="2">
        <v>42804</v>
      </c>
      <c r="B429" s="3">
        <v>0.39553539351851857</v>
      </c>
      <c r="C429" s="4">
        <v>9.2409999999999997</v>
      </c>
      <c r="D429" s="4">
        <v>0.34749999999999998</v>
      </c>
      <c r="E429" s="4">
        <v>3475</v>
      </c>
      <c r="F429" s="4">
        <v>65.2</v>
      </c>
      <c r="G429" s="4">
        <v>25.3</v>
      </c>
      <c r="H429" s="4">
        <v>4905.3</v>
      </c>
      <c r="J429" s="4">
        <v>9.9</v>
      </c>
      <c r="K429" s="4">
        <v>0.89490000000000003</v>
      </c>
      <c r="L429" s="4">
        <v>8.2697000000000003</v>
      </c>
      <c r="M429" s="4">
        <v>0.311</v>
      </c>
      <c r="N429" s="4">
        <v>58.350200000000001</v>
      </c>
      <c r="O429" s="4">
        <v>22.6599</v>
      </c>
      <c r="P429" s="4">
        <v>81</v>
      </c>
      <c r="Q429" s="4">
        <v>44.286900000000003</v>
      </c>
      <c r="R429" s="4">
        <v>17.198499999999999</v>
      </c>
      <c r="S429" s="4">
        <v>61.5</v>
      </c>
      <c r="T429" s="4">
        <v>4905.2919000000002</v>
      </c>
      <c r="W429" s="4">
        <v>0</v>
      </c>
      <c r="X429" s="4">
        <v>8.8598999999999997</v>
      </c>
      <c r="Y429" s="4">
        <v>11.4</v>
      </c>
      <c r="Z429" s="4">
        <v>868</v>
      </c>
      <c r="AA429" s="4">
        <v>878</v>
      </c>
      <c r="AB429" s="4">
        <v>891</v>
      </c>
      <c r="AC429" s="4">
        <v>89</v>
      </c>
      <c r="AD429" s="4">
        <v>7.44</v>
      </c>
      <c r="AE429" s="4">
        <v>0.17</v>
      </c>
      <c r="AF429" s="4">
        <v>993</v>
      </c>
      <c r="AG429" s="4">
        <v>-15</v>
      </c>
      <c r="AH429" s="4">
        <v>-3</v>
      </c>
      <c r="AI429" s="4">
        <v>16</v>
      </c>
      <c r="AJ429" s="4">
        <v>134</v>
      </c>
      <c r="AK429" s="4">
        <v>133.30000000000001</v>
      </c>
      <c r="AL429" s="4">
        <v>5.0999999999999996</v>
      </c>
      <c r="AM429" s="4">
        <v>142</v>
      </c>
      <c r="AN429" s="4" t="s">
        <v>155</v>
      </c>
      <c r="AO429" s="4">
        <v>2</v>
      </c>
      <c r="AP429" s="5">
        <v>0.6038310185185185</v>
      </c>
      <c r="AQ429" s="4">
        <v>47.161915999999998</v>
      </c>
      <c r="AR429" s="4">
        <v>-88.484038999999996</v>
      </c>
      <c r="AS429" s="4">
        <v>316.5</v>
      </c>
      <c r="AT429" s="4">
        <v>36.299999999999997</v>
      </c>
      <c r="AU429" s="4">
        <v>12</v>
      </c>
      <c r="AV429" s="4">
        <v>9</v>
      </c>
      <c r="AW429" s="4" t="s">
        <v>429</v>
      </c>
      <c r="AX429" s="4">
        <v>1.125974</v>
      </c>
      <c r="AY429" s="4">
        <v>1.0987009999999999</v>
      </c>
      <c r="AZ429" s="4">
        <v>1.825974</v>
      </c>
      <c r="BA429" s="4">
        <v>11.154</v>
      </c>
      <c r="BB429" s="4">
        <v>16.329999999999998</v>
      </c>
      <c r="BC429" s="4">
        <v>1.46</v>
      </c>
      <c r="BD429" s="4">
        <v>11.739000000000001</v>
      </c>
      <c r="BE429" s="4">
        <v>2207.9119999999998</v>
      </c>
      <c r="BF429" s="4">
        <v>52.847000000000001</v>
      </c>
      <c r="BG429" s="4">
        <v>1.631</v>
      </c>
      <c r="BH429" s="4">
        <v>0.63400000000000001</v>
      </c>
      <c r="BI429" s="4">
        <v>2.2650000000000001</v>
      </c>
      <c r="BJ429" s="4">
        <v>1.238</v>
      </c>
      <c r="BK429" s="4">
        <v>0.48099999999999998</v>
      </c>
      <c r="BL429" s="4">
        <v>1.7190000000000001</v>
      </c>
      <c r="BM429" s="4">
        <v>54.304200000000002</v>
      </c>
      <c r="BQ429" s="4">
        <v>1719.9659999999999</v>
      </c>
      <c r="BR429" s="4">
        <v>0.61670800000000003</v>
      </c>
      <c r="BS429" s="4">
        <v>-5</v>
      </c>
      <c r="BT429" s="4">
        <v>5.3229999999999996E-3</v>
      </c>
      <c r="BU429" s="4">
        <v>15.070802</v>
      </c>
      <c r="BV429" s="4">
        <v>0.107525</v>
      </c>
    </row>
    <row r="430" spans="1:74" x14ac:dyDescent="0.25">
      <c r="A430" s="2">
        <v>42804</v>
      </c>
      <c r="B430" s="3">
        <v>0.39554696759259261</v>
      </c>
      <c r="C430" s="4">
        <v>9.6120000000000001</v>
      </c>
      <c r="D430" s="4">
        <v>0.40050000000000002</v>
      </c>
      <c r="E430" s="4">
        <v>4004.7960029999999</v>
      </c>
      <c r="F430" s="4">
        <v>68.5</v>
      </c>
      <c r="G430" s="4">
        <v>26.6</v>
      </c>
      <c r="H430" s="4">
        <v>5072.1000000000004</v>
      </c>
      <c r="J430" s="4">
        <v>9.9</v>
      </c>
      <c r="K430" s="4">
        <v>0.89049999999999996</v>
      </c>
      <c r="L430" s="4">
        <v>8.5603999999999996</v>
      </c>
      <c r="M430" s="4">
        <v>0.35659999999999997</v>
      </c>
      <c r="N430" s="4">
        <v>60.972700000000003</v>
      </c>
      <c r="O430" s="4">
        <v>23.729900000000001</v>
      </c>
      <c r="P430" s="4">
        <v>84.7</v>
      </c>
      <c r="Q430" s="4">
        <v>46.277700000000003</v>
      </c>
      <c r="R430" s="4">
        <v>18.0108</v>
      </c>
      <c r="S430" s="4">
        <v>64.3</v>
      </c>
      <c r="T430" s="4">
        <v>5072.0576000000001</v>
      </c>
      <c r="W430" s="4">
        <v>0</v>
      </c>
      <c r="X430" s="4">
        <v>8.8163999999999998</v>
      </c>
      <c r="Y430" s="4">
        <v>11.5</v>
      </c>
      <c r="Z430" s="4">
        <v>868</v>
      </c>
      <c r="AA430" s="4">
        <v>877</v>
      </c>
      <c r="AB430" s="4">
        <v>890</v>
      </c>
      <c r="AC430" s="4">
        <v>89</v>
      </c>
      <c r="AD430" s="4">
        <v>7.44</v>
      </c>
      <c r="AE430" s="4">
        <v>0.17</v>
      </c>
      <c r="AF430" s="4">
        <v>993</v>
      </c>
      <c r="AG430" s="4">
        <v>-15</v>
      </c>
      <c r="AH430" s="4">
        <v>-3</v>
      </c>
      <c r="AI430" s="4">
        <v>16</v>
      </c>
      <c r="AJ430" s="4">
        <v>134.30000000000001</v>
      </c>
      <c r="AK430" s="4">
        <v>135.69999999999999</v>
      </c>
      <c r="AL430" s="4">
        <v>5</v>
      </c>
      <c r="AM430" s="4">
        <v>142</v>
      </c>
      <c r="AN430" s="4" t="s">
        <v>155</v>
      </c>
      <c r="AO430" s="4">
        <v>2</v>
      </c>
      <c r="AP430" s="5">
        <v>0.60384259259259265</v>
      </c>
      <c r="AQ430" s="4">
        <v>47.162064999999998</v>
      </c>
      <c r="AR430" s="4">
        <v>-88.484083999999996</v>
      </c>
      <c r="AS430" s="4">
        <v>316.39999999999998</v>
      </c>
      <c r="AT430" s="4">
        <v>37.799999999999997</v>
      </c>
      <c r="AU430" s="4">
        <v>12</v>
      </c>
      <c r="AV430" s="4">
        <v>9</v>
      </c>
      <c r="AW430" s="4" t="s">
        <v>429</v>
      </c>
      <c r="AX430" s="4">
        <v>0.97387400000000002</v>
      </c>
      <c r="AY430" s="4">
        <v>1</v>
      </c>
      <c r="AZ430" s="4">
        <v>1.7492490000000001</v>
      </c>
      <c r="BA430" s="4">
        <v>11.154</v>
      </c>
      <c r="BB430" s="4">
        <v>15.67</v>
      </c>
      <c r="BC430" s="4">
        <v>1.4</v>
      </c>
      <c r="BD430" s="4">
        <v>12.291</v>
      </c>
      <c r="BE430" s="4">
        <v>2199.5430000000001</v>
      </c>
      <c r="BF430" s="4">
        <v>58.325000000000003</v>
      </c>
      <c r="BG430" s="4">
        <v>1.641</v>
      </c>
      <c r="BH430" s="4">
        <v>0.63900000000000001</v>
      </c>
      <c r="BI430" s="4">
        <v>2.2789999999999999</v>
      </c>
      <c r="BJ430" s="4">
        <v>1.2450000000000001</v>
      </c>
      <c r="BK430" s="4">
        <v>0.48499999999999999</v>
      </c>
      <c r="BL430" s="4">
        <v>1.73</v>
      </c>
      <c r="BM430" s="4">
        <v>54.038400000000003</v>
      </c>
      <c r="BQ430" s="4">
        <v>1647.1420000000001</v>
      </c>
      <c r="BR430" s="4">
        <v>0.642073</v>
      </c>
      <c r="BS430" s="4">
        <v>-5</v>
      </c>
      <c r="BT430" s="4">
        <v>5.3550000000000004E-3</v>
      </c>
      <c r="BU430" s="4">
        <v>15.690657</v>
      </c>
      <c r="BV430" s="4">
        <v>0.108164</v>
      </c>
    </row>
    <row r="431" spans="1:74" x14ac:dyDescent="0.25">
      <c r="A431" s="2">
        <v>42804</v>
      </c>
      <c r="B431" s="3">
        <v>0.39555854166666665</v>
      </c>
      <c r="C431" s="4">
        <v>9.6850000000000005</v>
      </c>
      <c r="D431" s="4">
        <v>0.40279999999999999</v>
      </c>
      <c r="E431" s="4">
        <v>4028.0069319999998</v>
      </c>
      <c r="F431" s="4">
        <v>64.900000000000006</v>
      </c>
      <c r="G431" s="4">
        <v>36.700000000000003</v>
      </c>
      <c r="H431" s="4">
        <v>5360.7</v>
      </c>
      <c r="J431" s="4">
        <v>9.7200000000000006</v>
      </c>
      <c r="K431" s="4">
        <v>0.88949999999999996</v>
      </c>
      <c r="L431" s="4">
        <v>8.6153999999999993</v>
      </c>
      <c r="M431" s="4">
        <v>0.35830000000000001</v>
      </c>
      <c r="N431" s="4">
        <v>57.706299999999999</v>
      </c>
      <c r="O431" s="4">
        <v>32.669199999999996</v>
      </c>
      <c r="P431" s="4">
        <v>90.4</v>
      </c>
      <c r="Q431" s="4">
        <v>43.799300000000002</v>
      </c>
      <c r="R431" s="4">
        <v>24.796099999999999</v>
      </c>
      <c r="S431" s="4">
        <v>68.599999999999994</v>
      </c>
      <c r="T431" s="4">
        <v>5360.7194</v>
      </c>
      <c r="W431" s="4">
        <v>0</v>
      </c>
      <c r="X431" s="4">
        <v>8.6427999999999994</v>
      </c>
      <c r="Y431" s="4">
        <v>11.5</v>
      </c>
      <c r="Z431" s="4">
        <v>867</v>
      </c>
      <c r="AA431" s="4">
        <v>878</v>
      </c>
      <c r="AB431" s="4">
        <v>889</v>
      </c>
      <c r="AC431" s="4">
        <v>89</v>
      </c>
      <c r="AD431" s="4">
        <v>7.44</v>
      </c>
      <c r="AE431" s="4">
        <v>0.17</v>
      </c>
      <c r="AF431" s="4">
        <v>992</v>
      </c>
      <c r="AG431" s="4">
        <v>-15</v>
      </c>
      <c r="AH431" s="4">
        <v>-3</v>
      </c>
      <c r="AI431" s="4">
        <v>16</v>
      </c>
      <c r="AJ431" s="4">
        <v>134.69999999999999</v>
      </c>
      <c r="AK431" s="4">
        <v>135.30000000000001</v>
      </c>
      <c r="AL431" s="4">
        <v>5.0999999999999996</v>
      </c>
      <c r="AM431" s="4">
        <v>142</v>
      </c>
      <c r="AN431" s="4" t="s">
        <v>155</v>
      </c>
      <c r="AO431" s="4">
        <v>2</v>
      </c>
      <c r="AP431" s="5">
        <v>0.60385416666666669</v>
      </c>
      <c r="AQ431" s="4">
        <v>47.162219999999998</v>
      </c>
      <c r="AR431" s="4">
        <v>-88.484110000000001</v>
      </c>
      <c r="AS431" s="4">
        <v>316.39999999999998</v>
      </c>
      <c r="AT431" s="4">
        <v>39.200000000000003</v>
      </c>
      <c r="AU431" s="4">
        <v>12</v>
      </c>
      <c r="AV431" s="4">
        <v>9</v>
      </c>
      <c r="AW431" s="4" t="s">
        <v>429</v>
      </c>
      <c r="AX431" s="4">
        <v>0.97540000000000004</v>
      </c>
      <c r="AY431" s="4">
        <v>1.0753999999999999</v>
      </c>
      <c r="AZ431" s="4">
        <v>1.7</v>
      </c>
      <c r="BA431" s="4">
        <v>11.154</v>
      </c>
      <c r="BB431" s="4">
        <v>15.51</v>
      </c>
      <c r="BC431" s="4">
        <v>1.39</v>
      </c>
      <c r="BD431" s="4">
        <v>12.42</v>
      </c>
      <c r="BE431" s="4">
        <v>2193.6840000000002</v>
      </c>
      <c r="BF431" s="4">
        <v>58.066000000000003</v>
      </c>
      <c r="BG431" s="4">
        <v>1.5389999999999999</v>
      </c>
      <c r="BH431" s="4">
        <v>0.871</v>
      </c>
      <c r="BI431" s="4">
        <v>2.41</v>
      </c>
      <c r="BJ431" s="4">
        <v>1.1679999999999999</v>
      </c>
      <c r="BK431" s="4">
        <v>0.66100000000000003</v>
      </c>
      <c r="BL431" s="4">
        <v>1.829</v>
      </c>
      <c r="BM431" s="4">
        <v>56.597799999999999</v>
      </c>
      <c r="BQ431" s="4">
        <v>1600.1289999999999</v>
      </c>
      <c r="BR431" s="4">
        <v>0.67618100000000003</v>
      </c>
      <c r="BS431" s="4">
        <v>-5</v>
      </c>
      <c r="BT431" s="4">
        <v>4.3220000000000003E-3</v>
      </c>
      <c r="BU431" s="4">
        <v>16.524177999999999</v>
      </c>
      <c r="BV431" s="4">
        <v>8.7311E-2</v>
      </c>
    </row>
    <row r="432" spans="1:74" x14ac:dyDescent="0.25">
      <c r="A432" s="2">
        <v>42804</v>
      </c>
      <c r="B432" s="3">
        <v>0.39557011574074075</v>
      </c>
      <c r="C432" s="4">
        <v>9.2569999999999997</v>
      </c>
      <c r="D432" s="4">
        <v>0.32769999999999999</v>
      </c>
      <c r="E432" s="4">
        <v>3277.192403</v>
      </c>
      <c r="F432" s="4">
        <v>64.8</v>
      </c>
      <c r="G432" s="4">
        <v>36.799999999999997</v>
      </c>
      <c r="H432" s="4">
        <v>5650.3</v>
      </c>
      <c r="J432" s="4">
        <v>9.4600000000000009</v>
      </c>
      <c r="K432" s="4">
        <v>0.89419999999999999</v>
      </c>
      <c r="L432" s="4">
        <v>8.2779000000000007</v>
      </c>
      <c r="M432" s="4">
        <v>0.29299999999999998</v>
      </c>
      <c r="N432" s="4">
        <v>57.943899999999999</v>
      </c>
      <c r="O432" s="4">
        <v>32.906399999999998</v>
      </c>
      <c r="P432" s="4">
        <v>90.9</v>
      </c>
      <c r="Q432" s="4">
        <v>43.979599999999998</v>
      </c>
      <c r="R432" s="4">
        <v>24.976099999999999</v>
      </c>
      <c r="S432" s="4">
        <v>69</v>
      </c>
      <c r="T432" s="4">
        <v>5650.3369000000002</v>
      </c>
      <c r="W432" s="4">
        <v>0</v>
      </c>
      <c r="X432" s="4">
        <v>8.4608000000000008</v>
      </c>
      <c r="Y432" s="4">
        <v>11.5</v>
      </c>
      <c r="Z432" s="4">
        <v>867</v>
      </c>
      <c r="AA432" s="4">
        <v>877</v>
      </c>
      <c r="AB432" s="4">
        <v>889</v>
      </c>
      <c r="AC432" s="4">
        <v>89</v>
      </c>
      <c r="AD432" s="4">
        <v>7.44</v>
      </c>
      <c r="AE432" s="4">
        <v>0.17</v>
      </c>
      <c r="AF432" s="4">
        <v>992</v>
      </c>
      <c r="AG432" s="4">
        <v>-15</v>
      </c>
      <c r="AH432" s="4">
        <v>-3</v>
      </c>
      <c r="AI432" s="4">
        <v>16</v>
      </c>
      <c r="AJ432" s="4">
        <v>134.30000000000001</v>
      </c>
      <c r="AK432" s="4">
        <v>135.69999999999999</v>
      </c>
      <c r="AL432" s="4">
        <v>5.2</v>
      </c>
      <c r="AM432" s="4">
        <v>142</v>
      </c>
      <c r="AN432" s="4" t="s">
        <v>155</v>
      </c>
      <c r="AO432" s="4">
        <v>2</v>
      </c>
      <c r="AP432" s="5">
        <v>0.60386574074074073</v>
      </c>
      <c r="AQ432" s="4">
        <v>47.162379999999999</v>
      </c>
      <c r="AR432" s="4">
        <v>-88.484116999999998</v>
      </c>
      <c r="AS432" s="4">
        <v>316.60000000000002</v>
      </c>
      <c r="AT432" s="4">
        <v>40.299999999999997</v>
      </c>
      <c r="AU432" s="4">
        <v>12</v>
      </c>
      <c r="AV432" s="4">
        <v>9</v>
      </c>
      <c r="AW432" s="4" t="s">
        <v>429</v>
      </c>
      <c r="AX432" s="4">
        <v>1</v>
      </c>
      <c r="AY432" s="4">
        <v>1.2507999999999999</v>
      </c>
      <c r="AZ432" s="4">
        <v>1.8508</v>
      </c>
      <c r="BA432" s="4">
        <v>11.154</v>
      </c>
      <c r="BB432" s="4">
        <v>16.21</v>
      </c>
      <c r="BC432" s="4">
        <v>1.45</v>
      </c>
      <c r="BD432" s="4">
        <v>11.832000000000001</v>
      </c>
      <c r="BE432" s="4">
        <v>2194.3690000000001</v>
      </c>
      <c r="BF432" s="4">
        <v>49.442</v>
      </c>
      <c r="BG432" s="4">
        <v>1.609</v>
      </c>
      <c r="BH432" s="4">
        <v>0.91300000000000003</v>
      </c>
      <c r="BI432" s="4">
        <v>2.5219999999999998</v>
      </c>
      <c r="BJ432" s="4">
        <v>1.2210000000000001</v>
      </c>
      <c r="BK432" s="4">
        <v>0.69299999999999995</v>
      </c>
      <c r="BL432" s="4">
        <v>1.9139999999999999</v>
      </c>
      <c r="BM432" s="4">
        <v>62.106699999999996</v>
      </c>
      <c r="BQ432" s="4">
        <v>1630.7819999999999</v>
      </c>
      <c r="BR432" s="4">
        <v>0.61204899999999995</v>
      </c>
      <c r="BS432" s="4">
        <v>-5</v>
      </c>
      <c r="BT432" s="4">
        <v>5.0000000000000001E-3</v>
      </c>
      <c r="BU432" s="4">
        <v>14.956948000000001</v>
      </c>
      <c r="BV432" s="4">
        <v>0.10100000000000001</v>
      </c>
    </row>
    <row r="433" spans="1:74" x14ac:dyDescent="0.25">
      <c r="A433" s="2">
        <v>42804</v>
      </c>
      <c r="B433" s="3">
        <v>0.39558168981481479</v>
      </c>
      <c r="C433" s="4">
        <v>9.3469999999999995</v>
      </c>
      <c r="D433" s="4">
        <v>0.3261</v>
      </c>
      <c r="E433" s="4">
        <v>3260.677126</v>
      </c>
      <c r="F433" s="4">
        <v>65.099999999999994</v>
      </c>
      <c r="G433" s="4">
        <v>29.9</v>
      </c>
      <c r="H433" s="4">
        <v>5548.1</v>
      </c>
      <c r="J433" s="4">
        <v>9.2100000000000009</v>
      </c>
      <c r="K433" s="4">
        <v>0.89339999999999997</v>
      </c>
      <c r="L433" s="4">
        <v>8.3513999999999999</v>
      </c>
      <c r="M433" s="4">
        <v>0.2913</v>
      </c>
      <c r="N433" s="4">
        <v>58.1584</v>
      </c>
      <c r="O433" s="4">
        <v>26.714099999999998</v>
      </c>
      <c r="P433" s="4">
        <v>84.9</v>
      </c>
      <c r="Q433" s="4">
        <v>44.142499999999998</v>
      </c>
      <c r="R433" s="4">
        <v>20.2761</v>
      </c>
      <c r="S433" s="4">
        <v>64.400000000000006</v>
      </c>
      <c r="T433" s="4">
        <v>5548.1089000000002</v>
      </c>
      <c r="W433" s="4">
        <v>0</v>
      </c>
      <c r="X433" s="4">
        <v>8.2296999999999993</v>
      </c>
      <c r="Y433" s="4">
        <v>11.5</v>
      </c>
      <c r="Z433" s="4">
        <v>867</v>
      </c>
      <c r="AA433" s="4">
        <v>876</v>
      </c>
      <c r="AB433" s="4">
        <v>888</v>
      </c>
      <c r="AC433" s="4">
        <v>89</v>
      </c>
      <c r="AD433" s="4">
        <v>7.44</v>
      </c>
      <c r="AE433" s="4">
        <v>0.17</v>
      </c>
      <c r="AF433" s="4">
        <v>992</v>
      </c>
      <c r="AG433" s="4">
        <v>-15</v>
      </c>
      <c r="AH433" s="4">
        <v>-3</v>
      </c>
      <c r="AI433" s="4">
        <v>16</v>
      </c>
      <c r="AJ433" s="4">
        <v>135</v>
      </c>
      <c r="AK433" s="4">
        <v>134</v>
      </c>
      <c r="AL433" s="4">
        <v>5.2</v>
      </c>
      <c r="AM433" s="4">
        <v>142</v>
      </c>
      <c r="AN433" s="4" t="s">
        <v>155</v>
      </c>
      <c r="AO433" s="4">
        <v>2</v>
      </c>
      <c r="AP433" s="5">
        <v>0.60387731481481477</v>
      </c>
      <c r="AQ433" s="4">
        <v>47.162550000000003</v>
      </c>
      <c r="AR433" s="4">
        <v>-88.484099000000001</v>
      </c>
      <c r="AS433" s="4">
        <v>316.7</v>
      </c>
      <c r="AT433" s="4">
        <v>41.5</v>
      </c>
      <c r="AU433" s="4">
        <v>12</v>
      </c>
      <c r="AV433" s="4">
        <v>9</v>
      </c>
      <c r="AW433" s="4" t="s">
        <v>429</v>
      </c>
      <c r="AX433" s="4">
        <v>1.0753999999999999</v>
      </c>
      <c r="AY433" s="4">
        <v>1.0738000000000001</v>
      </c>
      <c r="AZ433" s="4">
        <v>1.7492000000000001</v>
      </c>
      <c r="BA433" s="4">
        <v>11.154</v>
      </c>
      <c r="BB433" s="4">
        <v>16.09</v>
      </c>
      <c r="BC433" s="4">
        <v>1.44</v>
      </c>
      <c r="BD433" s="4">
        <v>11.926</v>
      </c>
      <c r="BE433" s="4">
        <v>2198.9699999999998</v>
      </c>
      <c r="BF433" s="4">
        <v>48.822000000000003</v>
      </c>
      <c r="BG433" s="4">
        <v>1.6040000000000001</v>
      </c>
      <c r="BH433" s="4">
        <v>0.73699999999999999</v>
      </c>
      <c r="BI433" s="4">
        <v>2.34</v>
      </c>
      <c r="BJ433" s="4">
        <v>1.2170000000000001</v>
      </c>
      <c r="BK433" s="4">
        <v>0.55900000000000005</v>
      </c>
      <c r="BL433" s="4">
        <v>1.776</v>
      </c>
      <c r="BM433" s="4">
        <v>60.573399999999999</v>
      </c>
      <c r="BQ433" s="4">
        <v>1575.5940000000001</v>
      </c>
      <c r="BR433" s="4">
        <v>0.57537199999999999</v>
      </c>
      <c r="BS433" s="4">
        <v>-5</v>
      </c>
      <c r="BT433" s="4">
        <v>5.0000000000000001E-3</v>
      </c>
      <c r="BU433" s="4">
        <v>14.060654</v>
      </c>
      <c r="BV433" s="4">
        <v>0.10100000000000001</v>
      </c>
    </row>
    <row r="434" spans="1:74" x14ac:dyDescent="0.25">
      <c r="A434" s="2">
        <v>42804</v>
      </c>
      <c r="B434" s="3">
        <v>0.39559326388888888</v>
      </c>
      <c r="C434" s="4">
        <v>9.5779999999999994</v>
      </c>
      <c r="D434" s="4">
        <v>0.38190000000000002</v>
      </c>
      <c r="E434" s="4">
        <v>3818.6407770000001</v>
      </c>
      <c r="F434" s="4">
        <v>67.400000000000006</v>
      </c>
      <c r="G434" s="4">
        <v>30</v>
      </c>
      <c r="H434" s="4">
        <v>5521.3</v>
      </c>
      <c r="J434" s="4">
        <v>8.86</v>
      </c>
      <c r="K434" s="4">
        <v>0.89059999999999995</v>
      </c>
      <c r="L434" s="4">
        <v>8.5304000000000002</v>
      </c>
      <c r="M434" s="4">
        <v>0.34010000000000001</v>
      </c>
      <c r="N434" s="4">
        <v>60.029299999999999</v>
      </c>
      <c r="O434" s="4">
        <v>26.7425</v>
      </c>
      <c r="P434" s="4">
        <v>86.8</v>
      </c>
      <c r="Q434" s="4">
        <v>45.5625</v>
      </c>
      <c r="R434" s="4">
        <v>20.297699999999999</v>
      </c>
      <c r="S434" s="4">
        <v>65.900000000000006</v>
      </c>
      <c r="T434" s="4">
        <v>5521.2646999999997</v>
      </c>
      <c r="W434" s="4">
        <v>0</v>
      </c>
      <c r="X434" s="4">
        <v>7.8926999999999996</v>
      </c>
      <c r="Y434" s="4">
        <v>11.5</v>
      </c>
      <c r="Z434" s="4">
        <v>866</v>
      </c>
      <c r="AA434" s="4">
        <v>876</v>
      </c>
      <c r="AB434" s="4">
        <v>887</v>
      </c>
      <c r="AC434" s="4">
        <v>89</v>
      </c>
      <c r="AD434" s="4">
        <v>7.44</v>
      </c>
      <c r="AE434" s="4">
        <v>0.17</v>
      </c>
      <c r="AF434" s="4">
        <v>992</v>
      </c>
      <c r="AG434" s="4">
        <v>-15</v>
      </c>
      <c r="AH434" s="4">
        <v>-3</v>
      </c>
      <c r="AI434" s="4">
        <v>16</v>
      </c>
      <c r="AJ434" s="4">
        <v>135</v>
      </c>
      <c r="AK434" s="4">
        <v>133</v>
      </c>
      <c r="AL434" s="4">
        <v>5.2</v>
      </c>
      <c r="AM434" s="4">
        <v>142</v>
      </c>
      <c r="AN434" s="4" t="s">
        <v>155</v>
      </c>
      <c r="AO434" s="4">
        <v>2</v>
      </c>
      <c r="AP434" s="5">
        <v>0.60388888888888892</v>
      </c>
      <c r="AQ434" s="4">
        <v>47.162728999999999</v>
      </c>
      <c r="AR434" s="4">
        <v>-88.484088</v>
      </c>
      <c r="AS434" s="4">
        <v>317.2</v>
      </c>
      <c r="AT434" s="4">
        <v>42.9</v>
      </c>
      <c r="AU434" s="4">
        <v>12</v>
      </c>
      <c r="AV434" s="4">
        <v>9</v>
      </c>
      <c r="AW434" s="4" t="s">
        <v>429</v>
      </c>
      <c r="AX434" s="4">
        <v>1.1000000000000001</v>
      </c>
      <c r="AY434" s="4">
        <v>1.4523999999999999</v>
      </c>
      <c r="AZ434" s="4">
        <v>2.1524000000000001</v>
      </c>
      <c r="BA434" s="4">
        <v>11.154</v>
      </c>
      <c r="BB434" s="4">
        <v>15.67</v>
      </c>
      <c r="BC434" s="4">
        <v>1.41</v>
      </c>
      <c r="BD434" s="4">
        <v>12.278</v>
      </c>
      <c r="BE434" s="4">
        <v>2192.2150000000001</v>
      </c>
      <c r="BF434" s="4">
        <v>55.628999999999998</v>
      </c>
      <c r="BG434" s="4">
        <v>1.6160000000000001</v>
      </c>
      <c r="BH434" s="4">
        <v>0.72</v>
      </c>
      <c r="BI434" s="4">
        <v>2.335</v>
      </c>
      <c r="BJ434" s="4">
        <v>1.226</v>
      </c>
      <c r="BK434" s="4">
        <v>0.54600000000000004</v>
      </c>
      <c r="BL434" s="4">
        <v>1.772</v>
      </c>
      <c r="BM434" s="4">
        <v>58.834200000000003</v>
      </c>
      <c r="BQ434" s="4">
        <v>1474.8219999999999</v>
      </c>
      <c r="BR434" s="4">
        <v>0.57554799999999995</v>
      </c>
      <c r="BS434" s="4">
        <v>-5</v>
      </c>
      <c r="BT434" s="4">
        <v>5.0000000000000001E-3</v>
      </c>
      <c r="BU434" s="4">
        <v>14.064954999999999</v>
      </c>
      <c r="BV434" s="4">
        <v>0.10100000000000001</v>
      </c>
    </row>
    <row r="435" spans="1:74" x14ac:dyDescent="0.25">
      <c r="A435" s="2">
        <v>42804</v>
      </c>
      <c r="B435" s="3">
        <v>0.39560483796296292</v>
      </c>
      <c r="C435" s="4">
        <v>9.6470000000000002</v>
      </c>
      <c r="D435" s="4">
        <v>0.44440000000000002</v>
      </c>
      <c r="E435" s="4">
        <v>4444.3119269999997</v>
      </c>
      <c r="F435" s="4">
        <v>66.8</v>
      </c>
      <c r="G435" s="4">
        <v>28.2</v>
      </c>
      <c r="H435" s="4">
        <v>5331.8</v>
      </c>
      <c r="J435" s="4">
        <v>8.51</v>
      </c>
      <c r="K435" s="4">
        <v>0.88949999999999996</v>
      </c>
      <c r="L435" s="4">
        <v>8.5816999999999997</v>
      </c>
      <c r="M435" s="4">
        <v>0.39529999999999998</v>
      </c>
      <c r="N435" s="4">
        <v>59.448099999999997</v>
      </c>
      <c r="O435" s="4">
        <v>25.120100000000001</v>
      </c>
      <c r="P435" s="4">
        <v>84.6</v>
      </c>
      <c r="Q435" s="4">
        <v>45.121299999999998</v>
      </c>
      <c r="R435" s="4">
        <v>19.066199999999998</v>
      </c>
      <c r="S435" s="4">
        <v>64.2</v>
      </c>
      <c r="T435" s="4">
        <v>5331.8212000000003</v>
      </c>
      <c r="W435" s="4">
        <v>0</v>
      </c>
      <c r="X435" s="4">
        <v>7.5678000000000001</v>
      </c>
      <c r="Y435" s="4">
        <v>11.6</v>
      </c>
      <c r="Z435" s="4">
        <v>865</v>
      </c>
      <c r="AA435" s="4">
        <v>876</v>
      </c>
      <c r="AB435" s="4">
        <v>887</v>
      </c>
      <c r="AC435" s="4">
        <v>89</v>
      </c>
      <c r="AD435" s="4">
        <v>7.44</v>
      </c>
      <c r="AE435" s="4">
        <v>0.17</v>
      </c>
      <c r="AF435" s="4">
        <v>992</v>
      </c>
      <c r="AG435" s="4">
        <v>-15</v>
      </c>
      <c r="AH435" s="4">
        <v>-2.677</v>
      </c>
      <c r="AI435" s="4">
        <v>16</v>
      </c>
      <c r="AJ435" s="4">
        <v>135</v>
      </c>
      <c r="AK435" s="4">
        <v>135.30000000000001</v>
      </c>
      <c r="AL435" s="4">
        <v>5.3</v>
      </c>
      <c r="AM435" s="4">
        <v>142</v>
      </c>
      <c r="AN435" s="4" t="s">
        <v>155</v>
      </c>
      <c r="AO435" s="4">
        <v>2</v>
      </c>
      <c r="AP435" s="5">
        <v>0.60390046296296296</v>
      </c>
      <c r="AQ435" s="4">
        <v>47.162906</v>
      </c>
      <c r="AR435" s="4">
        <v>-88.484099000000001</v>
      </c>
      <c r="AS435" s="4">
        <v>317.60000000000002</v>
      </c>
      <c r="AT435" s="4">
        <v>44</v>
      </c>
      <c r="AU435" s="4">
        <v>12</v>
      </c>
      <c r="AV435" s="4">
        <v>9</v>
      </c>
      <c r="AW435" s="4" t="s">
        <v>429</v>
      </c>
      <c r="AX435" s="4">
        <v>1.1000000000000001</v>
      </c>
      <c r="AY435" s="4">
        <v>1.4492</v>
      </c>
      <c r="AZ435" s="4">
        <v>1.923</v>
      </c>
      <c r="BA435" s="4">
        <v>11.154</v>
      </c>
      <c r="BB435" s="4">
        <v>15.51</v>
      </c>
      <c r="BC435" s="4">
        <v>1.39</v>
      </c>
      <c r="BD435" s="4">
        <v>12.417999999999999</v>
      </c>
      <c r="BE435" s="4">
        <v>2184.9989999999998</v>
      </c>
      <c r="BF435" s="4">
        <v>64.064999999999998</v>
      </c>
      <c r="BG435" s="4">
        <v>1.585</v>
      </c>
      <c r="BH435" s="4">
        <v>0.67</v>
      </c>
      <c r="BI435" s="4">
        <v>2.2549999999999999</v>
      </c>
      <c r="BJ435" s="4">
        <v>1.2030000000000001</v>
      </c>
      <c r="BK435" s="4">
        <v>0.50800000000000001</v>
      </c>
      <c r="BL435" s="4">
        <v>1.7110000000000001</v>
      </c>
      <c r="BM435" s="4">
        <v>56.29</v>
      </c>
      <c r="BQ435" s="4">
        <v>1401.027</v>
      </c>
      <c r="BR435" s="4">
        <v>0.62118600000000002</v>
      </c>
      <c r="BS435" s="4">
        <v>-5</v>
      </c>
      <c r="BT435" s="4">
        <v>5.0000000000000001E-3</v>
      </c>
      <c r="BU435" s="4">
        <v>15.180232999999999</v>
      </c>
      <c r="BV435" s="4">
        <v>0.10100000000000001</v>
      </c>
    </row>
    <row r="436" spans="1:74" x14ac:dyDescent="0.25">
      <c r="A436" s="2">
        <v>42804</v>
      </c>
      <c r="B436" s="3">
        <v>0.39561641203703707</v>
      </c>
      <c r="C436" s="4">
        <v>9.5429999999999993</v>
      </c>
      <c r="D436" s="4">
        <v>0.53649999999999998</v>
      </c>
      <c r="E436" s="4">
        <v>5364.6755409999996</v>
      </c>
      <c r="F436" s="4">
        <v>65.099999999999994</v>
      </c>
      <c r="G436" s="4">
        <v>23.2</v>
      </c>
      <c r="H436" s="4">
        <v>5052.8999999999996</v>
      </c>
      <c r="J436" s="4">
        <v>8.26</v>
      </c>
      <c r="K436" s="4">
        <v>0.88990000000000002</v>
      </c>
      <c r="L436" s="4">
        <v>8.4923999999999999</v>
      </c>
      <c r="M436" s="4">
        <v>0.47739999999999999</v>
      </c>
      <c r="N436" s="4">
        <v>57.9345</v>
      </c>
      <c r="O436" s="4">
        <v>20.604199999999999</v>
      </c>
      <c r="P436" s="4">
        <v>78.5</v>
      </c>
      <c r="Q436" s="4">
        <v>43.9726</v>
      </c>
      <c r="R436" s="4">
        <v>15.6386</v>
      </c>
      <c r="S436" s="4">
        <v>59.6</v>
      </c>
      <c r="T436" s="4">
        <v>5052.8762999999999</v>
      </c>
      <c r="W436" s="4">
        <v>0</v>
      </c>
      <c r="X436" s="4">
        <v>7.3522999999999996</v>
      </c>
      <c r="Y436" s="4">
        <v>11.6</v>
      </c>
      <c r="Z436" s="4">
        <v>865</v>
      </c>
      <c r="AA436" s="4">
        <v>876</v>
      </c>
      <c r="AB436" s="4">
        <v>887</v>
      </c>
      <c r="AC436" s="4">
        <v>89</v>
      </c>
      <c r="AD436" s="4">
        <v>7.44</v>
      </c>
      <c r="AE436" s="4">
        <v>0.17</v>
      </c>
      <c r="AF436" s="4">
        <v>992</v>
      </c>
      <c r="AG436" s="4">
        <v>-15</v>
      </c>
      <c r="AH436" s="4">
        <v>-2</v>
      </c>
      <c r="AI436" s="4">
        <v>16</v>
      </c>
      <c r="AJ436" s="4">
        <v>135</v>
      </c>
      <c r="AK436" s="4">
        <v>135.69999999999999</v>
      </c>
      <c r="AL436" s="4">
        <v>5.5</v>
      </c>
      <c r="AM436" s="4">
        <v>142</v>
      </c>
      <c r="AN436" s="4" t="s">
        <v>155</v>
      </c>
      <c r="AO436" s="4">
        <v>2</v>
      </c>
      <c r="AP436" s="5">
        <v>0.60391203703703711</v>
      </c>
      <c r="AQ436" s="4">
        <v>47.163080000000001</v>
      </c>
      <c r="AR436" s="4">
        <v>-88.484133</v>
      </c>
      <c r="AS436" s="4">
        <v>317.89999999999998</v>
      </c>
      <c r="AT436" s="4">
        <v>43.6</v>
      </c>
      <c r="AU436" s="4">
        <v>12</v>
      </c>
      <c r="AV436" s="4">
        <v>9</v>
      </c>
      <c r="AW436" s="4" t="s">
        <v>429</v>
      </c>
      <c r="AX436" s="4">
        <v>1.1000000000000001</v>
      </c>
      <c r="AY436" s="4">
        <v>1.4754</v>
      </c>
      <c r="AZ436" s="4">
        <v>1.8754</v>
      </c>
      <c r="BA436" s="4">
        <v>11.154</v>
      </c>
      <c r="BB436" s="4">
        <v>15.56</v>
      </c>
      <c r="BC436" s="4">
        <v>1.39</v>
      </c>
      <c r="BD436" s="4">
        <v>12.368</v>
      </c>
      <c r="BE436" s="4">
        <v>2170.3049999999998</v>
      </c>
      <c r="BF436" s="4">
        <v>77.655000000000001</v>
      </c>
      <c r="BG436" s="4">
        <v>1.55</v>
      </c>
      <c r="BH436" s="4">
        <v>0.55100000000000005</v>
      </c>
      <c r="BI436" s="4">
        <v>2.1019999999999999</v>
      </c>
      <c r="BJ436" s="4">
        <v>1.177</v>
      </c>
      <c r="BK436" s="4">
        <v>0.41899999999999998</v>
      </c>
      <c r="BL436" s="4">
        <v>1.595</v>
      </c>
      <c r="BM436" s="4">
        <v>53.543399999999998</v>
      </c>
      <c r="BQ436" s="4">
        <v>1366.1949999999999</v>
      </c>
      <c r="BR436" s="4">
        <v>0.60899999999999999</v>
      </c>
      <c r="BS436" s="4">
        <v>-5</v>
      </c>
      <c r="BT436" s="4">
        <v>5.646E-3</v>
      </c>
      <c r="BU436" s="4">
        <v>14.882438</v>
      </c>
      <c r="BV436" s="4">
        <v>0.114049</v>
      </c>
    </row>
    <row r="437" spans="1:74" x14ac:dyDescent="0.25">
      <c r="A437" s="2">
        <v>42804</v>
      </c>
      <c r="B437" s="3">
        <v>0.39562798611111111</v>
      </c>
      <c r="C437" s="4">
        <v>9.5589999999999993</v>
      </c>
      <c r="D437" s="4">
        <v>0.54659999999999997</v>
      </c>
      <c r="E437" s="4">
        <v>5466.2033009999996</v>
      </c>
      <c r="F437" s="4">
        <v>65.099999999999994</v>
      </c>
      <c r="G437" s="4">
        <v>28</v>
      </c>
      <c r="H437" s="4">
        <v>5119.6000000000004</v>
      </c>
      <c r="J437" s="4">
        <v>8.1199999999999992</v>
      </c>
      <c r="K437" s="4">
        <v>0.88959999999999995</v>
      </c>
      <c r="L437" s="4">
        <v>8.5039999999999996</v>
      </c>
      <c r="M437" s="4">
        <v>0.48630000000000001</v>
      </c>
      <c r="N437" s="4">
        <v>57.915799999999997</v>
      </c>
      <c r="O437" s="4">
        <v>24.91</v>
      </c>
      <c r="P437" s="4">
        <v>82.8</v>
      </c>
      <c r="Q437" s="4">
        <v>43.958399999999997</v>
      </c>
      <c r="R437" s="4">
        <v>18.9068</v>
      </c>
      <c r="S437" s="4">
        <v>62.9</v>
      </c>
      <c r="T437" s="4">
        <v>5119.6446999999998</v>
      </c>
      <c r="W437" s="4">
        <v>0</v>
      </c>
      <c r="X437" s="4">
        <v>7.2218</v>
      </c>
      <c r="Y437" s="4">
        <v>11.7</v>
      </c>
      <c r="Z437" s="4">
        <v>863</v>
      </c>
      <c r="AA437" s="4">
        <v>875</v>
      </c>
      <c r="AB437" s="4">
        <v>888</v>
      </c>
      <c r="AC437" s="4">
        <v>89</v>
      </c>
      <c r="AD437" s="4">
        <v>7.44</v>
      </c>
      <c r="AE437" s="4">
        <v>0.17</v>
      </c>
      <c r="AF437" s="4">
        <v>992</v>
      </c>
      <c r="AG437" s="4">
        <v>-15</v>
      </c>
      <c r="AH437" s="4">
        <v>-2</v>
      </c>
      <c r="AI437" s="4">
        <v>16</v>
      </c>
      <c r="AJ437" s="4">
        <v>135.30000000000001</v>
      </c>
      <c r="AK437" s="4">
        <v>134.69999999999999</v>
      </c>
      <c r="AL437" s="4">
        <v>5.7</v>
      </c>
      <c r="AM437" s="4">
        <v>142</v>
      </c>
      <c r="AN437" s="4" t="s">
        <v>155</v>
      </c>
      <c r="AO437" s="4">
        <v>2</v>
      </c>
      <c r="AP437" s="5">
        <v>0.60392361111111115</v>
      </c>
      <c r="AQ437" s="4">
        <v>47.163249</v>
      </c>
      <c r="AR437" s="4">
        <v>-88.484199000000004</v>
      </c>
      <c r="AS437" s="4">
        <v>318.3</v>
      </c>
      <c r="AT437" s="4">
        <v>43.6</v>
      </c>
      <c r="AU437" s="4">
        <v>12</v>
      </c>
      <c r="AV437" s="4">
        <v>9</v>
      </c>
      <c r="AW437" s="4" t="s">
        <v>429</v>
      </c>
      <c r="AX437" s="4">
        <v>1.0246</v>
      </c>
      <c r="AY437" s="4">
        <v>1.4246000000000001</v>
      </c>
      <c r="AZ437" s="4">
        <v>1.7492000000000001</v>
      </c>
      <c r="BA437" s="4">
        <v>11.154</v>
      </c>
      <c r="BB437" s="4">
        <v>15.51</v>
      </c>
      <c r="BC437" s="4">
        <v>1.39</v>
      </c>
      <c r="BD437" s="4">
        <v>12.404999999999999</v>
      </c>
      <c r="BE437" s="4">
        <v>2167.0320000000002</v>
      </c>
      <c r="BF437" s="4">
        <v>78.872</v>
      </c>
      <c r="BG437" s="4">
        <v>1.546</v>
      </c>
      <c r="BH437" s="4">
        <v>0.66500000000000004</v>
      </c>
      <c r="BI437" s="4">
        <v>2.21</v>
      </c>
      <c r="BJ437" s="4">
        <v>1.173</v>
      </c>
      <c r="BK437" s="4">
        <v>0.505</v>
      </c>
      <c r="BL437" s="4">
        <v>1.6779999999999999</v>
      </c>
      <c r="BM437" s="4">
        <v>54.095199999999998</v>
      </c>
      <c r="BQ437" s="4">
        <v>1338.095</v>
      </c>
      <c r="BR437" s="4">
        <v>0.63516300000000003</v>
      </c>
      <c r="BS437" s="4">
        <v>-5</v>
      </c>
      <c r="BT437" s="4">
        <v>6.6769999999999998E-3</v>
      </c>
      <c r="BU437" s="4">
        <v>15.521796</v>
      </c>
      <c r="BV437" s="4">
        <v>0.13487499999999999</v>
      </c>
    </row>
    <row r="438" spans="1:74" x14ac:dyDescent="0.25">
      <c r="A438" s="2">
        <v>42804</v>
      </c>
      <c r="B438" s="3">
        <v>0.3956395601851852</v>
      </c>
      <c r="C438" s="4">
        <v>9.3059999999999992</v>
      </c>
      <c r="D438" s="4">
        <v>0.37519999999999998</v>
      </c>
      <c r="E438" s="4">
        <v>3752.233956</v>
      </c>
      <c r="F438" s="4">
        <v>65.099999999999994</v>
      </c>
      <c r="G438" s="4">
        <v>28.1</v>
      </c>
      <c r="H438" s="4">
        <v>5419.4</v>
      </c>
      <c r="J438" s="4">
        <v>7.86</v>
      </c>
      <c r="K438" s="4">
        <v>0.89359999999999995</v>
      </c>
      <c r="L438" s="4">
        <v>8.3155000000000001</v>
      </c>
      <c r="M438" s="4">
        <v>0.33529999999999999</v>
      </c>
      <c r="N438" s="4">
        <v>58.1721</v>
      </c>
      <c r="O438" s="4">
        <v>25.086500000000001</v>
      </c>
      <c r="P438" s="4">
        <v>83.3</v>
      </c>
      <c r="Q438" s="4">
        <v>44.152900000000002</v>
      </c>
      <c r="R438" s="4">
        <v>19.040800000000001</v>
      </c>
      <c r="S438" s="4">
        <v>63.2</v>
      </c>
      <c r="T438" s="4">
        <v>5419.3719000000001</v>
      </c>
      <c r="W438" s="4">
        <v>0</v>
      </c>
      <c r="X438" s="4">
        <v>7.0252999999999997</v>
      </c>
      <c r="Y438" s="4">
        <v>11.6</v>
      </c>
      <c r="Z438" s="4">
        <v>865</v>
      </c>
      <c r="AA438" s="4">
        <v>876</v>
      </c>
      <c r="AB438" s="4">
        <v>888</v>
      </c>
      <c r="AC438" s="4">
        <v>89</v>
      </c>
      <c r="AD438" s="4">
        <v>7.44</v>
      </c>
      <c r="AE438" s="4">
        <v>0.17</v>
      </c>
      <c r="AF438" s="4">
        <v>992</v>
      </c>
      <c r="AG438" s="4">
        <v>-15</v>
      </c>
      <c r="AH438" s="4">
        <v>-2</v>
      </c>
      <c r="AI438" s="4">
        <v>16</v>
      </c>
      <c r="AJ438" s="4">
        <v>136</v>
      </c>
      <c r="AK438" s="4">
        <v>134.30000000000001</v>
      </c>
      <c r="AL438" s="4">
        <v>5.6</v>
      </c>
      <c r="AM438" s="4">
        <v>142</v>
      </c>
      <c r="AN438" s="4" t="s">
        <v>155</v>
      </c>
      <c r="AO438" s="4">
        <v>2</v>
      </c>
      <c r="AP438" s="5">
        <v>0.60393518518518519</v>
      </c>
      <c r="AQ438" s="4">
        <v>47.163412999999998</v>
      </c>
      <c r="AR438" s="4">
        <v>-88.484289000000004</v>
      </c>
      <c r="AS438" s="4">
        <v>318.60000000000002</v>
      </c>
      <c r="AT438" s="4">
        <v>43.6</v>
      </c>
      <c r="AU438" s="4">
        <v>12</v>
      </c>
      <c r="AV438" s="4">
        <v>9</v>
      </c>
      <c r="AW438" s="4" t="s">
        <v>429</v>
      </c>
      <c r="AX438" s="4">
        <v>1</v>
      </c>
      <c r="AY438" s="4">
        <v>1.4</v>
      </c>
      <c r="AZ438" s="4">
        <v>1.7</v>
      </c>
      <c r="BA438" s="4">
        <v>11.154</v>
      </c>
      <c r="BB438" s="4">
        <v>16.100000000000001</v>
      </c>
      <c r="BC438" s="4">
        <v>1.44</v>
      </c>
      <c r="BD438" s="4">
        <v>11.909000000000001</v>
      </c>
      <c r="BE438" s="4">
        <v>2190.6660000000002</v>
      </c>
      <c r="BF438" s="4">
        <v>56.219000000000001</v>
      </c>
      <c r="BG438" s="4">
        <v>1.605</v>
      </c>
      <c r="BH438" s="4">
        <v>0.69199999999999995</v>
      </c>
      <c r="BI438" s="4">
        <v>2.2970000000000002</v>
      </c>
      <c r="BJ438" s="4">
        <v>1.218</v>
      </c>
      <c r="BK438" s="4">
        <v>0.52500000000000002</v>
      </c>
      <c r="BL438" s="4">
        <v>1.7430000000000001</v>
      </c>
      <c r="BM438" s="4">
        <v>59.198599999999999</v>
      </c>
      <c r="BQ438" s="4">
        <v>1345.692</v>
      </c>
      <c r="BR438" s="4">
        <v>0.68644700000000003</v>
      </c>
      <c r="BS438" s="4">
        <v>-5</v>
      </c>
      <c r="BT438" s="4">
        <v>5.6769999999999998E-3</v>
      </c>
      <c r="BU438" s="4">
        <v>16.775048999999999</v>
      </c>
      <c r="BV438" s="4">
        <v>0.114675</v>
      </c>
    </row>
    <row r="439" spans="1:74" x14ac:dyDescent="0.25">
      <c r="A439" s="2">
        <v>42804</v>
      </c>
      <c r="B439" s="3">
        <v>0.39565113425925924</v>
      </c>
      <c r="C439" s="4">
        <v>9.7029999999999994</v>
      </c>
      <c r="D439" s="4">
        <v>0.41749999999999998</v>
      </c>
      <c r="E439" s="4">
        <v>4174.6547520000004</v>
      </c>
      <c r="F439" s="4">
        <v>76.400000000000006</v>
      </c>
      <c r="G439" s="4">
        <v>21.6</v>
      </c>
      <c r="H439" s="4">
        <v>5387.1</v>
      </c>
      <c r="J439" s="4">
        <v>7.72</v>
      </c>
      <c r="K439" s="4">
        <v>0.88929999999999998</v>
      </c>
      <c r="L439" s="4">
        <v>8.6294000000000004</v>
      </c>
      <c r="M439" s="4">
        <v>0.37130000000000002</v>
      </c>
      <c r="N439" s="4">
        <v>67.903999999999996</v>
      </c>
      <c r="O439" s="4">
        <v>19.206</v>
      </c>
      <c r="P439" s="4">
        <v>87.1</v>
      </c>
      <c r="Q439" s="4">
        <v>51.539400000000001</v>
      </c>
      <c r="R439" s="4">
        <v>14.577400000000001</v>
      </c>
      <c r="S439" s="4">
        <v>66.099999999999994</v>
      </c>
      <c r="T439" s="4">
        <v>5387.0703999999996</v>
      </c>
      <c r="W439" s="4">
        <v>0</v>
      </c>
      <c r="X439" s="4">
        <v>6.8617999999999997</v>
      </c>
      <c r="Y439" s="4">
        <v>11.5</v>
      </c>
      <c r="Z439" s="4">
        <v>865</v>
      </c>
      <c r="AA439" s="4">
        <v>875</v>
      </c>
      <c r="AB439" s="4">
        <v>887</v>
      </c>
      <c r="AC439" s="4">
        <v>89</v>
      </c>
      <c r="AD439" s="4">
        <v>7.44</v>
      </c>
      <c r="AE439" s="4">
        <v>0.17</v>
      </c>
      <c r="AF439" s="4">
        <v>992</v>
      </c>
      <c r="AG439" s="4">
        <v>-15</v>
      </c>
      <c r="AH439" s="4">
        <v>-2</v>
      </c>
      <c r="AI439" s="4">
        <v>16</v>
      </c>
      <c r="AJ439" s="4">
        <v>135.69999999999999</v>
      </c>
      <c r="AK439" s="4">
        <v>135</v>
      </c>
      <c r="AL439" s="4">
        <v>5.7</v>
      </c>
      <c r="AM439" s="4">
        <v>142</v>
      </c>
      <c r="AN439" s="4" t="s">
        <v>155</v>
      </c>
      <c r="AO439" s="4">
        <v>2</v>
      </c>
      <c r="AP439" s="5">
        <v>0.60394675925925922</v>
      </c>
      <c r="AQ439" s="4">
        <v>47.163570999999997</v>
      </c>
      <c r="AR439" s="4">
        <v>-88.484410999999994</v>
      </c>
      <c r="AS439" s="4">
        <v>318.89999999999998</v>
      </c>
      <c r="AT439" s="4">
        <v>44.5</v>
      </c>
      <c r="AU439" s="4">
        <v>12</v>
      </c>
      <c r="AV439" s="4">
        <v>9</v>
      </c>
      <c r="AW439" s="4" t="s">
        <v>429</v>
      </c>
      <c r="AX439" s="4">
        <v>1.0753999999999999</v>
      </c>
      <c r="AY439" s="4">
        <v>1.4754</v>
      </c>
      <c r="AZ439" s="4">
        <v>1.7754000000000001</v>
      </c>
      <c r="BA439" s="4">
        <v>11.154</v>
      </c>
      <c r="BB439" s="4">
        <v>15.46</v>
      </c>
      <c r="BC439" s="4">
        <v>1.39</v>
      </c>
      <c r="BD439" s="4">
        <v>12.442</v>
      </c>
      <c r="BE439" s="4">
        <v>2190.4</v>
      </c>
      <c r="BF439" s="4">
        <v>59.981000000000002</v>
      </c>
      <c r="BG439" s="4">
        <v>1.8049999999999999</v>
      </c>
      <c r="BH439" s="4">
        <v>0.51100000000000001</v>
      </c>
      <c r="BI439" s="4">
        <v>2.3159999999999998</v>
      </c>
      <c r="BJ439" s="4">
        <v>1.37</v>
      </c>
      <c r="BK439" s="4">
        <v>0.38700000000000001</v>
      </c>
      <c r="BL439" s="4">
        <v>1.7569999999999999</v>
      </c>
      <c r="BM439" s="4">
        <v>56.698799999999999</v>
      </c>
      <c r="BQ439" s="4">
        <v>1266.4359999999999</v>
      </c>
      <c r="BR439" s="4">
        <v>0.66285000000000005</v>
      </c>
      <c r="BS439" s="4">
        <v>-5</v>
      </c>
      <c r="BT439" s="4">
        <v>5.0000000000000001E-3</v>
      </c>
      <c r="BU439" s="4">
        <v>16.198397</v>
      </c>
      <c r="BV439" s="4">
        <v>0.10100000000000001</v>
      </c>
    </row>
    <row r="440" spans="1:74" x14ac:dyDescent="0.25">
      <c r="A440" s="2">
        <v>42804</v>
      </c>
      <c r="B440" s="3">
        <v>0.39566270833333334</v>
      </c>
      <c r="C440" s="4">
        <v>10.135</v>
      </c>
      <c r="D440" s="4">
        <v>0.49259999999999998</v>
      </c>
      <c r="E440" s="4">
        <v>4926.0476580000004</v>
      </c>
      <c r="F440" s="4">
        <v>84.3</v>
      </c>
      <c r="G440" s="4">
        <v>12.6</v>
      </c>
      <c r="H440" s="4">
        <v>5298.3</v>
      </c>
      <c r="J440" s="4">
        <v>7.56</v>
      </c>
      <c r="K440" s="4">
        <v>0.88449999999999995</v>
      </c>
      <c r="L440" s="4">
        <v>8.9647000000000006</v>
      </c>
      <c r="M440" s="4">
        <v>0.43569999999999998</v>
      </c>
      <c r="N440" s="4">
        <v>74.527199999999993</v>
      </c>
      <c r="O440" s="4">
        <v>11.144600000000001</v>
      </c>
      <c r="P440" s="4">
        <v>85.7</v>
      </c>
      <c r="Q440" s="4">
        <v>56.566499999999998</v>
      </c>
      <c r="R440" s="4">
        <v>8.4588000000000001</v>
      </c>
      <c r="S440" s="4">
        <v>65</v>
      </c>
      <c r="T440" s="4">
        <v>5298.2933999999996</v>
      </c>
      <c r="W440" s="4">
        <v>0</v>
      </c>
      <c r="X440" s="4">
        <v>6.6885000000000003</v>
      </c>
      <c r="Y440" s="4">
        <v>11.5</v>
      </c>
      <c r="Z440" s="4">
        <v>865</v>
      </c>
      <c r="AA440" s="4">
        <v>876</v>
      </c>
      <c r="AB440" s="4">
        <v>887</v>
      </c>
      <c r="AC440" s="4">
        <v>89</v>
      </c>
      <c r="AD440" s="4">
        <v>7.44</v>
      </c>
      <c r="AE440" s="4">
        <v>0.17</v>
      </c>
      <c r="AF440" s="4">
        <v>992</v>
      </c>
      <c r="AG440" s="4">
        <v>-15</v>
      </c>
      <c r="AH440" s="4">
        <v>-2</v>
      </c>
      <c r="AI440" s="4">
        <v>16</v>
      </c>
      <c r="AJ440" s="4">
        <v>135</v>
      </c>
      <c r="AK440" s="4">
        <v>135.30000000000001</v>
      </c>
      <c r="AL440" s="4">
        <v>5.8</v>
      </c>
      <c r="AM440" s="4">
        <v>142</v>
      </c>
      <c r="AN440" s="4" t="s">
        <v>155</v>
      </c>
      <c r="AO440" s="4">
        <v>2</v>
      </c>
      <c r="AP440" s="5">
        <v>0.60395833333333326</v>
      </c>
      <c r="AQ440" s="4">
        <v>47.163727000000002</v>
      </c>
      <c r="AR440" s="4">
        <v>-88.484549999999999</v>
      </c>
      <c r="AS440" s="4">
        <v>319</v>
      </c>
      <c r="AT440" s="4">
        <v>45.3</v>
      </c>
      <c r="AU440" s="4">
        <v>12</v>
      </c>
      <c r="AV440" s="4">
        <v>9</v>
      </c>
      <c r="AW440" s="4" t="s">
        <v>429</v>
      </c>
      <c r="AX440" s="4">
        <v>1.0246</v>
      </c>
      <c r="AY440" s="4">
        <v>1.4246000000000001</v>
      </c>
      <c r="AZ440" s="4">
        <v>1.7245999999999999</v>
      </c>
      <c r="BA440" s="4">
        <v>11.154</v>
      </c>
      <c r="BB440" s="4">
        <v>14.8</v>
      </c>
      <c r="BC440" s="4">
        <v>1.33</v>
      </c>
      <c r="BD440" s="4">
        <v>13.058999999999999</v>
      </c>
      <c r="BE440" s="4">
        <v>2185.5810000000001</v>
      </c>
      <c r="BF440" s="4">
        <v>67.608999999999995</v>
      </c>
      <c r="BG440" s="4">
        <v>1.903</v>
      </c>
      <c r="BH440" s="4">
        <v>0.28499999999999998</v>
      </c>
      <c r="BI440" s="4">
        <v>2.1869999999999998</v>
      </c>
      <c r="BJ440" s="4">
        <v>1.444</v>
      </c>
      <c r="BK440" s="4">
        <v>0.216</v>
      </c>
      <c r="BL440" s="4">
        <v>1.66</v>
      </c>
      <c r="BM440" s="4">
        <v>53.560699999999997</v>
      </c>
      <c r="BQ440" s="4">
        <v>1185.6600000000001</v>
      </c>
      <c r="BR440" s="4">
        <v>0.62609300000000001</v>
      </c>
      <c r="BS440" s="4">
        <v>-5</v>
      </c>
      <c r="BT440" s="4">
        <v>5.3229999999999996E-3</v>
      </c>
      <c r="BU440" s="4">
        <v>15.300148</v>
      </c>
      <c r="BV440" s="4">
        <v>0.107525</v>
      </c>
    </row>
    <row r="441" spans="1:74" x14ac:dyDescent="0.25">
      <c r="A441" s="2">
        <v>42804</v>
      </c>
      <c r="B441" s="3">
        <v>0.39567428240740737</v>
      </c>
      <c r="C441" s="4">
        <v>10.176</v>
      </c>
      <c r="D441" s="4">
        <v>0.44779999999999998</v>
      </c>
      <c r="E441" s="4">
        <v>4477.8018320000001</v>
      </c>
      <c r="F441" s="4">
        <v>86</v>
      </c>
      <c r="G441" s="4">
        <v>12.5</v>
      </c>
      <c r="H441" s="4">
        <v>5266.2</v>
      </c>
      <c r="J441" s="4">
        <v>7.5</v>
      </c>
      <c r="K441" s="4">
        <v>0.88460000000000005</v>
      </c>
      <c r="L441" s="4">
        <v>9.0018999999999991</v>
      </c>
      <c r="M441" s="4">
        <v>0.39610000000000001</v>
      </c>
      <c r="N441" s="4">
        <v>76.055800000000005</v>
      </c>
      <c r="O441" s="4">
        <v>11.035500000000001</v>
      </c>
      <c r="P441" s="4">
        <v>87.1</v>
      </c>
      <c r="Q441" s="4">
        <v>57.726700000000001</v>
      </c>
      <c r="R441" s="4">
        <v>8.3759999999999994</v>
      </c>
      <c r="S441" s="4">
        <v>66.099999999999994</v>
      </c>
      <c r="T441" s="4">
        <v>5266.2</v>
      </c>
      <c r="W441" s="4">
        <v>0</v>
      </c>
      <c r="X441" s="4">
        <v>6.6346999999999996</v>
      </c>
      <c r="Y441" s="4">
        <v>11.5</v>
      </c>
      <c r="Z441" s="4">
        <v>865</v>
      </c>
      <c r="AA441" s="4">
        <v>876</v>
      </c>
      <c r="AB441" s="4">
        <v>887</v>
      </c>
      <c r="AC441" s="4">
        <v>89</v>
      </c>
      <c r="AD441" s="4">
        <v>7.44</v>
      </c>
      <c r="AE441" s="4">
        <v>0.17</v>
      </c>
      <c r="AF441" s="4">
        <v>992</v>
      </c>
      <c r="AG441" s="4">
        <v>-15</v>
      </c>
      <c r="AH441" s="4">
        <v>-2</v>
      </c>
      <c r="AI441" s="4">
        <v>16</v>
      </c>
      <c r="AJ441" s="4">
        <v>135.30000000000001</v>
      </c>
      <c r="AK441" s="4">
        <v>135</v>
      </c>
      <c r="AL441" s="4">
        <v>5.8</v>
      </c>
      <c r="AM441" s="4">
        <v>142</v>
      </c>
      <c r="AN441" s="4" t="s">
        <v>155</v>
      </c>
      <c r="AO441" s="4">
        <v>2</v>
      </c>
      <c r="AP441" s="5">
        <v>0.60396990740740741</v>
      </c>
      <c r="AQ441" s="4">
        <v>47.163873000000002</v>
      </c>
      <c r="AR441" s="4">
        <v>-88.484708999999995</v>
      </c>
      <c r="AS441" s="4">
        <v>319.2</v>
      </c>
      <c r="AT441" s="4">
        <v>45</v>
      </c>
      <c r="AU441" s="4">
        <v>12</v>
      </c>
      <c r="AV441" s="4">
        <v>9</v>
      </c>
      <c r="AW441" s="4" t="s">
        <v>429</v>
      </c>
      <c r="AX441" s="4">
        <v>1</v>
      </c>
      <c r="AY441" s="4">
        <v>1.3246</v>
      </c>
      <c r="AZ441" s="4">
        <v>1.7</v>
      </c>
      <c r="BA441" s="4">
        <v>11.154</v>
      </c>
      <c r="BB441" s="4">
        <v>14.81</v>
      </c>
      <c r="BC441" s="4">
        <v>1.33</v>
      </c>
      <c r="BD441" s="4">
        <v>13.042</v>
      </c>
      <c r="BE441" s="4">
        <v>2195.8939999999998</v>
      </c>
      <c r="BF441" s="4">
        <v>61.500999999999998</v>
      </c>
      <c r="BG441" s="4">
        <v>1.9430000000000001</v>
      </c>
      <c r="BH441" s="4">
        <v>0.28199999999999997</v>
      </c>
      <c r="BI441" s="4">
        <v>2.2250000000000001</v>
      </c>
      <c r="BJ441" s="4">
        <v>1.4750000000000001</v>
      </c>
      <c r="BK441" s="4">
        <v>0.214</v>
      </c>
      <c r="BL441" s="4">
        <v>1.6890000000000001</v>
      </c>
      <c r="BM441" s="4">
        <v>53.266399999999997</v>
      </c>
      <c r="BQ441" s="4">
        <v>1176.7929999999999</v>
      </c>
      <c r="BR441" s="4">
        <v>0.63065899999999997</v>
      </c>
      <c r="BS441" s="4">
        <v>-5</v>
      </c>
      <c r="BT441" s="4">
        <v>6.0000000000000001E-3</v>
      </c>
      <c r="BU441" s="4">
        <v>15.411728999999999</v>
      </c>
      <c r="BV441" s="4">
        <v>0.1212</v>
      </c>
    </row>
    <row r="442" spans="1:74" x14ac:dyDescent="0.25">
      <c r="A442" s="2">
        <v>42804</v>
      </c>
      <c r="B442" s="3">
        <v>0.39568585648148152</v>
      </c>
      <c r="C442" s="4">
        <v>9.7170000000000005</v>
      </c>
      <c r="D442" s="4">
        <v>0.39219999999999999</v>
      </c>
      <c r="E442" s="4">
        <v>3922.4935059999998</v>
      </c>
      <c r="F442" s="4">
        <v>85.8</v>
      </c>
      <c r="G442" s="4">
        <v>13.4</v>
      </c>
      <c r="H442" s="4">
        <v>5262.1</v>
      </c>
      <c r="J442" s="4">
        <v>7.4</v>
      </c>
      <c r="K442" s="4">
        <v>0.88970000000000005</v>
      </c>
      <c r="L442" s="4">
        <v>8.6455000000000002</v>
      </c>
      <c r="M442" s="4">
        <v>0.34899999999999998</v>
      </c>
      <c r="N442" s="4">
        <v>76.377300000000005</v>
      </c>
      <c r="O442" s="4">
        <v>11.886699999999999</v>
      </c>
      <c r="P442" s="4">
        <v>88.3</v>
      </c>
      <c r="Q442" s="4">
        <v>57.970700000000001</v>
      </c>
      <c r="R442" s="4">
        <v>9.0221</v>
      </c>
      <c r="S442" s="4">
        <v>67</v>
      </c>
      <c r="T442" s="4">
        <v>5262.0883999999996</v>
      </c>
      <c r="W442" s="4">
        <v>0</v>
      </c>
      <c r="X442" s="4">
        <v>6.5837000000000003</v>
      </c>
      <c r="Y442" s="4">
        <v>11.5</v>
      </c>
      <c r="Z442" s="4">
        <v>866</v>
      </c>
      <c r="AA442" s="4">
        <v>877</v>
      </c>
      <c r="AB442" s="4">
        <v>888</v>
      </c>
      <c r="AC442" s="4">
        <v>89</v>
      </c>
      <c r="AD442" s="4">
        <v>7.44</v>
      </c>
      <c r="AE442" s="4">
        <v>0.17</v>
      </c>
      <c r="AF442" s="4">
        <v>992</v>
      </c>
      <c r="AG442" s="4">
        <v>-15</v>
      </c>
      <c r="AH442" s="4">
        <v>-2</v>
      </c>
      <c r="AI442" s="4">
        <v>16</v>
      </c>
      <c r="AJ442" s="4">
        <v>136</v>
      </c>
      <c r="AK442" s="4">
        <v>133.30000000000001</v>
      </c>
      <c r="AL442" s="4">
        <v>6</v>
      </c>
      <c r="AM442" s="4">
        <v>142</v>
      </c>
      <c r="AN442" s="4" t="s">
        <v>155</v>
      </c>
      <c r="AO442" s="4">
        <v>2</v>
      </c>
      <c r="AP442" s="5">
        <v>0.60398148148148145</v>
      </c>
      <c r="AQ442" s="4">
        <v>47.164003999999998</v>
      </c>
      <c r="AR442" s="4">
        <v>-88.484893</v>
      </c>
      <c r="AS442" s="4">
        <v>319.2</v>
      </c>
      <c r="AT442" s="4">
        <v>44.7</v>
      </c>
      <c r="AU442" s="4">
        <v>12</v>
      </c>
      <c r="AV442" s="4">
        <v>10</v>
      </c>
      <c r="AW442" s="4" t="s">
        <v>417</v>
      </c>
      <c r="AX442" s="4">
        <v>1</v>
      </c>
      <c r="AY442" s="4">
        <v>1.3</v>
      </c>
      <c r="AZ442" s="4">
        <v>1.7</v>
      </c>
      <c r="BA442" s="4">
        <v>11.154</v>
      </c>
      <c r="BB442" s="4">
        <v>15.5</v>
      </c>
      <c r="BC442" s="4">
        <v>1.39</v>
      </c>
      <c r="BD442" s="4">
        <v>12.398</v>
      </c>
      <c r="BE442" s="4">
        <v>2198.8139999999999</v>
      </c>
      <c r="BF442" s="4">
        <v>56.491</v>
      </c>
      <c r="BG442" s="4">
        <v>2.0339999999999998</v>
      </c>
      <c r="BH442" s="4">
        <v>0.317</v>
      </c>
      <c r="BI442" s="4">
        <v>2.351</v>
      </c>
      <c r="BJ442" s="4">
        <v>1.544</v>
      </c>
      <c r="BK442" s="4">
        <v>0.24</v>
      </c>
      <c r="BL442" s="4">
        <v>1.784</v>
      </c>
      <c r="BM442" s="4">
        <v>55.4925</v>
      </c>
      <c r="BQ442" s="4">
        <v>1217.5029999999999</v>
      </c>
      <c r="BR442" s="4">
        <v>0.64104899999999998</v>
      </c>
      <c r="BS442" s="4">
        <v>-5</v>
      </c>
      <c r="BT442" s="4">
        <v>5.6769999999999998E-3</v>
      </c>
      <c r="BU442" s="4">
        <v>15.665635</v>
      </c>
      <c r="BV442" s="4">
        <v>0.114675</v>
      </c>
    </row>
    <row r="443" spans="1:74" x14ac:dyDescent="0.25">
      <c r="A443" s="2">
        <v>42804</v>
      </c>
      <c r="B443" s="3">
        <v>0.39569743055555556</v>
      </c>
      <c r="C443" s="4">
        <v>9.0220000000000002</v>
      </c>
      <c r="D443" s="4">
        <v>0.33539999999999998</v>
      </c>
      <c r="E443" s="4">
        <v>3353.6099589999999</v>
      </c>
      <c r="F443" s="4">
        <v>84.1</v>
      </c>
      <c r="G443" s="4">
        <v>31.6</v>
      </c>
      <c r="H443" s="4">
        <v>5179.2</v>
      </c>
      <c r="J443" s="4">
        <v>7.32</v>
      </c>
      <c r="K443" s="4">
        <v>0.89729999999999999</v>
      </c>
      <c r="L443" s="4">
        <v>8.0951000000000004</v>
      </c>
      <c r="M443" s="4">
        <v>0.3009</v>
      </c>
      <c r="N443" s="4">
        <v>75.461500000000001</v>
      </c>
      <c r="O443" s="4">
        <v>28.3294</v>
      </c>
      <c r="P443" s="4">
        <v>103.8</v>
      </c>
      <c r="Q443" s="4">
        <v>57.275599999999997</v>
      </c>
      <c r="R443" s="4">
        <v>21.502199999999998</v>
      </c>
      <c r="S443" s="4">
        <v>78.8</v>
      </c>
      <c r="T443" s="4">
        <v>5179.2440999999999</v>
      </c>
      <c r="W443" s="4">
        <v>0</v>
      </c>
      <c r="X443" s="4">
        <v>6.5651999999999999</v>
      </c>
      <c r="Y443" s="4">
        <v>11.6</v>
      </c>
      <c r="Z443" s="4">
        <v>865</v>
      </c>
      <c r="AA443" s="4">
        <v>877</v>
      </c>
      <c r="AB443" s="4">
        <v>887</v>
      </c>
      <c r="AC443" s="4">
        <v>89</v>
      </c>
      <c r="AD443" s="4">
        <v>7.44</v>
      </c>
      <c r="AE443" s="4">
        <v>0.17</v>
      </c>
      <c r="AF443" s="4">
        <v>992</v>
      </c>
      <c r="AG443" s="4">
        <v>-15</v>
      </c>
      <c r="AH443" s="4">
        <v>-1.677</v>
      </c>
      <c r="AI443" s="4">
        <v>16</v>
      </c>
      <c r="AJ443" s="4">
        <v>136</v>
      </c>
      <c r="AK443" s="4">
        <v>133.69999999999999</v>
      </c>
      <c r="AL443" s="4">
        <v>6.2</v>
      </c>
      <c r="AM443" s="4">
        <v>142</v>
      </c>
      <c r="AN443" s="4" t="s">
        <v>155</v>
      </c>
      <c r="AO443" s="4">
        <v>2</v>
      </c>
      <c r="AP443" s="5">
        <v>0.6039930555555556</v>
      </c>
      <c r="AQ443" s="4">
        <v>47.164118000000002</v>
      </c>
      <c r="AR443" s="4">
        <v>-88.485097999999994</v>
      </c>
      <c r="AS443" s="4">
        <v>319.10000000000002</v>
      </c>
      <c r="AT443" s="4">
        <v>44.4</v>
      </c>
      <c r="AU443" s="4">
        <v>12</v>
      </c>
      <c r="AV443" s="4">
        <v>10</v>
      </c>
      <c r="AW443" s="4" t="s">
        <v>417</v>
      </c>
      <c r="AX443" s="4">
        <v>1</v>
      </c>
      <c r="AY443" s="4">
        <v>1.3</v>
      </c>
      <c r="AZ443" s="4">
        <v>1.7</v>
      </c>
      <c r="BA443" s="4">
        <v>11.154</v>
      </c>
      <c r="BB443" s="4">
        <v>16.649999999999999</v>
      </c>
      <c r="BC443" s="4">
        <v>1.49</v>
      </c>
      <c r="BD443" s="4">
        <v>11.451000000000001</v>
      </c>
      <c r="BE443" s="4">
        <v>2199.6060000000002</v>
      </c>
      <c r="BF443" s="4">
        <v>52.039000000000001</v>
      </c>
      <c r="BG443" s="4">
        <v>2.1469999999999998</v>
      </c>
      <c r="BH443" s="4">
        <v>0.80600000000000005</v>
      </c>
      <c r="BI443" s="4">
        <v>2.9529999999999998</v>
      </c>
      <c r="BJ443" s="4">
        <v>1.63</v>
      </c>
      <c r="BK443" s="4">
        <v>0.61199999999999999</v>
      </c>
      <c r="BL443" s="4">
        <v>2.242</v>
      </c>
      <c r="BM443" s="4">
        <v>58.353099999999998</v>
      </c>
      <c r="BQ443" s="4">
        <v>1297.075</v>
      </c>
      <c r="BR443" s="4">
        <v>0.54946200000000001</v>
      </c>
      <c r="BS443" s="4">
        <v>-5</v>
      </c>
      <c r="BT443" s="4">
        <v>5.0000000000000001E-3</v>
      </c>
      <c r="BU443" s="4">
        <v>13.427478000000001</v>
      </c>
      <c r="BV443" s="4">
        <v>0.10100000000000001</v>
      </c>
    </row>
    <row r="444" spans="1:74" x14ac:dyDescent="0.25">
      <c r="A444" s="2">
        <v>42804</v>
      </c>
      <c r="B444" s="3">
        <v>0.39570900462962966</v>
      </c>
      <c r="C444" s="4">
        <v>8.1709999999999994</v>
      </c>
      <c r="D444" s="4">
        <v>0.23380000000000001</v>
      </c>
      <c r="E444" s="4">
        <v>2338.358209</v>
      </c>
      <c r="F444" s="4">
        <v>81</v>
      </c>
      <c r="G444" s="4">
        <v>19.7</v>
      </c>
      <c r="H444" s="4">
        <v>4683</v>
      </c>
      <c r="J444" s="4">
        <v>7.2</v>
      </c>
      <c r="K444" s="4">
        <v>0.90739999999999998</v>
      </c>
      <c r="L444" s="4">
        <v>7.4145000000000003</v>
      </c>
      <c r="M444" s="4">
        <v>0.2122</v>
      </c>
      <c r="N444" s="4">
        <v>73.538700000000006</v>
      </c>
      <c r="O444" s="4">
        <v>17.899899999999999</v>
      </c>
      <c r="P444" s="4">
        <v>91.4</v>
      </c>
      <c r="Q444" s="4">
        <v>55.816200000000002</v>
      </c>
      <c r="R444" s="4">
        <v>13.5861</v>
      </c>
      <c r="S444" s="4">
        <v>69.400000000000006</v>
      </c>
      <c r="T444" s="4">
        <v>4683.0281000000004</v>
      </c>
      <c r="W444" s="4">
        <v>0</v>
      </c>
      <c r="X444" s="4">
        <v>6.5334000000000003</v>
      </c>
      <c r="Y444" s="4">
        <v>11.5</v>
      </c>
      <c r="Z444" s="4">
        <v>864</v>
      </c>
      <c r="AA444" s="4">
        <v>876</v>
      </c>
      <c r="AB444" s="4">
        <v>887</v>
      </c>
      <c r="AC444" s="4">
        <v>89</v>
      </c>
      <c r="AD444" s="4">
        <v>7.44</v>
      </c>
      <c r="AE444" s="4">
        <v>0.17</v>
      </c>
      <c r="AF444" s="4">
        <v>992</v>
      </c>
      <c r="AG444" s="4">
        <v>-15</v>
      </c>
      <c r="AH444" s="4">
        <v>-1</v>
      </c>
      <c r="AI444" s="4">
        <v>16</v>
      </c>
      <c r="AJ444" s="4">
        <v>136</v>
      </c>
      <c r="AK444" s="4">
        <v>133.30000000000001</v>
      </c>
      <c r="AL444" s="4">
        <v>6.3</v>
      </c>
      <c r="AM444" s="4">
        <v>142</v>
      </c>
      <c r="AN444" s="4" t="s">
        <v>155</v>
      </c>
      <c r="AO444" s="4">
        <v>2</v>
      </c>
      <c r="AP444" s="5">
        <v>0.60400462962962964</v>
      </c>
      <c r="AQ444" s="4">
        <v>47.164217000000001</v>
      </c>
      <c r="AR444" s="4">
        <v>-88.485331000000002</v>
      </c>
      <c r="AS444" s="4">
        <v>319.10000000000002</v>
      </c>
      <c r="AT444" s="4">
        <v>45.1</v>
      </c>
      <c r="AU444" s="4">
        <v>12</v>
      </c>
      <c r="AV444" s="4">
        <v>9</v>
      </c>
      <c r="AW444" s="4" t="s">
        <v>430</v>
      </c>
      <c r="AX444" s="4">
        <v>1.0753999999999999</v>
      </c>
      <c r="AY444" s="4">
        <v>1.0738000000000001</v>
      </c>
      <c r="AZ444" s="4">
        <v>1.7754000000000001</v>
      </c>
      <c r="BA444" s="4">
        <v>11.154</v>
      </c>
      <c r="BB444" s="4">
        <v>18.48</v>
      </c>
      <c r="BC444" s="4">
        <v>1.66</v>
      </c>
      <c r="BD444" s="4">
        <v>10.204000000000001</v>
      </c>
      <c r="BE444" s="4">
        <v>2219.502</v>
      </c>
      <c r="BF444" s="4">
        <v>40.427</v>
      </c>
      <c r="BG444" s="4">
        <v>2.3050000000000002</v>
      </c>
      <c r="BH444" s="4">
        <v>0.56100000000000005</v>
      </c>
      <c r="BI444" s="4">
        <v>2.8660000000000001</v>
      </c>
      <c r="BJ444" s="4">
        <v>1.75</v>
      </c>
      <c r="BK444" s="4">
        <v>0.42599999999999999</v>
      </c>
      <c r="BL444" s="4">
        <v>2.1760000000000002</v>
      </c>
      <c r="BM444" s="4">
        <v>58.127299999999998</v>
      </c>
      <c r="BQ444" s="4">
        <v>1422.039</v>
      </c>
      <c r="BR444" s="4">
        <v>0.37576199999999998</v>
      </c>
      <c r="BS444" s="4">
        <v>-5</v>
      </c>
      <c r="BT444" s="4">
        <v>5.0000000000000001E-3</v>
      </c>
      <c r="BU444" s="4">
        <v>9.1826840000000001</v>
      </c>
      <c r="BV444" s="4">
        <v>0.10100000000000001</v>
      </c>
    </row>
    <row r="445" spans="1:74" x14ac:dyDescent="0.25">
      <c r="A445" s="2">
        <v>42804</v>
      </c>
      <c r="B445" s="3">
        <v>0.3957205787037037</v>
      </c>
      <c r="C445" s="4">
        <v>8.2810000000000006</v>
      </c>
      <c r="D445" s="4">
        <v>0.20810000000000001</v>
      </c>
      <c r="E445" s="4">
        <v>2081.3101160000001</v>
      </c>
      <c r="F445" s="4">
        <v>77.400000000000006</v>
      </c>
      <c r="G445" s="4">
        <v>26.5</v>
      </c>
      <c r="H445" s="4">
        <v>4536</v>
      </c>
      <c r="J445" s="4">
        <v>7.1</v>
      </c>
      <c r="K445" s="4">
        <v>0.90680000000000005</v>
      </c>
      <c r="L445" s="4">
        <v>7.5087000000000002</v>
      </c>
      <c r="M445" s="4">
        <v>0.18870000000000001</v>
      </c>
      <c r="N445" s="4">
        <v>70.206900000000005</v>
      </c>
      <c r="O445" s="4">
        <v>24.029199999999999</v>
      </c>
      <c r="P445" s="4">
        <v>94.2</v>
      </c>
      <c r="Q445" s="4">
        <v>53.287399999999998</v>
      </c>
      <c r="R445" s="4">
        <v>18.238199999999999</v>
      </c>
      <c r="S445" s="4">
        <v>71.5</v>
      </c>
      <c r="T445" s="4">
        <v>4535.9723000000004</v>
      </c>
      <c r="W445" s="4">
        <v>0</v>
      </c>
      <c r="X445" s="4">
        <v>6.4379999999999997</v>
      </c>
      <c r="Y445" s="4">
        <v>11.5</v>
      </c>
      <c r="Z445" s="4">
        <v>865</v>
      </c>
      <c r="AA445" s="4">
        <v>875</v>
      </c>
      <c r="AB445" s="4">
        <v>887</v>
      </c>
      <c r="AC445" s="4">
        <v>89</v>
      </c>
      <c r="AD445" s="4">
        <v>7.44</v>
      </c>
      <c r="AE445" s="4">
        <v>0.17</v>
      </c>
      <c r="AF445" s="4">
        <v>992</v>
      </c>
      <c r="AG445" s="4">
        <v>-15</v>
      </c>
      <c r="AH445" s="4">
        <v>-1.323</v>
      </c>
      <c r="AI445" s="4">
        <v>16</v>
      </c>
      <c r="AJ445" s="4">
        <v>135.69999999999999</v>
      </c>
      <c r="AK445" s="4">
        <v>134</v>
      </c>
      <c r="AL445" s="4">
        <v>6.3</v>
      </c>
      <c r="AM445" s="4">
        <v>142</v>
      </c>
      <c r="AN445" s="4" t="s">
        <v>155</v>
      </c>
      <c r="AO445" s="4">
        <v>2</v>
      </c>
      <c r="AP445" s="5">
        <v>0.60401620370370368</v>
      </c>
      <c r="AQ445" s="4">
        <v>47.164296</v>
      </c>
      <c r="AR445" s="4">
        <v>-88.485575999999995</v>
      </c>
      <c r="AS445" s="4">
        <v>319</v>
      </c>
      <c r="AT445" s="4">
        <v>45.1</v>
      </c>
      <c r="AU445" s="4">
        <v>12</v>
      </c>
      <c r="AV445" s="4">
        <v>9</v>
      </c>
      <c r="AW445" s="4" t="s">
        <v>430</v>
      </c>
      <c r="AX445" s="4">
        <v>1.1000000000000001</v>
      </c>
      <c r="AY445" s="4">
        <v>1.0753250000000001</v>
      </c>
      <c r="AZ445" s="4">
        <v>1.8</v>
      </c>
      <c r="BA445" s="4">
        <v>11.154</v>
      </c>
      <c r="BB445" s="4">
        <v>18.350000000000001</v>
      </c>
      <c r="BC445" s="4">
        <v>1.64</v>
      </c>
      <c r="BD445" s="4">
        <v>10.282999999999999</v>
      </c>
      <c r="BE445" s="4">
        <v>2232.1750000000002</v>
      </c>
      <c r="BF445" s="4">
        <v>35.707999999999998</v>
      </c>
      <c r="BG445" s="4">
        <v>2.1859999999999999</v>
      </c>
      <c r="BH445" s="4">
        <v>0.748</v>
      </c>
      <c r="BI445" s="4">
        <v>2.9340000000000002</v>
      </c>
      <c r="BJ445" s="4">
        <v>1.659</v>
      </c>
      <c r="BK445" s="4">
        <v>0.56799999999999995</v>
      </c>
      <c r="BL445" s="4">
        <v>2.2269999999999999</v>
      </c>
      <c r="BM445" s="4">
        <v>55.912799999999997</v>
      </c>
      <c r="BQ445" s="4">
        <v>1391.596</v>
      </c>
      <c r="BR445" s="4">
        <v>0.28526600000000002</v>
      </c>
      <c r="BS445" s="4">
        <v>-5</v>
      </c>
      <c r="BT445" s="4">
        <v>5.0000000000000001E-3</v>
      </c>
      <c r="BU445" s="4">
        <v>6.9711879999999997</v>
      </c>
      <c r="BV445" s="4">
        <v>0.10100000000000001</v>
      </c>
    </row>
    <row r="446" spans="1:74" x14ac:dyDescent="0.25">
      <c r="A446" s="2">
        <v>42804</v>
      </c>
      <c r="B446" s="3">
        <v>0.39573215277777779</v>
      </c>
      <c r="C446" s="4">
        <v>8.7780000000000005</v>
      </c>
      <c r="D446" s="4">
        <v>0.183</v>
      </c>
      <c r="E446" s="4">
        <v>1830.032389</v>
      </c>
      <c r="F446" s="4">
        <v>66.8</v>
      </c>
      <c r="G446" s="4">
        <v>19.399999999999999</v>
      </c>
      <c r="H446" s="4">
        <v>4591.8999999999996</v>
      </c>
      <c r="J446" s="4">
        <v>7.1</v>
      </c>
      <c r="K446" s="4">
        <v>0.90200000000000002</v>
      </c>
      <c r="L446" s="4">
        <v>7.9183000000000003</v>
      </c>
      <c r="M446" s="4">
        <v>0.1651</v>
      </c>
      <c r="N446" s="4">
        <v>60.2864</v>
      </c>
      <c r="O446" s="4">
        <v>17.519300000000001</v>
      </c>
      <c r="P446" s="4">
        <v>77.8</v>
      </c>
      <c r="Q446" s="4">
        <v>45.7577</v>
      </c>
      <c r="R446" s="4">
        <v>13.2972</v>
      </c>
      <c r="S446" s="4">
        <v>59.1</v>
      </c>
      <c r="T446" s="4">
        <v>4591.9318000000003</v>
      </c>
      <c r="W446" s="4">
        <v>0</v>
      </c>
      <c r="X446" s="4">
        <v>6.4043000000000001</v>
      </c>
      <c r="Y446" s="4">
        <v>11.4</v>
      </c>
      <c r="Z446" s="4">
        <v>866</v>
      </c>
      <c r="AA446" s="4">
        <v>874</v>
      </c>
      <c r="AB446" s="4">
        <v>888</v>
      </c>
      <c r="AC446" s="4">
        <v>89</v>
      </c>
      <c r="AD446" s="4">
        <v>7.44</v>
      </c>
      <c r="AE446" s="4">
        <v>0.17</v>
      </c>
      <c r="AF446" s="4">
        <v>992</v>
      </c>
      <c r="AG446" s="4">
        <v>-15</v>
      </c>
      <c r="AH446" s="4">
        <v>-2</v>
      </c>
      <c r="AI446" s="4">
        <v>16</v>
      </c>
      <c r="AJ446" s="4">
        <v>135.30000000000001</v>
      </c>
      <c r="AK446" s="4">
        <v>134.30000000000001</v>
      </c>
      <c r="AL446" s="4">
        <v>6.3</v>
      </c>
      <c r="AM446" s="4">
        <v>142</v>
      </c>
      <c r="AN446" s="4" t="s">
        <v>155</v>
      </c>
      <c r="AO446" s="4">
        <v>2</v>
      </c>
      <c r="AP446" s="5">
        <v>0.60402777777777772</v>
      </c>
      <c r="AQ446" s="4">
        <v>47.164355999999998</v>
      </c>
      <c r="AR446" s="4">
        <v>-88.485812999999993</v>
      </c>
      <c r="AS446" s="4">
        <v>318.89999999999998</v>
      </c>
      <c r="AT446" s="4">
        <v>43.4</v>
      </c>
      <c r="AU446" s="4">
        <v>12</v>
      </c>
      <c r="AV446" s="4">
        <v>9</v>
      </c>
      <c r="AW446" s="4" t="s">
        <v>430</v>
      </c>
      <c r="AX446" s="4">
        <v>1.476877</v>
      </c>
      <c r="AY446" s="4">
        <v>1.3261259999999999</v>
      </c>
      <c r="AZ446" s="4">
        <v>2.2522519999999999</v>
      </c>
      <c r="BA446" s="4">
        <v>11.154</v>
      </c>
      <c r="BB446" s="4">
        <v>17.46</v>
      </c>
      <c r="BC446" s="4">
        <v>1.57</v>
      </c>
      <c r="BD446" s="4">
        <v>10.862</v>
      </c>
      <c r="BE446" s="4">
        <v>2245.5439999999999</v>
      </c>
      <c r="BF446" s="4">
        <v>29.795000000000002</v>
      </c>
      <c r="BG446" s="4">
        <v>1.79</v>
      </c>
      <c r="BH446" s="4">
        <v>0.52</v>
      </c>
      <c r="BI446" s="4">
        <v>2.3109999999999999</v>
      </c>
      <c r="BJ446" s="4">
        <v>1.359</v>
      </c>
      <c r="BK446" s="4">
        <v>0.39500000000000002</v>
      </c>
      <c r="BL446" s="4">
        <v>1.754</v>
      </c>
      <c r="BM446" s="4">
        <v>53.996000000000002</v>
      </c>
      <c r="BQ446" s="4">
        <v>1320.57</v>
      </c>
      <c r="BR446" s="4">
        <v>0.23502899999999999</v>
      </c>
      <c r="BS446" s="4">
        <v>-5</v>
      </c>
      <c r="BT446" s="4">
        <v>5.3229999999999996E-3</v>
      </c>
      <c r="BU446" s="4">
        <v>5.7435200000000002</v>
      </c>
      <c r="BV446" s="4">
        <v>0.107518</v>
      </c>
    </row>
    <row r="447" spans="1:74" x14ac:dyDescent="0.25">
      <c r="A447" s="2">
        <v>42804</v>
      </c>
      <c r="B447" s="3">
        <v>0.39574372685185183</v>
      </c>
      <c r="C447" s="4">
        <v>9.1649999999999991</v>
      </c>
      <c r="D447" s="4">
        <v>0.1729</v>
      </c>
      <c r="E447" s="4">
        <v>1728.9224139999999</v>
      </c>
      <c r="F447" s="4">
        <v>58.5</v>
      </c>
      <c r="G447" s="4">
        <v>10.4</v>
      </c>
      <c r="H447" s="4">
        <v>4581</v>
      </c>
      <c r="J447" s="4">
        <v>7.1</v>
      </c>
      <c r="K447" s="4">
        <v>0.89839999999999998</v>
      </c>
      <c r="L447" s="4">
        <v>8.2332000000000001</v>
      </c>
      <c r="M447" s="4">
        <v>0.15529999999999999</v>
      </c>
      <c r="N447" s="4">
        <v>52.584099999999999</v>
      </c>
      <c r="O447" s="4">
        <v>9.3666</v>
      </c>
      <c r="P447" s="4">
        <v>62</v>
      </c>
      <c r="Q447" s="4">
        <v>39.9116</v>
      </c>
      <c r="R447" s="4">
        <v>7.1093000000000002</v>
      </c>
      <c r="S447" s="4">
        <v>47</v>
      </c>
      <c r="T447" s="4">
        <v>4580.9844999999996</v>
      </c>
      <c r="W447" s="4">
        <v>0</v>
      </c>
      <c r="X447" s="4">
        <v>6.3784000000000001</v>
      </c>
      <c r="Y447" s="4">
        <v>11.4</v>
      </c>
      <c r="Z447" s="4">
        <v>866</v>
      </c>
      <c r="AA447" s="4">
        <v>875</v>
      </c>
      <c r="AB447" s="4">
        <v>888</v>
      </c>
      <c r="AC447" s="4">
        <v>89</v>
      </c>
      <c r="AD447" s="4">
        <v>7.44</v>
      </c>
      <c r="AE447" s="4">
        <v>0.17</v>
      </c>
      <c r="AF447" s="4">
        <v>992</v>
      </c>
      <c r="AG447" s="4">
        <v>-15</v>
      </c>
      <c r="AH447" s="4">
        <v>-2</v>
      </c>
      <c r="AI447" s="4">
        <v>16</v>
      </c>
      <c r="AJ447" s="4">
        <v>136</v>
      </c>
      <c r="AK447" s="4">
        <v>134.69999999999999</v>
      </c>
      <c r="AL447" s="4">
        <v>6.4</v>
      </c>
      <c r="AM447" s="4">
        <v>142</v>
      </c>
      <c r="AN447" s="4" t="s">
        <v>155</v>
      </c>
      <c r="AO447" s="4">
        <v>2</v>
      </c>
      <c r="AP447" s="5">
        <v>0.60403935185185187</v>
      </c>
      <c r="AQ447" s="4">
        <v>47.164419000000002</v>
      </c>
      <c r="AR447" s="4">
        <v>-88.486041</v>
      </c>
      <c r="AS447" s="4">
        <v>318.8</v>
      </c>
      <c r="AT447" s="4">
        <v>41.6</v>
      </c>
      <c r="AU447" s="4">
        <v>12</v>
      </c>
      <c r="AV447" s="4">
        <v>9</v>
      </c>
      <c r="AW447" s="4" t="s">
        <v>430</v>
      </c>
      <c r="AX447" s="4">
        <v>1.0722</v>
      </c>
      <c r="AY447" s="4">
        <v>1.4</v>
      </c>
      <c r="AZ447" s="4">
        <v>1.9476</v>
      </c>
      <c r="BA447" s="4">
        <v>11.154</v>
      </c>
      <c r="BB447" s="4">
        <v>16.82</v>
      </c>
      <c r="BC447" s="4">
        <v>1.51</v>
      </c>
      <c r="BD447" s="4">
        <v>11.314</v>
      </c>
      <c r="BE447" s="4">
        <v>2254.2359999999999</v>
      </c>
      <c r="BF447" s="4">
        <v>27.067</v>
      </c>
      <c r="BG447" s="4">
        <v>1.508</v>
      </c>
      <c r="BH447" s="4">
        <v>0.26900000000000002</v>
      </c>
      <c r="BI447" s="4">
        <v>1.776</v>
      </c>
      <c r="BJ447" s="4">
        <v>1.1439999999999999</v>
      </c>
      <c r="BK447" s="4">
        <v>0.20399999999999999</v>
      </c>
      <c r="BL447" s="4">
        <v>1.3480000000000001</v>
      </c>
      <c r="BM447" s="4">
        <v>52.007399999999997</v>
      </c>
      <c r="BQ447" s="4">
        <v>1269.806</v>
      </c>
      <c r="BR447" s="4">
        <v>0.20716499999999999</v>
      </c>
      <c r="BS447" s="4">
        <v>-5</v>
      </c>
      <c r="BT447" s="4">
        <v>5.6779999999999999E-3</v>
      </c>
      <c r="BU447" s="4">
        <v>5.0625989999999996</v>
      </c>
      <c r="BV447" s="4">
        <v>0.114689</v>
      </c>
    </row>
    <row r="448" spans="1:74" x14ac:dyDescent="0.25">
      <c r="A448" s="2">
        <v>42804</v>
      </c>
      <c r="B448" s="3">
        <v>0.39575530092592598</v>
      </c>
      <c r="C448" s="4">
        <v>9.16</v>
      </c>
      <c r="D448" s="4">
        <v>0.1719</v>
      </c>
      <c r="E448" s="4">
        <v>1719.0410959999999</v>
      </c>
      <c r="F448" s="4">
        <v>51.9</v>
      </c>
      <c r="G448" s="4">
        <v>10.5</v>
      </c>
      <c r="H448" s="4">
        <v>4603</v>
      </c>
      <c r="J448" s="4">
        <v>7.24</v>
      </c>
      <c r="K448" s="4">
        <v>0.89849999999999997</v>
      </c>
      <c r="L448" s="4">
        <v>8.23</v>
      </c>
      <c r="M448" s="4">
        <v>0.15440000000000001</v>
      </c>
      <c r="N448" s="4">
        <v>46.615299999999998</v>
      </c>
      <c r="O448" s="4">
        <v>9.4768000000000008</v>
      </c>
      <c r="P448" s="4">
        <v>56.1</v>
      </c>
      <c r="Q448" s="4">
        <v>35.3812</v>
      </c>
      <c r="R448" s="4">
        <v>7.1929999999999996</v>
      </c>
      <c r="S448" s="4">
        <v>42.6</v>
      </c>
      <c r="T448" s="4">
        <v>4603.0167000000001</v>
      </c>
      <c r="W448" s="4">
        <v>0</v>
      </c>
      <c r="X448" s="4">
        <v>6.5022000000000002</v>
      </c>
      <c r="Y448" s="4">
        <v>11.5</v>
      </c>
      <c r="Z448" s="4">
        <v>865</v>
      </c>
      <c r="AA448" s="4">
        <v>874</v>
      </c>
      <c r="AB448" s="4">
        <v>887</v>
      </c>
      <c r="AC448" s="4">
        <v>89</v>
      </c>
      <c r="AD448" s="4">
        <v>7.44</v>
      </c>
      <c r="AE448" s="4">
        <v>0.17</v>
      </c>
      <c r="AF448" s="4">
        <v>992</v>
      </c>
      <c r="AG448" s="4">
        <v>-15</v>
      </c>
      <c r="AH448" s="4">
        <v>-1.677</v>
      </c>
      <c r="AI448" s="4">
        <v>16</v>
      </c>
      <c r="AJ448" s="4">
        <v>136</v>
      </c>
      <c r="AK448" s="4">
        <v>133.69999999999999</v>
      </c>
      <c r="AL448" s="4">
        <v>6.6</v>
      </c>
      <c r="AM448" s="4">
        <v>142</v>
      </c>
      <c r="AN448" s="4" t="s">
        <v>155</v>
      </c>
      <c r="AO448" s="4">
        <v>2</v>
      </c>
      <c r="AP448" s="5">
        <v>0.60405092592592591</v>
      </c>
      <c r="AQ448" s="4">
        <v>47.164459999999998</v>
      </c>
      <c r="AR448" s="4">
        <v>-88.486258000000007</v>
      </c>
      <c r="AS448" s="4">
        <v>318.89999999999998</v>
      </c>
      <c r="AT448" s="4">
        <v>39.299999999999997</v>
      </c>
      <c r="AU448" s="4">
        <v>12</v>
      </c>
      <c r="AV448" s="4">
        <v>9</v>
      </c>
      <c r="AW448" s="4" t="s">
        <v>430</v>
      </c>
      <c r="AX448" s="4">
        <v>0.9</v>
      </c>
      <c r="AY448" s="4">
        <v>1.7016</v>
      </c>
      <c r="AZ448" s="4">
        <v>2.0261999999999998</v>
      </c>
      <c r="BA448" s="4">
        <v>11.154</v>
      </c>
      <c r="BB448" s="4">
        <v>16.82</v>
      </c>
      <c r="BC448" s="4">
        <v>1.51</v>
      </c>
      <c r="BD448" s="4">
        <v>11.302</v>
      </c>
      <c r="BE448" s="4">
        <v>2253.8380000000002</v>
      </c>
      <c r="BF448" s="4">
        <v>26.920999999999999</v>
      </c>
      <c r="BG448" s="4">
        <v>1.337</v>
      </c>
      <c r="BH448" s="4">
        <v>0.27200000000000002</v>
      </c>
      <c r="BI448" s="4">
        <v>1.609</v>
      </c>
      <c r="BJ448" s="4">
        <v>1.0149999999999999</v>
      </c>
      <c r="BK448" s="4">
        <v>0.20599999999999999</v>
      </c>
      <c r="BL448" s="4">
        <v>1.2210000000000001</v>
      </c>
      <c r="BM448" s="4">
        <v>52.268700000000003</v>
      </c>
      <c r="BQ448" s="4">
        <v>1294.7370000000001</v>
      </c>
      <c r="BR448" s="4">
        <v>0.18731</v>
      </c>
      <c r="BS448" s="4">
        <v>-5</v>
      </c>
      <c r="BT448" s="4">
        <v>5.0000000000000001E-3</v>
      </c>
      <c r="BU448" s="4">
        <v>4.577388</v>
      </c>
      <c r="BV448" s="4">
        <v>0.10100000000000001</v>
      </c>
    </row>
    <row r="449" spans="1:74" x14ac:dyDescent="0.25">
      <c r="A449" s="2">
        <v>42804</v>
      </c>
      <c r="B449" s="3">
        <v>0.39576687500000002</v>
      </c>
      <c r="C449" s="4">
        <v>8.42</v>
      </c>
      <c r="D449" s="4">
        <v>0.1799</v>
      </c>
      <c r="E449" s="4">
        <v>1799.0846289999999</v>
      </c>
      <c r="F449" s="4">
        <v>43.1</v>
      </c>
      <c r="G449" s="4">
        <v>10.3</v>
      </c>
      <c r="H449" s="4">
        <v>4799.2</v>
      </c>
      <c r="J449" s="4">
        <v>7.39</v>
      </c>
      <c r="K449" s="4">
        <v>0.90549999999999997</v>
      </c>
      <c r="L449" s="4">
        <v>7.6246999999999998</v>
      </c>
      <c r="M449" s="4">
        <v>0.16289999999999999</v>
      </c>
      <c r="N449" s="4">
        <v>38.989899999999999</v>
      </c>
      <c r="O449" s="4">
        <v>9.3267000000000007</v>
      </c>
      <c r="P449" s="4">
        <v>48.3</v>
      </c>
      <c r="Q449" s="4">
        <v>29.593499999999999</v>
      </c>
      <c r="R449" s="4">
        <v>7.0789999999999997</v>
      </c>
      <c r="S449" s="4">
        <v>36.700000000000003</v>
      </c>
      <c r="T449" s="4">
        <v>4799.2178999999996</v>
      </c>
      <c r="W449" s="4">
        <v>0</v>
      </c>
      <c r="X449" s="4">
        <v>6.6905000000000001</v>
      </c>
      <c r="Y449" s="4">
        <v>11.5</v>
      </c>
      <c r="Z449" s="4">
        <v>864</v>
      </c>
      <c r="AA449" s="4">
        <v>875</v>
      </c>
      <c r="AB449" s="4">
        <v>887</v>
      </c>
      <c r="AC449" s="4">
        <v>89</v>
      </c>
      <c r="AD449" s="4">
        <v>7.44</v>
      </c>
      <c r="AE449" s="4">
        <v>0.17</v>
      </c>
      <c r="AF449" s="4">
        <v>992</v>
      </c>
      <c r="AG449" s="4">
        <v>-15</v>
      </c>
      <c r="AH449" s="4">
        <v>-1</v>
      </c>
      <c r="AI449" s="4">
        <v>16</v>
      </c>
      <c r="AJ449" s="4">
        <v>136</v>
      </c>
      <c r="AK449" s="4">
        <v>133</v>
      </c>
      <c r="AL449" s="4">
        <v>6.7</v>
      </c>
      <c r="AM449" s="4">
        <v>142</v>
      </c>
      <c r="AN449" s="4" t="s">
        <v>155</v>
      </c>
      <c r="AO449" s="4">
        <v>2</v>
      </c>
      <c r="AP449" s="5">
        <v>0.60406250000000006</v>
      </c>
      <c r="AQ449" s="4">
        <v>47.164506000000003</v>
      </c>
      <c r="AR449" s="4">
        <v>-88.486474000000001</v>
      </c>
      <c r="AS449" s="4">
        <v>318.7</v>
      </c>
      <c r="AT449" s="4">
        <v>38.700000000000003</v>
      </c>
      <c r="AU449" s="4">
        <v>12</v>
      </c>
      <c r="AV449" s="4">
        <v>9</v>
      </c>
      <c r="AW449" s="4" t="s">
        <v>430</v>
      </c>
      <c r="AX449" s="4">
        <v>0.9</v>
      </c>
      <c r="AY449" s="4">
        <v>1.8</v>
      </c>
      <c r="AZ449" s="4">
        <v>2.1</v>
      </c>
      <c r="BA449" s="4">
        <v>11.154</v>
      </c>
      <c r="BB449" s="4">
        <v>18.079999999999998</v>
      </c>
      <c r="BC449" s="4">
        <v>1.62</v>
      </c>
      <c r="BD449" s="4">
        <v>10.435</v>
      </c>
      <c r="BE449" s="4">
        <v>2234.5630000000001</v>
      </c>
      <c r="BF449" s="4">
        <v>30.387</v>
      </c>
      <c r="BG449" s="4">
        <v>1.1970000000000001</v>
      </c>
      <c r="BH449" s="4">
        <v>0.28599999999999998</v>
      </c>
      <c r="BI449" s="4">
        <v>1.4830000000000001</v>
      </c>
      <c r="BJ449" s="4">
        <v>0.90800000000000003</v>
      </c>
      <c r="BK449" s="4">
        <v>0.217</v>
      </c>
      <c r="BL449" s="4">
        <v>1.1259999999999999</v>
      </c>
      <c r="BM449" s="4">
        <v>58.3202</v>
      </c>
      <c r="BQ449" s="4">
        <v>1425.6949999999999</v>
      </c>
      <c r="BR449" s="4">
        <v>0.184119</v>
      </c>
      <c r="BS449" s="4">
        <v>-5</v>
      </c>
      <c r="BT449" s="4">
        <v>5.0000000000000001E-3</v>
      </c>
      <c r="BU449" s="4">
        <v>4.4994079999999999</v>
      </c>
      <c r="BV449" s="4">
        <v>0.10100000000000001</v>
      </c>
    </row>
    <row r="450" spans="1:74" x14ac:dyDescent="0.25">
      <c r="A450" s="2">
        <v>42804</v>
      </c>
      <c r="B450" s="3">
        <v>0.39577844907407406</v>
      </c>
      <c r="C450" s="4">
        <v>7.67</v>
      </c>
      <c r="D450" s="4">
        <v>0.20080000000000001</v>
      </c>
      <c r="E450" s="4">
        <v>2007.794118</v>
      </c>
      <c r="F450" s="4">
        <v>41</v>
      </c>
      <c r="G450" s="4">
        <v>10.3</v>
      </c>
      <c r="H450" s="4">
        <v>5434.7</v>
      </c>
      <c r="J450" s="4">
        <v>7.5</v>
      </c>
      <c r="K450" s="4">
        <v>0.91210000000000002</v>
      </c>
      <c r="L450" s="4">
        <v>6.9958</v>
      </c>
      <c r="M450" s="4">
        <v>0.18310000000000001</v>
      </c>
      <c r="N450" s="4">
        <v>37.441099999999999</v>
      </c>
      <c r="O450" s="4">
        <v>9.3719000000000001</v>
      </c>
      <c r="P450" s="4">
        <v>46.8</v>
      </c>
      <c r="Q450" s="4">
        <v>28.417999999999999</v>
      </c>
      <c r="R450" s="4">
        <v>7.1132999999999997</v>
      </c>
      <c r="S450" s="4">
        <v>35.5</v>
      </c>
      <c r="T450" s="4">
        <v>5434.6666999999998</v>
      </c>
      <c r="W450" s="4">
        <v>0</v>
      </c>
      <c r="X450" s="4">
        <v>6.8411</v>
      </c>
      <c r="Y450" s="4">
        <v>11.6</v>
      </c>
      <c r="Z450" s="4">
        <v>865</v>
      </c>
      <c r="AA450" s="4">
        <v>875</v>
      </c>
      <c r="AB450" s="4">
        <v>887</v>
      </c>
      <c r="AC450" s="4">
        <v>89</v>
      </c>
      <c r="AD450" s="4">
        <v>7.44</v>
      </c>
      <c r="AE450" s="4">
        <v>0.17</v>
      </c>
      <c r="AF450" s="4">
        <v>992</v>
      </c>
      <c r="AG450" s="4">
        <v>-15</v>
      </c>
      <c r="AH450" s="4">
        <v>-1.323</v>
      </c>
      <c r="AI450" s="4">
        <v>16</v>
      </c>
      <c r="AJ450" s="4">
        <v>136.30000000000001</v>
      </c>
      <c r="AK450" s="4">
        <v>133.6</v>
      </c>
      <c r="AL450" s="4">
        <v>6.8</v>
      </c>
      <c r="AM450" s="4">
        <v>142</v>
      </c>
      <c r="AN450" s="4" t="s">
        <v>155</v>
      </c>
      <c r="AO450" s="4">
        <v>2</v>
      </c>
      <c r="AP450" s="5">
        <v>0.6040740740740741</v>
      </c>
      <c r="AQ450" s="4">
        <v>47.164555999999997</v>
      </c>
      <c r="AR450" s="4">
        <v>-88.486688999999998</v>
      </c>
      <c r="AS450" s="4">
        <v>318.60000000000002</v>
      </c>
      <c r="AT450" s="4">
        <v>38.700000000000003</v>
      </c>
      <c r="AU450" s="4">
        <v>12</v>
      </c>
      <c r="AV450" s="4">
        <v>9</v>
      </c>
      <c r="AW450" s="4" t="s">
        <v>430</v>
      </c>
      <c r="AX450" s="4">
        <v>0.9</v>
      </c>
      <c r="AY450" s="4">
        <v>1.8</v>
      </c>
      <c r="AZ450" s="4">
        <v>2.1</v>
      </c>
      <c r="BA450" s="4">
        <v>11.154</v>
      </c>
      <c r="BB450" s="4">
        <v>19.43</v>
      </c>
      <c r="BC450" s="4">
        <v>1.74</v>
      </c>
      <c r="BD450" s="4">
        <v>9.6319999999999997</v>
      </c>
      <c r="BE450" s="4">
        <v>2195.7289999999998</v>
      </c>
      <c r="BF450" s="4">
        <v>36.585000000000001</v>
      </c>
      <c r="BG450" s="4">
        <v>1.2310000000000001</v>
      </c>
      <c r="BH450" s="4">
        <v>0.308</v>
      </c>
      <c r="BI450" s="4">
        <v>1.5389999999999999</v>
      </c>
      <c r="BJ450" s="4">
        <v>0.93400000000000005</v>
      </c>
      <c r="BK450" s="4">
        <v>0.23400000000000001</v>
      </c>
      <c r="BL450" s="4">
        <v>1.1679999999999999</v>
      </c>
      <c r="BM450" s="4">
        <v>70.728200000000001</v>
      </c>
      <c r="BQ450" s="4">
        <v>1561.229</v>
      </c>
      <c r="BR450" s="4">
        <v>0.22290699999999999</v>
      </c>
      <c r="BS450" s="4">
        <v>-5</v>
      </c>
      <c r="BT450" s="4">
        <v>5.3229999999999996E-3</v>
      </c>
      <c r="BU450" s="4">
        <v>5.4472899999999997</v>
      </c>
      <c r="BV450" s="4">
        <v>0.107525</v>
      </c>
    </row>
    <row r="451" spans="1:74" x14ac:dyDescent="0.25">
      <c r="A451" s="2">
        <v>42804</v>
      </c>
      <c r="B451" s="3">
        <v>0.39579002314814815</v>
      </c>
      <c r="C451" s="4">
        <v>7.28</v>
      </c>
      <c r="D451" s="4">
        <v>0.21790000000000001</v>
      </c>
      <c r="E451" s="4">
        <v>2179.3627449999999</v>
      </c>
      <c r="F451" s="4">
        <v>36.9</v>
      </c>
      <c r="G451" s="4">
        <v>5.2</v>
      </c>
      <c r="H451" s="4">
        <v>6272.7</v>
      </c>
      <c r="J451" s="4">
        <v>7.6</v>
      </c>
      <c r="K451" s="4">
        <v>0.91490000000000005</v>
      </c>
      <c r="L451" s="4">
        <v>6.6603000000000003</v>
      </c>
      <c r="M451" s="4">
        <v>0.19939999999999999</v>
      </c>
      <c r="N451" s="4">
        <v>33.800600000000003</v>
      </c>
      <c r="O451" s="4">
        <v>4.7575000000000003</v>
      </c>
      <c r="P451" s="4">
        <v>38.6</v>
      </c>
      <c r="Q451" s="4">
        <v>25.654800000000002</v>
      </c>
      <c r="R451" s="4">
        <v>3.6110000000000002</v>
      </c>
      <c r="S451" s="4">
        <v>29.3</v>
      </c>
      <c r="T451" s="4">
        <v>6272.6746000000003</v>
      </c>
      <c r="W451" s="4">
        <v>0</v>
      </c>
      <c r="X451" s="4">
        <v>6.9532999999999996</v>
      </c>
      <c r="Y451" s="4">
        <v>11.6</v>
      </c>
      <c r="Z451" s="4">
        <v>864</v>
      </c>
      <c r="AA451" s="4">
        <v>874</v>
      </c>
      <c r="AB451" s="4">
        <v>887</v>
      </c>
      <c r="AC451" s="4">
        <v>89</v>
      </c>
      <c r="AD451" s="4">
        <v>7.44</v>
      </c>
      <c r="AE451" s="4">
        <v>0.17</v>
      </c>
      <c r="AF451" s="4">
        <v>992</v>
      </c>
      <c r="AG451" s="4">
        <v>-15</v>
      </c>
      <c r="AH451" s="4">
        <v>-1.677</v>
      </c>
      <c r="AI451" s="4">
        <v>16</v>
      </c>
      <c r="AJ451" s="4">
        <v>136.69999999999999</v>
      </c>
      <c r="AK451" s="4">
        <v>134.4</v>
      </c>
      <c r="AL451" s="4">
        <v>6.7</v>
      </c>
      <c r="AM451" s="4">
        <v>142</v>
      </c>
      <c r="AN451" s="4" t="s">
        <v>155</v>
      </c>
      <c r="AO451" s="4">
        <v>2</v>
      </c>
      <c r="AP451" s="5">
        <v>0.60408564814814814</v>
      </c>
      <c r="AQ451" s="4">
        <v>47.164526000000002</v>
      </c>
      <c r="AR451" s="4">
        <v>-88.486867000000004</v>
      </c>
      <c r="AS451" s="4">
        <v>318.60000000000002</v>
      </c>
      <c r="AT451" s="4">
        <v>33.6</v>
      </c>
      <c r="AU451" s="4">
        <v>12</v>
      </c>
      <c r="AV451" s="4">
        <v>9</v>
      </c>
      <c r="AW451" s="4" t="s">
        <v>430</v>
      </c>
      <c r="AX451" s="4">
        <v>0.9</v>
      </c>
      <c r="AY451" s="4">
        <v>1.423</v>
      </c>
      <c r="AZ451" s="4">
        <v>1.7984</v>
      </c>
      <c r="BA451" s="4">
        <v>11.154</v>
      </c>
      <c r="BB451" s="4">
        <v>20.07</v>
      </c>
      <c r="BC451" s="4">
        <v>1.8</v>
      </c>
      <c r="BD451" s="4">
        <v>9.3010000000000002</v>
      </c>
      <c r="BE451" s="4">
        <v>2156.518</v>
      </c>
      <c r="BF451" s="4">
        <v>41.091000000000001</v>
      </c>
      <c r="BG451" s="4">
        <v>1.1459999999999999</v>
      </c>
      <c r="BH451" s="4">
        <v>0.161</v>
      </c>
      <c r="BI451" s="4">
        <v>1.3069999999999999</v>
      </c>
      <c r="BJ451" s="4">
        <v>0.87</v>
      </c>
      <c r="BK451" s="4">
        <v>0.122</v>
      </c>
      <c r="BL451" s="4">
        <v>0.99199999999999999</v>
      </c>
      <c r="BM451" s="4">
        <v>84.215400000000002</v>
      </c>
      <c r="BQ451" s="4">
        <v>1637</v>
      </c>
      <c r="BR451" s="4">
        <v>0.23061499999999999</v>
      </c>
      <c r="BS451" s="4">
        <v>-5</v>
      </c>
      <c r="BT451" s="4">
        <v>5.6769999999999998E-3</v>
      </c>
      <c r="BU451" s="4">
        <v>5.6356539999999997</v>
      </c>
      <c r="BV451" s="4">
        <v>0.114675</v>
      </c>
    </row>
    <row r="452" spans="1:74" x14ac:dyDescent="0.25">
      <c r="A452" s="2">
        <v>42804</v>
      </c>
      <c r="B452" s="3">
        <v>0.39580159722222219</v>
      </c>
      <c r="C452" s="4">
        <v>6.9260000000000002</v>
      </c>
      <c r="D452" s="4">
        <v>0.2205</v>
      </c>
      <c r="E452" s="4">
        <v>2205.4149550000002</v>
      </c>
      <c r="F452" s="4">
        <v>34.299999999999997</v>
      </c>
      <c r="G452" s="4">
        <v>5.2</v>
      </c>
      <c r="H452" s="4">
        <v>7081.6</v>
      </c>
      <c r="J452" s="4">
        <v>7.84</v>
      </c>
      <c r="K452" s="4">
        <v>0.91749999999999998</v>
      </c>
      <c r="L452" s="4">
        <v>6.3547000000000002</v>
      </c>
      <c r="M452" s="4">
        <v>0.2024</v>
      </c>
      <c r="N452" s="4">
        <v>31.447299999999998</v>
      </c>
      <c r="O452" s="4">
        <v>4.7466999999999997</v>
      </c>
      <c r="P452" s="4">
        <v>36.200000000000003</v>
      </c>
      <c r="Q452" s="4">
        <v>23.868600000000001</v>
      </c>
      <c r="R452" s="4">
        <v>3.6027999999999998</v>
      </c>
      <c r="S452" s="4">
        <v>27.5</v>
      </c>
      <c r="T452" s="4">
        <v>7081.5793999999996</v>
      </c>
      <c r="W452" s="4">
        <v>0</v>
      </c>
      <c r="X452" s="4">
        <v>7.1917</v>
      </c>
      <c r="Y452" s="4">
        <v>11.6</v>
      </c>
      <c r="Z452" s="4">
        <v>865</v>
      </c>
      <c r="AA452" s="4">
        <v>875</v>
      </c>
      <c r="AB452" s="4">
        <v>888</v>
      </c>
      <c r="AC452" s="4">
        <v>89</v>
      </c>
      <c r="AD452" s="4">
        <v>7.44</v>
      </c>
      <c r="AE452" s="4">
        <v>0.17</v>
      </c>
      <c r="AF452" s="4">
        <v>992</v>
      </c>
      <c r="AG452" s="4">
        <v>-15</v>
      </c>
      <c r="AH452" s="4">
        <v>-1.323</v>
      </c>
      <c r="AI452" s="4">
        <v>16</v>
      </c>
      <c r="AJ452" s="4">
        <v>136</v>
      </c>
      <c r="AK452" s="4">
        <v>133.6</v>
      </c>
      <c r="AL452" s="4">
        <v>6.6</v>
      </c>
      <c r="AM452" s="4">
        <v>142</v>
      </c>
      <c r="AN452" s="4" t="s">
        <v>155</v>
      </c>
      <c r="AO452" s="4">
        <v>2</v>
      </c>
      <c r="AP452" s="5">
        <v>0.60409722222222217</v>
      </c>
      <c r="AQ452" s="4">
        <v>47.164495000000002</v>
      </c>
      <c r="AR452" s="4">
        <v>-88.487039999999993</v>
      </c>
      <c r="AS452" s="4">
        <v>318.7</v>
      </c>
      <c r="AT452" s="4">
        <v>30.2</v>
      </c>
      <c r="AU452" s="4">
        <v>12</v>
      </c>
      <c r="AV452" s="4">
        <v>9</v>
      </c>
      <c r="AW452" s="4" t="s">
        <v>430</v>
      </c>
      <c r="AX452" s="4">
        <v>0.9</v>
      </c>
      <c r="AY452" s="4">
        <v>1.2245999999999999</v>
      </c>
      <c r="AZ452" s="4">
        <v>1.5491999999999999</v>
      </c>
      <c r="BA452" s="4">
        <v>11.154</v>
      </c>
      <c r="BB452" s="4">
        <v>20.71</v>
      </c>
      <c r="BC452" s="4">
        <v>1.86</v>
      </c>
      <c r="BD452" s="4">
        <v>8.9870000000000001</v>
      </c>
      <c r="BE452" s="4">
        <v>2120.7150000000001</v>
      </c>
      <c r="BF452" s="4">
        <v>42.981999999999999</v>
      </c>
      <c r="BG452" s="4">
        <v>1.099</v>
      </c>
      <c r="BH452" s="4">
        <v>0.16600000000000001</v>
      </c>
      <c r="BI452" s="4">
        <v>1.2649999999999999</v>
      </c>
      <c r="BJ452" s="4">
        <v>0.83399999999999996</v>
      </c>
      <c r="BK452" s="4">
        <v>0.126</v>
      </c>
      <c r="BL452" s="4">
        <v>0.96</v>
      </c>
      <c r="BM452" s="4">
        <v>97.993300000000005</v>
      </c>
      <c r="BQ452" s="4">
        <v>1745.097</v>
      </c>
      <c r="BR452" s="4">
        <v>0.229155</v>
      </c>
      <c r="BS452" s="4">
        <v>-5</v>
      </c>
      <c r="BT452" s="4">
        <v>5.3229999999999996E-3</v>
      </c>
      <c r="BU452" s="4">
        <v>5.5999749999999997</v>
      </c>
      <c r="BV452" s="4">
        <v>0.107525</v>
      </c>
    </row>
    <row r="453" spans="1:74" x14ac:dyDescent="0.25">
      <c r="A453" s="2">
        <v>42804</v>
      </c>
      <c r="B453" s="3">
        <v>0.39581317129629628</v>
      </c>
      <c r="C453" s="4">
        <v>6.2450000000000001</v>
      </c>
      <c r="D453" s="4">
        <v>0.21290000000000001</v>
      </c>
      <c r="E453" s="4">
        <v>2128.566464</v>
      </c>
      <c r="F453" s="4">
        <v>32.799999999999997</v>
      </c>
      <c r="G453" s="4">
        <v>-5.2</v>
      </c>
      <c r="H453" s="4">
        <v>7492.4</v>
      </c>
      <c r="J453" s="4">
        <v>8.09</v>
      </c>
      <c r="K453" s="4">
        <v>0.92420000000000002</v>
      </c>
      <c r="L453" s="4">
        <v>5.7717999999999998</v>
      </c>
      <c r="M453" s="4">
        <v>0.19670000000000001</v>
      </c>
      <c r="N453" s="4">
        <v>30.3124</v>
      </c>
      <c r="O453" s="4">
        <v>0</v>
      </c>
      <c r="P453" s="4">
        <v>30.3</v>
      </c>
      <c r="Q453" s="4">
        <v>23.007300000000001</v>
      </c>
      <c r="R453" s="4">
        <v>0</v>
      </c>
      <c r="S453" s="4">
        <v>23</v>
      </c>
      <c r="T453" s="4">
        <v>7492.4332000000004</v>
      </c>
      <c r="W453" s="4">
        <v>0</v>
      </c>
      <c r="X453" s="4">
        <v>7.4736000000000002</v>
      </c>
      <c r="Y453" s="4">
        <v>11.6</v>
      </c>
      <c r="Z453" s="4">
        <v>866</v>
      </c>
      <c r="AA453" s="4">
        <v>875</v>
      </c>
      <c r="AB453" s="4">
        <v>888</v>
      </c>
      <c r="AC453" s="4">
        <v>89</v>
      </c>
      <c r="AD453" s="4">
        <v>7.44</v>
      </c>
      <c r="AE453" s="4">
        <v>0.17</v>
      </c>
      <c r="AF453" s="4">
        <v>992</v>
      </c>
      <c r="AG453" s="4">
        <v>-15</v>
      </c>
      <c r="AH453" s="4">
        <v>-2</v>
      </c>
      <c r="AI453" s="4">
        <v>16</v>
      </c>
      <c r="AJ453" s="4">
        <v>136</v>
      </c>
      <c r="AK453" s="4">
        <v>134.69999999999999</v>
      </c>
      <c r="AL453" s="4">
        <v>6.5</v>
      </c>
      <c r="AM453" s="4">
        <v>142</v>
      </c>
      <c r="AN453" s="4" t="s">
        <v>155</v>
      </c>
      <c r="AO453" s="4">
        <v>2</v>
      </c>
      <c r="AP453" s="5">
        <v>0.60410879629629632</v>
      </c>
      <c r="AQ453" s="4">
        <v>47.164461000000003</v>
      </c>
      <c r="AR453" s="4">
        <v>-88.487200999999999</v>
      </c>
      <c r="AS453" s="4">
        <v>318.7</v>
      </c>
      <c r="AT453" s="4">
        <v>28.7</v>
      </c>
      <c r="AU453" s="4">
        <v>12</v>
      </c>
      <c r="AV453" s="4">
        <v>9</v>
      </c>
      <c r="AW453" s="4" t="s">
        <v>430</v>
      </c>
      <c r="AX453" s="4">
        <v>0.97540000000000004</v>
      </c>
      <c r="AY453" s="4">
        <v>1.3508</v>
      </c>
      <c r="AZ453" s="4">
        <v>1.6508</v>
      </c>
      <c r="BA453" s="4">
        <v>11.154</v>
      </c>
      <c r="BB453" s="4">
        <v>22.48</v>
      </c>
      <c r="BC453" s="4">
        <v>2.02</v>
      </c>
      <c r="BD453" s="4">
        <v>8.2059999999999995</v>
      </c>
      <c r="BE453" s="4">
        <v>2084.1</v>
      </c>
      <c r="BF453" s="4">
        <v>45.207999999999998</v>
      </c>
      <c r="BG453" s="4">
        <v>1.1459999999999999</v>
      </c>
      <c r="BH453" s="4">
        <v>0</v>
      </c>
      <c r="BI453" s="4">
        <v>1.1459999999999999</v>
      </c>
      <c r="BJ453" s="4">
        <v>0.87</v>
      </c>
      <c r="BK453" s="4">
        <v>0</v>
      </c>
      <c r="BL453" s="4">
        <v>0.87</v>
      </c>
      <c r="BM453" s="4">
        <v>112.1777</v>
      </c>
      <c r="BQ453" s="4">
        <v>1962.171</v>
      </c>
      <c r="BR453" s="4">
        <v>0.21673899999999999</v>
      </c>
      <c r="BS453" s="4">
        <v>-5</v>
      </c>
      <c r="BT453" s="4">
        <v>5.6769999999999998E-3</v>
      </c>
      <c r="BU453" s="4">
        <v>5.2965600000000004</v>
      </c>
      <c r="BV453" s="4">
        <v>0.114675</v>
      </c>
    </row>
    <row r="454" spans="1:74" x14ac:dyDescent="0.25">
      <c r="A454" s="2">
        <v>42804</v>
      </c>
      <c r="B454" s="3">
        <v>0.39582474537037032</v>
      </c>
      <c r="C454" s="4">
        <v>5.3019999999999996</v>
      </c>
      <c r="D454" s="4">
        <v>0.2281</v>
      </c>
      <c r="E454" s="4">
        <v>2280.8006409999998</v>
      </c>
      <c r="F454" s="4">
        <v>32.799999999999997</v>
      </c>
      <c r="G454" s="4">
        <v>-5.2</v>
      </c>
      <c r="H454" s="4">
        <v>7702.5</v>
      </c>
      <c r="J454" s="4">
        <v>8.34</v>
      </c>
      <c r="K454" s="4">
        <v>0.93359999999999999</v>
      </c>
      <c r="L454" s="4">
        <v>4.9499000000000004</v>
      </c>
      <c r="M454" s="4">
        <v>0.21290000000000001</v>
      </c>
      <c r="N454" s="4">
        <v>30.596399999999999</v>
      </c>
      <c r="O454" s="4">
        <v>0</v>
      </c>
      <c r="P454" s="4">
        <v>30.6</v>
      </c>
      <c r="Q454" s="4">
        <v>23.222799999999999</v>
      </c>
      <c r="R454" s="4">
        <v>0</v>
      </c>
      <c r="S454" s="4">
        <v>23.2</v>
      </c>
      <c r="T454" s="4">
        <v>7702.4691000000003</v>
      </c>
      <c r="W454" s="4">
        <v>0</v>
      </c>
      <c r="X454" s="4">
        <v>7.7827000000000002</v>
      </c>
      <c r="Y454" s="4">
        <v>11.5</v>
      </c>
      <c r="Z454" s="4">
        <v>865</v>
      </c>
      <c r="AA454" s="4">
        <v>876</v>
      </c>
      <c r="AB454" s="4">
        <v>887</v>
      </c>
      <c r="AC454" s="4">
        <v>89</v>
      </c>
      <c r="AD454" s="4">
        <v>7.44</v>
      </c>
      <c r="AE454" s="4">
        <v>0.17</v>
      </c>
      <c r="AF454" s="4">
        <v>992</v>
      </c>
      <c r="AG454" s="4">
        <v>-15</v>
      </c>
      <c r="AH454" s="4">
        <v>-2</v>
      </c>
      <c r="AI454" s="4">
        <v>16</v>
      </c>
      <c r="AJ454" s="4">
        <v>136.30000000000001</v>
      </c>
      <c r="AK454" s="4">
        <v>133.69999999999999</v>
      </c>
      <c r="AL454" s="4">
        <v>6.3</v>
      </c>
      <c r="AM454" s="4">
        <v>142</v>
      </c>
      <c r="AN454" s="4" t="s">
        <v>155</v>
      </c>
      <c r="AO454" s="4">
        <v>2</v>
      </c>
      <c r="AP454" s="5">
        <v>0.60412037037037036</v>
      </c>
      <c r="AQ454" s="4">
        <v>47.16442</v>
      </c>
      <c r="AR454" s="4">
        <v>-88.487352999999999</v>
      </c>
      <c r="AS454" s="4">
        <v>318.89999999999998</v>
      </c>
      <c r="AT454" s="4">
        <v>27.7</v>
      </c>
      <c r="AU454" s="4">
        <v>12</v>
      </c>
      <c r="AV454" s="4">
        <v>9</v>
      </c>
      <c r="AW454" s="4" t="s">
        <v>430</v>
      </c>
      <c r="AX454" s="4">
        <v>1.0753999999999999</v>
      </c>
      <c r="AY454" s="4">
        <v>1.4754</v>
      </c>
      <c r="AZ454" s="4">
        <v>1.8508</v>
      </c>
      <c r="BA454" s="4">
        <v>11.154</v>
      </c>
      <c r="BB454" s="4">
        <v>25.6</v>
      </c>
      <c r="BC454" s="4">
        <v>2.2999999999999998</v>
      </c>
      <c r="BD454" s="4">
        <v>7.1159999999999997</v>
      </c>
      <c r="BE454" s="4">
        <v>2025.306</v>
      </c>
      <c r="BF454" s="4">
        <v>55.451000000000001</v>
      </c>
      <c r="BG454" s="4">
        <v>1.3109999999999999</v>
      </c>
      <c r="BH454" s="4">
        <v>0</v>
      </c>
      <c r="BI454" s="4">
        <v>1.3109999999999999</v>
      </c>
      <c r="BJ454" s="4">
        <v>0.995</v>
      </c>
      <c r="BK454" s="4">
        <v>0</v>
      </c>
      <c r="BL454" s="4">
        <v>0.995</v>
      </c>
      <c r="BM454" s="4">
        <v>130.67830000000001</v>
      </c>
      <c r="BQ454" s="4">
        <v>2315.4090000000001</v>
      </c>
      <c r="BR454" s="4">
        <v>0.217168</v>
      </c>
      <c r="BS454" s="4">
        <v>-5</v>
      </c>
      <c r="BT454" s="4">
        <v>5.0000000000000001E-3</v>
      </c>
      <c r="BU454" s="4">
        <v>5.3070430000000002</v>
      </c>
      <c r="BV454" s="4">
        <v>0.10100000000000001</v>
      </c>
    </row>
    <row r="455" spans="1:74" x14ac:dyDescent="0.25">
      <c r="A455" s="2">
        <v>42804</v>
      </c>
      <c r="B455" s="3">
        <v>0.39583631944444447</v>
      </c>
      <c r="C455" s="4">
        <v>5.569</v>
      </c>
      <c r="D455" s="4">
        <v>0.24429999999999999</v>
      </c>
      <c r="E455" s="4">
        <v>2442.517241</v>
      </c>
      <c r="F455" s="4">
        <v>30</v>
      </c>
      <c r="G455" s="4">
        <v>4.2</v>
      </c>
      <c r="H455" s="4">
        <v>7940.3</v>
      </c>
      <c r="J455" s="4">
        <v>8.5</v>
      </c>
      <c r="K455" s="4">
        <v>0.93020000000000003</v>
      </c>
      <c r="L455" s="4">
        <v>5.1801000000000004</v>
      </c>
      <c r="M455" s="4">
        <v>0.22720000000000001</v>
      </c>
      <c r="N455" s="4">
        <v>27.882200000000001</v>
      </c>
      <c r="O455" s="4">
        <v>3.8988</v>
      </c>
      <c r="P455" s="4">
        <v>31.8</v>
      </c>
      <c r="Q455" s="4">
        <v>21.162700000000001</v>
      </c>
      <c r="R455" s="4">
        <v>2.9592000000000001</v>
      </c>
      <c r="S455" s="4">
        <v>24.1</v>
      </c>
      <c r="T455" s="4">
        <v>7940.3310000000001</v>
      </c>
      <c r="W455" s="4">
        <v>0</v>
      </c>
      <c r="X455" s="4">
        <v>7.9067999999999996</v>
      </c>
      <c r="Y455" s="4">
        <v>11.6</v>
      </c>
      <c r="Z455" s="4">
        <v>867</v>
      </c>
      <c r="AA455" s="4">
        <v>876</v>
      </c>
      <c r="AB455" s="4">
        <v>888</v>
      </c>
      <c r="AC455" s="4">
        <v>89</v>
      </c>
      <c r="AD455" s="4">
        <v>7.44</v>
      </c>
      <c r="AE455" s="4">
        <v>0.17</v>
      </c>
      <c r="AF455" s="4">
        <v>992</v>
      </c>
      <c r="AG455" s="4">
        <v>-15</v>
      </c>
      <c r="AH455" s="4">
        <v>-2</v>
      </c>
      <c r="AI455" s="4">
        <v>16</v>
      </c>
      <c r="AJ455" s="4">
        <v>136.69999999999999</v>
      </c>
      <c r="AK455" s="4">
        <v>133.30000000000001</v>
      </c>
      <c r="AL455" s="4">
        <v>6.1</v>
      </c>
      <c r="AM455" s="4">
        <v>142</v>
      </c>
      <c r="AN455" s="4" t="s">
        <v>155</v>
      </c>
      <c r="AO455" s="4">
        <v>2</v>
      </c>
      <c r="AP455" s="5">
        <v>0.60413194444444451</v>
      </c>
      <c r="AQ455" s="4">
        <v>47.164377999999999</v>
      </c>
      <c r="AR455" s="4">
        <v>-88.487500999999995</v>
      </c>
      <c r="AS455" s="4">
        <v>319</v>
      </c>
      <c r="AT455" s="4">
        <v>27</v>
      </c>
      <c r="AU455" s="4">
        <v>12</v>
      </c>
      <c r="AV455" s="4">
        <v>9</v>
      </c>
      <c r="AW455" s="4" t="s">
        <v>430</v>
      </c>
      <c r="AX455" s="4">
        <v>1.2507999999999999</v>
      </c>
      <c r="AY455" s="4">
        <v>1.7262</v>
      </c>
      <c r="AZ455" s="4">
        <v>2.1261999999999999</v>
      </c>
      <c r="BA455" s="4">
        <v>11.154</v>
      </c>
      <c r="BB455" s="4">
        <v>24.44</v>
      </c>
      <c r="BC455" s="4">
        <v>2.19</v>
      </c>
      <c r="BD455" s="4">
        <v>7.5019999999999998</v>
      </c>
      <c r="BE455" s="4">
        <v>2027.212</v>
      </c>
      <c r="BF455" s="4">
        <v>56.593000000000004</v>
      </c>
      <c r="BG455" s="4">
        <v>1.143</v>
      </c>
      <c r="BH455" s="4">
        <v>0.16</v>
      </c>
      <c r="BI455" s="4">
        <v>1.302</v>
      </c>
      <c r="BJ455" s="4">
        <v>0.86699999999999999</v>
      </c>
      <c r="BK455" s="4">
        <v>0.121</v>
      </c>
      <c r="BL455" s="4">
        <v>0.98899999999999999</v>
      </c>
      <c r="BM455" s="4">
        <v>128.84870000000001</v>
      </c>
      <c r="BQ455" s="4">
        <v>2249.9079999999999</v>
      </c>
      <c r="BR455" s="4">
        <v>0.23930499999999999</v>
      </c>
      <c r="BS455" s="4">
        <v>-5</v>
      </c>
      <c r="BT455" s="4">
        <v>5.0000000000000001E-3</v>
      </c>
      <c r="BU455" s="4">
        <v>5.8480160000000003</v>
      </c>
      <c r="BV455" s="4">
        <v>0.10100000000000001</v>
      </c>
    </row>
    <row r="456" spans="1:74" x14ac:dyDescent="0.25">
      <c r="A456" s="2">
        <v>42804</v>
      </c>
      <c r="B456" s="3">
        <v>0.39584789351851851</v>
      </c>
      <c r="C456" s="4">
        <v>6.4180000000000001</v>
      </c>
      <c r="D456" s="4">
        <v>0.22059999999999999</v>
      </c>
      <c r="E456" s="4">
        <v>2206.3742689999999</v>
      </c>
      <c r="F456" s="4">
        <v>28.2</v>
      </c>
      <c r="G456" s="4">
        <v>7.9</v>
      </c>
      <c r="H456" s="4">
        <v>7849.7</v>
      </c>
      <c r="J456" s="4">
        <v>8.8699999999999992</v>
      </c>
      <c r="K456" s="4">
        <v>0.92169999999999996</v>
      </c>
      <c r="L456" s="4">
        <v>5.9154</v>
      </c>
      <c r="M456" s="4">
        <v>0.2034</v>
      </c>
      <c r="N456" s="4">
        <v>26.015599999999999</v>
      </c>
      <c r="O456" s="4">
        <v>7.2632000000000003</v>
      </c>
      <c r="P456" s="4">
        <v>33.299999999999997</v>
      </c>
      <c r="Q456" s="4">
        <v>19.745999999999999</v>
      </c>
      <c r="R456" s="4">
        <v>5.5128000000000004</v>
      </c>
      <c r="S456" s="4">
        <v>25.3</v>
      </c>
      <c r="T456" s="4">
        <v>7849.7154</v>
      </c>
      <c r="W456" s="4">
        <v>0</v>
      </c>
      <c r="X456" s="4">
        <v>8.1782000000000004</v>
      </c>
      <c r="Y456" s="4">
        <v>11.5</v>
      </c>
      <c r="Z456" s="4">
        <v>868</v>
      </c>
      <c r="AA456" s="4">
        <v>876</v>
      </c>
      <c r="AB456" s="4">
        <v>889</v>
      </c>
      <c r="AC456" s="4">
        <v>89</v>
      </c>
      <c r="AD456" s="4">
        <v>7.44</v>
      </c>
      <c r="AE456" s="4">
        <v>0.17</v>
      </c>
      <c r="AF456" s="4">
        <v>992</v>
      </c>
      <c r="AG456" s="4">
        <v>-15</v>
      </c>
      <c r="AH456" s="4">
        <v>-2</v>
      </c>
      <c r="AI456" s="4">
        <v>16</v>
      </c>
      <c r="AJ456" s="4">
        <v>136.30000000000001</v>
      </c>
      <c r="AK456" s="4">
        <v>133.69999999999999</v>
      </c>
      <c r="AL456" s="4">
        <v>6</v>
      </c>
      <c r="AM456" s="4">
        <v>142</v>
      </c>
      <c r="AN456" s="4" t="s">
        <v>155</v>
      </c>
      <c r="AO456" s="4">
        <v>2</v>
      </c>
      <c r="AP456" s="5">
        <v>0.60414351851851855</v>
      </c>
      <c r="AQ456" s="4">
        <v>47.164341</v>
      </c>
      <c r="AR456" s="4">
        <v>-88.487637000000007</v>
      </c>
      <c r="AS456" s="4">
        <v>319.2</v>
      </c>
      <c r="AT456" s="4">
        <v>25.7</v>
      </c>
      <c r="AU456" s="4">
        <v>12</v>
      </c>
      <c r="AV456" s="4">
        <v>9</v>
      </c>
      <c r="AW456" s="4" t="s">
        <v>430</v>
      </c>
      <c r="AX456" s="4">
        <v>1.3754</v>
      </c>
      <c r="AY456" s="4">
        <v>1.1968000000000001</v>
      </c>
      <c r="AZ456" s="4">
        <v>2.2753999999999999</v>
      </c>
      <c r="BA456" s="4">
        <v>11.154</v>
      </c>
      <c r="BB456" s="4">
        <v>21.84</v>
      </c>
      <c r="BC456" s="4">
        <v>1.96</v>
      </c>
      <c r="BD456" s="4">
        <v>8.4960000000000004</v>
      </c>
      <c r="BE456" s="4">
        <v>2078.078</v>
      </c>
      <c r="BF456" s="4">
        <v>45.469000000000001</v>
      </c>
      <c r="BG456" s="4">
        <v>0.95699999999999996</v>
      </c>
      <c r="BH456" s="4">
        <v>0.26700000000000002</v>
      </c>
      <c r="BI456" s="4">
        <v>1.224</v>
      </c>
      <c r="BJ456" s="4">
        <v>0.72599999999999998</v>
      </c>
      <c r="BK456" s="4">
        <v>0.20300000000000001</v>
      </c>
      <c r="BL456" s="4">
        <v>0.92900000000000005</v>
      </c>
      <c r="BM456" s="4">
        <v>114.34220000000001</v>
      </c>
      <c r="BQ456" s="4">
        <v>2088.9690000000001</v>
      </c>
      <c r="BR456" s="4">
        <v>0.25298700000000002</v>
      </c>
      <c r="BS456" s="4">
        <v>-5</v>
      </c>
      <c r="BT456" s="4">
        <v>5.0000000000000001E-3</v>
      </c>
      <c r="BU456" s="4">
        <v>6.1823689999999996</v>
      </c>
      <c r="BV456" s="4">
        <v>0.10100000000000001</v>
      </c>
    </row>
    <row r="457" spans="1:74" x14ac:dyDescent="0.25">
      <c r="A457" s="2">
        <v>42804</v>
      </c>
      <c r="B457" s="3">
        <v>0.39585946759259261</v>
      </c>
      <c r="C457" s="4">
        <v>6.726</v>
      </c>
      <c r="D457" s="4">
        <v>0.19980000000000001</v>
      </c>
      <c r="E457" s="4">
        <v>1997.5187969999999</v>
      </c>
      <c r="F457" s="4">
        <v>28.9</v>
      </c>
      <c r="G457" s="4">
        <v>10.6</v>
      </c>
      <c r="H457" s="4">
        <v>7327.6</v>
      </c>
      <c r="J457" s="4">
        <v>9.2799999999999994</v>
      </c>
      <c r="K457" s="4">
        <v>0.9194</v>
      </c>
      <c r="L457" s="4">
        <v>6.1832000000000003</v>
      </c>
      <c r="M457" s="4">
        <v>0.18360000000000001</v>
      </c>
      <c r="N457" s="4">
        <v>26.5929</v>
      </c>
      <c r="O457" s="4">
        <v>9.7451000000000008</v>
      </c>
      <c r="P457" s="4">
        <v>36.299999999999997</v>
      </c>
      <c r="Q457" s="4">
        <v>20.184100000000001</v>
      </c>
      <c r="R457" s="4">
        <v>7.3966000000000003</v>
      </c>
      <c r="S457" s="4">
        <v>27.6</v>
      </c>
      <c r="T457" s="4">
        <v>7327.6136999999999</v>
      </c>
      <c r="W457" s="4">
        <v>0</v>
      </c>
      <c r="X457" s="4">
        <v>8.5315999999999992</v>
      </c>
      <c r="Y457" s="4">
        <v>11.5</v>
      </c>
      <c r="Z457" s="4">
        <v>867</v>
      </c>
      <c r="AA457" s="4">
        <v>876</v>
      </c>
      <c r="AB457" s="4">
        <v>890</v>
      </c>
      <c r="AC457" s="4">
        <v>89</v>
      </c>
      <c r="AD457" s="4">
        <v>7.44</v>
      </c>
      <c r="AE457" s="4">
        <v>0.17</v>
      </c>
      <c r="AF457" s="4">
        <v>992</v>
      </c>
      <c r="AG457" s="4">
        <v>-15</v>
      </c>
      <c r="AH457" s="4">
        <v>-2</v>
      </c>
      <c r="AI457" s="4">
        <v>16</v>
      </c>
      <c r="AJ457" s="4">
        <v>137</v>
      </c>
      <c r="AK457" s="4">
        <v>133</v>
      </c>
      <c r="AL457" s="4">
        <v>6</v>
      </c>
      <c r="AM457" s="4">
        <v>142</v>
      </c>
      <c r="AN457" s="4" t="s">
        <v>155</v>
      </c>
      <c r="AO457" s="4">
        <v>2</v>
      </c>
      <c r="AP457" s="5">
        <v>0.60415509259259259</v>
      </c>
      <c r="AQ457" s="4">
        <v>47.164306000000003</v>
      </c>
      <c r="AR457" s="4">
        <v>-88.487775999999997</v>
      </c>
      <c r="AS457" s="4">
        <v>319.3</v>
      </c>
      <c r="AT457" s="4">
        <v>25.3</v>
      </c>
      <c r="AU457" s="4">
        <v>12</v>
      </c>
      <c r="AV457" s="4">
        <v>9</v>
      </c>
      <c r="AW457" s="4" t="s">
        <v>430</v>
      </c>
      <c r="AX457" s="4">
        <v>1.4</v>
      </c>
      <c r="AY457" s="4">
        <v>1</v>
      </c>
      <c r="AZ457" s="4">
        <v>2.2999999999999998</v>
      </c>
      <c r="BA457" s="4">
        <v>11.154</v>
      </c>
      <c r="BB457" s="4">
        <v>21.21</v>
      </c>
      <c r="BC457" s="4">
        <v>1.9</v>
      </c>
      <c r="BD457" s="4">
        <v>8.7720000000000002</v>
      </c>
      <c r="BE457" s="4">
        <v>2111.8879999999999</v>
      </c>
      <c r="BF457" s="4">
        <v>39.921999999999997</v>
      </c>
      <c r="BG457" s="4">
        <v>0.95099999999999996</v>
      </c>
      <c r="BH457" s="4">
        <v>0.34899999999999998</v>
      </c>
      <c r="BI457" s="4">
        <v>1.3</v>
      </c>
      <c r="BJ457" s="4">
        <v>0.72199999999999998</v>
      </c>
      <c r="BK457" s="4">
        <v>0.26500000000000001</v>
      </c>
      <c r="BL457" s="4">
        <v>0.98699999999999999</v>
      </c>
      <c r="BM457" s="4">
        <v>103.77670000000001</v>
      </c>
      <c r="BQ457" s="4">
        <v>2118.8029999999999</v>
      </c>
      <c r="BR457" s="4">
        <v>0.242336</v>
      </c>
      <c r="BS457" s="4">
        <v>-5</v>
      </c>
      <c r="BT457" s="4">
        <v>5.0000000000000001E-3</v>
      </c>
      <c r="BU457" s="4">
        <v>5.9220860000000002</v>
      </c>
      <c r="BV457" s="4">
        <v>0.10100000000000001</v>
      </c>
    </row>
    <row r="458" spans="1:74" x14ac:dyDescent="0.25">
      <c r="A458" s="2">
        <v>42804</v>
      </c>
      <c r="B458" s="3">
        <v>0.39587104166666665</v>
      </c>
      <c r="C458" s="4">
        <v>6.2370000000000001</v>
      </c>
      <c r="D458" s="4">
        <v>0.19819999999999999</v>
      </c>
      <c r="E458" s="4">
        <v>1981.939799</v>
      </c>
      <c r="F458" s="4">
        <v>29.2</v>
      </c>
      <c r="G458" s="4">
        <v>10.3</v>
      </c>
      <c r="H458" s="4">
        <v>7216.7</v>
      </c>
      <c r="J458" s="4">
        <v>9.64</v>
      </c>
      <c r="K458" s="4">
        <v>0.92449999999999999</v>
      </c>
      <c r="L458" s="4">
        <v>5.7667000000000002</v>
      </c>
      <c r="M458" s="4">
        <v>0.1832</v>
      </c>
      <c r="N458" s="4">
        <v>27.004300000000001</v>
      </c>
      <c r="O458" s="4">
        <v>9.5670000000000002</v>
      </c>
      <c r="P458" s="4">
        <v>36.6</v>
      </c>
      <c r="Q458" s="4">
        <v>20.496400000000001</v>
      </c>
      <c r="R458" s="4">
        <v>7.2614000000000001</v>
      </c>
      <c r="S458" s="4">
        <v>27.8</v>
      </c>
      <c r="T458" s="4">
        <v>7216.7183999999997</v>
      </c>
      <c r="W458" s="4">
        <v>0</v>
      </c>
      <c r="X458" s="4">
        <v>8.9147999999999996</v>
      </c>
      <c r="Y458" s="4">
        <v>11.6</v>
      </c>
      <c r="Z458" s="4">
        <v>866</v>
      </c>
      <c r="AA458" s="4">
        <v>875</v>
      </c>
      <c r="AB458" s="4">
        <v>889</v>
      </c>
      <c r="AC458" s="4">
        <v>89</v>
      </c>
      <c r="AD458" s="4">
        <v>7.44</v>
      </c>
      <c r="AE458" s="4">
        <v>0.17</v>
      </c>
      <c r="AF458" s="4">
        <v>992</v>
      </c>
      <c r="AG458" s="4">
        <v>-15</v>
      </c>
      <c r="AH458" s="4">
        <v>-2</v>
      </c>
      <c r="AI458" s="4">
        <v>16</v>
      </c>
      <c r="AJ458" s="4">
        <v>137</v>
      </c>
      <c r="AK458" s="4">
        <v>133.30000000000001</v>
      </c>
      <c r="AL458" s="4">
        <v>6</v>
      </c>
      <c r="AM458" s="4">
        <v>142</v>
      </c>
      <c r="AN458" s="4" t="s">
        <v>155</v>
      </c>
      <c r="AO458" s="4">
        <v>2</v>
      </c>
      <c r="AP458" s="5">
        <v>0.60416666666666663</v>
      </c>
      <c r="AQ458" s="4">
        <v>47.164273000000001</v>
      </c>
      <c r="AR458" s="4">
        <v>-88.487915999999998</v>
      </c>
      <c r="AS458" s="4">
        <v>319.39999999999998</v>
      </c>
      <c r="AT458" s="4">
        <v>24.8</v>
      </c>
      <c r="AU458" s="4">
        <v>12</v>
      </c>
      <c r="AV458" s="4">
        <v>9</v>
      </c>
      <c r="AW458" s="4" t="s">
        <v>430</v>
      </c>
      <c r="AX458" s="4">
        <v>1.0984</v>
      </c>
      <c r="AY458" s="4">
        <v>1.0753999999999999</v>
      </c>
      <c r="AZ458" s="4">
        <v>1.9984</v>
      </c>
      <c r="BA458" s="4">
        <v>11.154</v>
      </c>
      <c r="BB458" s="4">
        <v>22.65</v>
      </c>
      <c r="BC458" s="4">
        <v>2.0299999999999998</v>
      </c>
      <c r="BD458" s="4">
        <v>8.1620000000000008</v>
      </c>
      <c r="BE458" s="4">
        <v>2096.75</v>
      </c>
      <c r="BF458" s="4">
        <v>42.404000000000003</v>
      </c>
      <c r="BG458" s="4">
        <v>1.028</v>
      </c>
      <c r="BH458" s="4">
        <v>0.36399999999999999</v>
      </c>
      <c r="BI458" s="4">
        <v>1.3919999999999999</v>
      </c>
      <c r="BJ458" s="4">
        <v>0.78</v>
      </c>
      <c r="BK458" s="4">
        <v>0.27600000000000002</v>
      </c>
      <c r="BL458" s="4">
        <v>1.0569999999999999</v>
      </c>
      <c r="BM458" s="4">
        <v>108.80110000000001</v>
      </c>
      <c r="BQ458" s="4">
        <v>2356.8130000000001</v>
      </c>
      <c r="BR458" s="4">
        <v>0.25011100000000003</v>
      </c>
      <c r="BS458" s="4">
        <v>-5</v>
      </c>
      <c r="BT458" s="4">
        <v>5.0000000000000001E-3</v>
      </c>
      <c r="BU458" s="4">
        <v>6.112088</v>
      </c>
      <c r="BV458" s="4">
        <v>0.10100000000000001</v>
      </c>
    </row>
    <row r="459" spans="1:74" x14ac:dyDescent="0.25">
      <c r="A459" s="2">
        <v>42804</v>
      </c>
      <c r="B459" s="3">
        <v>0.39588261574074074</v>
      </c>
      <c r="C459" s="4">
        <v>5.6989999999999998</v>
      </c>
      <c r="D459" s="4">
        <v>0.22459999999999999</v>
      </c>
      <c r="E459" s="4">
        <v>2245.679807</v>
      </c>
      <c r="F459" s="4">
        <v>29.8</v>
      </c>
      <c r="G459" s="4">
        <v>8.1999999999999993</v>
      </c>
      <c r="H459" s="4">
        <v>7659.8</v>
      </c>
      <c r="J459" s="4">
        <v>9.98</v>
      </c>
      <c r="K459" s="4">
        <v>0.92930000000000001</v>
      </c>
      <c r="L459" s="4">
        <v>5.2957999999999998</v>
      </c>
      <c r="M459" s="4">
        <v>0.2087</v>
      </c>
      <c r="N459" s="4">
        <v>27.693999999999999</v>
      </c>
      <c r="O459" s="4">
        <v>7.6204999999999998</v>
      </c>
      <c r="P459" s="4">
        <v>35.299999999999997</v>
      </c>
      <c r="Q459" s="4">
        <v>21.0199</v>
      </c>
      <c r="R459" s="4">
        <v>5.7839999999999998</v>
      </c>
      <c r="S459" s="4">
        <v>26.8</v>
      </c>
      <c r="T459" s="4">
        <v>7659.8244000000004</v>
      </c>
      <c r="W459" s="4">
        <v>0</v>
      </c>
      <c r="X459" s="4">
        <v>9.2771000000000008</v>
      </c>
      <c r="Y459" s="4">
        <v>11.6</v>
      </c>
      <c r="Z459" s="4">
        <v>865</v>
      </c>
      <c r="AA459" s="4">
        <v>876</v>
      </c>
      <c r="AB459" s="4">
        <v>888</v>
      </c>
      <c r="AC459" s="4">
        <v>89</v>
      </c>
      <c r="AD459" s="4">
        <v>7.44</v>
      </c>
      <c r="AE459" s="4">
        <v>0.17</v>
      </c>
      <c r="AF459" s="4">
        <v>992</v>
      </c>
      <c r="AG459" s="4">
        <v>-15</v>
      </c>
      <c r="AH459" s="4">
        <v>-2</v>
      </c>
      <c r="AI459" s="4">
        <v>16</v>
      </c>
      <c r="AJ459" s="4">
        <v>137</v>
      </c>
      <c r="AK459" s="4">
        <v>134.30000000000001</v>
      </c>
      <c r="AL459" s="4">
        <v>5.9</v>
      </c>
      <c r="AM459" s="4">
        <v>142</v>
      </c>
      <c r="AN459" s="4" t="s">
        <v>155</v>
      </c>
      <c r="AO459" s="4">
        <v>2</v>
      </c>
      <c r="AP459" s="5">
        <v>0.60417824074074067</v>
      </c>
      <c r="AQ459" s="4">
        <v>47.164265</v>
      </c>
      <c r="AR459" s="4">
        <v>-88.488059000000007</v>
      </c>
      <c r="AS459" s="4">
        <v>319.39999999999998</v>
      </c>
      <c r="AT459" s="4">
        <v>24.1</v>
      </c>
      <c r="AU459" s="4">
        <v>12</v>
      </c>
      <c r="AV459" s="4">
        <v>9</v>
      </c>
      <c r="AW459" s="4" t="s">
        <v>430</v>
      </c>
      <c r="AX459" s="4">
        <v>1</v>
      </c>
      <c r="AY459" s="4">
        <v>1.1000000000000001</v>
      </c>
      <c r="AZ459" s="4">
        <v>1.8246</v>
      </c>
      <c r="BA459" s="4">
        <v>11.154</v>
      </c>
      <c r="BB459" s="4">
        <v>24.16</v>
      </c>
      <c r="BC459" s="4">
        <v>2.17</v>
      </c>
      <c r="BD459" s="4">
        <v>7.6050000000000004</v>
      </c>
      <c r="BE459" s="4">
        <v>2049.4989999999998</v>
      </c>
      <c r="BF459" s="4">
        <v>51.405000000000001</v>
      </c>
      <c r="BG459" s="4">
        <v>1.1220000000000001</v>
      </c>
      <c r="BH459" s="4">
        <v>0.309</v>
      </c>
      <c r="BI459" s="4">
        <v>1.431</v>
      </c>
      <c r="BJ459" s="4">
        <v>0.85199999999999998</v>
      </c>
      <c r="BK459" s="4">
        <v>0.23400000000000001</v>
      </c>
      <c r="BL459" s="4">
        <v>1.0860000000000001</v>
      </c>
      <c r="BM459" s="4">
        <v>122.916</v>
      </c>
      <c r="BQ459" s="4">
        <v>2610.4989999999998</v>
      </c>
      <c r="BR459" s="4">
        <v>0.22713700000000001</v>
      </c>
      <c r="BS459" s="4">
        <v>-5</v>
      </c>
      <c r="BT459" s="4">
        <v>5.0000000000000001E-3</v>
      </c>
      <c r="BU459" s="4">
        <v>5.5506609999999998</v>
      </c>
      <c r="BV459" s="4">
        <v>0.10100000000000001</v>
      </c>
    </row>
    <row r="460" spans="1:74" x14ac:dyDescent="0.25">
      <c r="A460" s="2">
        <v>42804</v>
      </c>
      <c r="B460" s="3">
        <v>0.39589418981481478</v>
      </c>
      <c r="C460" s="4">
        <v>5.9829999999999997</v>
      </c>
      <c r="D460" s="4">
        <v>0.2437</v>
      </c>
      <c r="E460" s="4">
        <v>2436.9230769999999</v>
      </c>
      <c r="F460" s="4">
        <v>29.5</v>
      </c>
      <c r="G460" s="4">
        <v>13.1</v>
      </c>
      <c r="H460" s="4">
        <v>8832.5</v>
      </c>
      <c r="J460" s="4">
        <v>10.34</v>
      </c>
      <c r="K460" s="4">
        <v>0.92479999999999996</v>
      </c>
      <c r="L460" s="4">
        <v>5.5335999999999999</v>
      </c>
      <c r="M460" s="4">
        <v>0.22539999999999999</v>
      </c>
      <c r="N460" s="4">
        <v>27.3247</v>
      </c>
      <c r="O460" s="4">
        <v>12.1151</v>
      </c>
      <c r="P460" s="4">
        <v>39.4</v>
      </c>
      <c r="Q460" s="4">
        <v>20.739599999999999</v>
      </c>
      <c r="R460" s="4">
        <v>9.1953999999999994</v>
      </c>
      <c r="S460" s="4">
        <v>29.9</v>
      </c>
      <c r="T460" s="4">
        <v>8832.4675000000007</v>
      </c>
      <c r="W460" s="4">
        <v>0</v>
      </c>
      <c r="X460" s="4">
        <v>9.5597999999999992</v>
      </c>
      <c r="Y460" s="4">
        <v>11.6</v>
      </c>
      <c r="Z460" s="4">
        <v>866</v>
      </c>
      <c r="AA460" s="4">
        <v>877</v>
      </c>
      <c r="AB460" s="4">
        <v>888</v>
      </c>
      <c r="AC460" s="4">
        <v>89</v>
      </c>
      <c r="AD460" s="4">
        <v>7.44</v>
      </c>
      <c r="AE460" s="4">
        <v>0.17</v>
      </c>
      <c r="AF460" s="4">
        <v>992</v>
      </c>
      <c r="AG460" s="4">
        <v>-15</v>
      </c>
      <c r="AH460" s="4">
        <v>-2</v>
      </c>
      <c r="AI460" s="4">
        <v>16</v>
      </c>
      <c r="AJ460" s="4">
        <v>137</v>
      </c>
      <c r="AK460" s="4">
        <v>135</v>
      </c>
      <c r="AL460" s="4">
        <v>6</v>
      </c>
      <c r="AM460" s="4">
        <v>142</v>
      </c>
      <c r="AN460" s="4" t="s">
        <v>155</v>
      </c>
      <c r="AO460" s="4">
        <v>2</v>
      </c>
      <c r="AP460" s="5">
        <v>0.60418981481481482</v>
      </c>
      <c r="AQ460" s="4">
        <v>47.164282</v>
      </c>
      <c r="AR460" s="4">
        <v>-88.488197999999997</v>
      </c>
      <c r="AS460" s="4">
        <v>319.5</v>
      </c>
      <c r="AT460" s="4">
        <v>23.7</v>
      </c>
      <c r="AU460" s="4">
        <v>12</v>
      </c>
      <c r="AV460" s="4">
        <v>9</v>
      </c>
      <c r="AW460" s="4" t="s">
        <v>430</v>
      </c>
      <c r="AX460" s="4">
        <v>1.2262</v>
      </c>
      <c r="AY460" s="4">
        <v>1.0246</v>
      </c>
      <c r="AZ460" s="4">
        <v>1.9508000000000001</v>
      </c>
      <c r="BA460" s="4">
        <v>11.154</v>
      </c>
      <c r="BB460" s="4">
        <v>22.73</v>
      </c>
      <c r="BC460" s="4">
        <v>2.04</v>
      </c>
      <c r="BD460" s="4">
        <v>8.1289999999999996</v>
      </c>
      <c r="BE460" s="4">
        <v>2020.9459999999999</v>
      </c>
      <c r="BF460" s="4">
        <v>52.387</v>
      </c>
      <c r="BG460" s="4">
        <v>1.0449999999999999</v>
      </c>
      <c r="BH460" s="4">
        <v>0.46300000000000002</v>
      </c>
      <c r="BI460" s="4">
        <v>1.508</v>
      </c>
      <c r="BJ460" s="4">
        <v>0.79300000000000004</v>
      </c>
      <c r="BK460" s="4">
        <v>0.35199999999999998</v>
      </c>
      <c r="BL460" s="4">
        <v>1.145</v>
      </c>
      <c r="BM460" s="4">
        <v>133.75479999999999</v>
      </c>
      <c r="BQ460" s="4">
        <v>2538.627</v>
      </c>
      <c r="BR460" s="4">
        <v>0.24193799999999999</v>
      </c>
      <c r="BS460" s="4">
        <v>-5</v>
      </c>
      <c r="BT460" s="4">
        <v>5.0000000000000001E-3</v>
      </c>
      <c r="BU460" s="4">
        <v>5.9123599999999996</v>
      </c>
      <c r="BV460" s="4">
        <v>0.10100000000000001</v>
      </c>
    </row>
    <row r="461" spans="1:74" x14ac:dyDescent="0.25">
      <c r="A461" s="2">
        <v>42804</v>
      </c>
      <c r="B461" s="3">
        <v>0.39590576388888893</v>
      </c>
      <c r="C461" s="4">
        <v>6.7450000000000001</v>
      </c>
      <c r="D461" s="4">
        <v>0.23749999999999999</v>
      </c>
      <c r="E461" s="4">
        <v>2374.7778709999998</v>
      </c>
      <c r="F461" s="4">
        <v>28.8</v>
      </c>
      <c r="G461" s="4">
        <v>13.2</v>
      </c>
      <c r="H461" s="4">
        <v>9175.2000000000007</v>
      </c>
      <c r="J461" s="4">
        <v>10.68</v>
      </c>
      <c r="K461" s="4">
        <v>0.91669999999999996</v>
      </c>
      <c r="L461" s="4">
        <v>6.1835000000000004</v>
      </c>
      <c r="M461" s="4">
        <v>0.2177</v>
      </c>
      <c r="N461" s="4">
        <v>26.4452</v>
      </c>
      <c r="O461" s="4">
        <v>12.1242</v>
      </c>
      <c r="P461" s="4">
        <v>38.6</v>
      </c>
      <c r="Q461" s="4">
        <v>20.071999999999999</v>
      </c>
      <c r="R461" s="4">
        <v>9.2022999999999993</v>
      </c>
      <c r="S461" s="4">
        <v>29.3</v>
      </c>
      <c r="T461" s="4">
        <v>9175.1821</v>
      </c>
      <c r="W461" s="4">
        <v>0</v>
      </c>
      <c r="X461" s="4">
        <v>9.7935999999999996</v>
      </c>
      <c r="Y461" s="4">
        <v>11.6</v>
      </c>
      <c r="Z461" s="4">
        <v>866</v>
      </c>
      <c r="AA461" s="4">
        <v>877</v>
      </c>
      <c r="AB461" s="4">
        <v>889</v>
      </c>
      <c r="AC461" s="4">
        <v>89</v>
      </c>
      <c r="AD461" s="4">
        <v>7.44</v>
      </c>
      <c r="AE461" s="4">
        <v>0.17</v>
      </c>
      <c r="AF461" s="4">
        <v>992</v>
      </c>
      <c r="AG461" s="4">
        <v>-15</v>
      </c>
      <c r="AH461" s="4">
        <v>-2</v>
      </c>
      <c r="AI461" s="4">
        <v>16</v>
      </c>
      <c r="AJ461" s="4">
        <v>137</v>
      </c>
      <c r="AK461" s="4">
        <v>135</v>
      </c>
      <c r="AL461" s="4">
        <v>6.4</v>
      </c>
      <c r="AM461" s="4">
        <v>142</v>
      </c>
      <c r="AN461" s="4" t="s">
        <v>155</v>
      </c>
      <c r="AO461" s="4">
        <v>2</v>
      </c>
      <c r="AP461" s="5">
        <v>0.60420138888888886</v>
      </c>
      <c r="AQ461" s="4">
        <v>47.164306000000003</v>
      </c>
      <c r="AR461" s="4">
        <v>-88.488320999999999</v>
      </c>
      <c r="AS461" s="4">
        <v>319.60000000000002</v>
      </c>
      <c r="AT461" s="4">
        <v>22.6</v>
      </c>
      <c r="AU461" s="4">
        <v>12</v>
      </c>
      <c r="AV461" s="4">
        <v>9</v>
      </c>
      <c r="AW461" s="4" t="s">
        <v>430</v>
      </c>
      <c r="AX461" s="4">
        <v>1.3</v>
      </c>
      <c r="AY461" s="4">
        <v>1</v>
      </c>
      <c r="AZ461" s="4">
        <v>2</v>
      </c>
      <c r="BA461" s="4">
        <v>11.154</v>
      </c>
      <c r="BB461" s="4">
        <v>20.52</v>
      </c>
      <c r="BC461" s="4">
        <v>1.84</v>
      </c>
      <c r="BD461" s="4">
        <v>9.0830000000000002</v>
      </c>
      <c r="BE461" s="4">
        <v>2048.4110000000001</v>
      </c>
      <c r="BF461" s="4">
        <v>45.901000000000003</v>
      </c>
      <c r="BG461" s="4">
        <v>0.91700000000000004</v>
      </c>
      <c r="BH461" s="4">
        <v>0.42099999999999999</v>
      </c>
      <c r="BI461" s="4">
        <v>1.3380000000000001</v>
      </c>
      <c r="BJ461" s="4">
        <v>0.69599999999999995</v>
      </c>
      <c r="BK461" s="4">
        <v>0.31900000000000001</v>
      </c>
      <c r="BL461" s="4">
        <v>1.016</v>
      </c>
      <c r="BM461" s="4">
        <v>126.03060000000001</v>
      </c>
      <c r="BQ461" s="4">
        <v>2358.9720000000002</v>
      </c>
      <c r="BR461" s="4">
        <v>0.251168</v>
      </c>
      <c r="BS461" s="4">
        <v>-5</v>
      </c>
      <c r="BT461" s="4">
        <v>5.0000000000000001E-3</v>
      </c>
      <c r="BU461" s="4">
        <v>6.137918</v>
      </c>
      <c r="BV461" s="4">
        <v>0.10100000000000001</v>
      </c>
    </row>
    <row r="462" spans="1:74" x14ac:dyDescent="0.25">
      <c r="A462" s="2">
        <v>42804</v>
      </c>
      <c r="B462" s="3">
        <v>0.39591733796296297</v>
      </c>
      <c r="C462" s="4">
        <v>6.9029999999999996</v>
      </c>
      <c r="D462" s="4">
        <v>0.21879999999999999</v>
      </c>
      <c r="E462" s="4">
        <v>2187.917676</v>
      </c>
      <c r="F462" s="4">
        <v>28.1</v>
      </c>
      <c r="G462" s="4">
        <v>13.3</v>
      </c>
      <c r="H462" s="4">
        <v>8745.6</v>
      </c>
      <c r="J462" s="4">
        <v>11.04</v>
      </c>
      <c r="K462" s="4">
        <v>0.91579999999999995</v>
      </c>
      <c r="L462" s="4">
        <v>6.3216999999999999</v>
      </c>
      <c r="M462" s="4">
        <v>0.20039999999999999</v>
      </c>
      <c r="N462" s="4">
        <v>25.7105</v>
      </c>
      <c r="O462" s="4">
        <v>12.18</v>
      </c>
      <c r="P462" s="4">
        <v>37.9</v>
      </c>
      <c r="Q462" s="4">
        <v>19.514399999999998</v>
      </c>
      <c r="R462" s="4">
        <v>9.2446999999999999</v>
      </c>
      <c r="S462" s="4">
        <v>28.8</v>
      </c>
      <c r="T462" s="4">
        <v>8745.5743999999995</v>
      </c>
      <c r="W462" s="4">
        <v>0</v>
      </c>
      <c r="X462" s="4">
        <v>10.110300000000001</v>
      </c>
      <c r="Y462" s="4">
        <v>11.6</v>
      </c>
      <c r="Z462" s="4">
        <v>866</v>
      </c>
      <c r="AA462" s="4">
        <v>878</v>
      </c>
      <c r="AB462" s="4">
        <v>889</v>
      </c>
      <c r="AC462" s="4">
        <v>89</v>
      </c>
      <c r="AD462" s="4">
        <v>7.44</v>
      </c>
      <c r="AE462" s="4">
        <v>0.17</v>
      </c>
      <c r="AF462" s="4">
        <v>992</v>
      </c>
      <c r="AG462" s="4">
        <v>-15</v>
      </c>
      <c r="AH462" s="4">
        <v>-2</v>
      </c>
      <c r="AI462" s="4">
        <v>16</v>
      </c>
      <c r="AJ462" s="4">
        <v>137</v>
      </c>
      <c r="AK462" s="4">
        <v>134.69999999999999</v>
      </c>
      <c r="AL462" s="4">
        <v>6.3</v>
      </c>
      <c r="AM462" s="4">
        <v>142</v>
      </c>
      <c r="AN462" s="4" t="s">
        <v>155</v>
      </c>
      <c r="AO462" s="4">
        <v>2</v>
      </c>
      <c r="AP462" s="5">
        <v>0.60421296296296301</v>
      </c>
      <c r="AQ462" s="4">
        <v>47.164327</v>
      </c>
      <c r="AR462" s="4">
        <v>-88.488445999999996</v>
      </c>
      <c r="AS462" s="4">
        <v>319.7</v>
      </c>
      <c r="AT462" s="4">
        <v>21.7</v>
      </c>
      <c r="AU462" s="4">
        <v>12</v>
      </c>
      <c r="AV462" s="4">
        <v>9</v>
      </c>
      <c r="AW462" s="4" t="s">
        <v>430</v>
      </c>
      <c r="AX462" s="4">
        <v>1.073874</v>
      </c>
      <c r="AY462" s="4">
        <v>1.075375</v>
      </c>
      <c r="AZ462" s="4">
        <v>1.924625</v>
      </c>
      <c r="BA462" s="4">
        <v>11.154</v>
      </c>
      <c r="BB462" s="4">
        <v>20.3</v>
      </c>
      <c r="BC462" s="4">
        <v>1.82</v>
      </c>
      <c r="BD462" s="4">
        <v>9.1950000000000003</v>
      </c>
      <c r="BE462" s="4">
        <v>2072.0189999999998</v>
      </c>
      <c r="BF462" s="4">
        <v>41.798999999999999</v>
      </c>
      <c r="BG462" s="4">
        <v>0.88200000000000001</v>
      </c>
      <c r="BH462" s="4">
        <v>0.41799999999999998</v>
      </c>
      <c r="BI462" s="4">
        <v>1.3009999999999999</v>
      </c>
      <c r="BJ462" s="4">
        <v>0.67</v>
      </c>
      <c r="BK462" s="4">
        <v>0.317</v>
      </c>
      <c r="BL462" s="4">
        <v>0.98699999999999999</v>
      </c>
      <c r="BM462" s="4">
        <v>118.857</v>
      </c>
      <c r="BQ462" s="4">
        <v>2409.473</v>
      </c>
      <c r="BR462" s="4">
        <v>0.25553999999999999</v>
      </c>
      <c r="BS462" s="4">
        <v>-5</v>
      </c>
      <c r="BT462" s="4">
        <v>5.0000000000000001E-3</v>
      </c>
      <c r="BU462" s="4">
        <v>6.2447590000000002</v>
      </c>
      <c r="BV462" s="4">
        <v>0.10100000000000001</v>
      </c>
    </row>
    <row r="463" spans="1:74" x14ac:dyDescent="0.25">
      <c r="A463" s="2">
        <v>42804</v>
      </c>
      <c r="B463" s="3">
        <v>0.39592891203703706</v>
      </c>
      <c r="C463" s="4">
        <v>7.016</v>
      </c>
      <c r="D463" s="4">
        <v>0.2422</v>
      </c>
      <c r="E463" s="4">
        <v>2421.9774010000001</v>
      </c>
      <c r="F463" s="4">
        <v>28</v>
      </c>
      <c r="G463" s="4">
        <v>10.9</v>
      </c>
      <c r="H463" s="4">
        <v>8078.6</v>
      </c>
      <c r="J463" s="4">
        <v>11.28</v>
      </c>
      <c r="K463" s="4">
        <v>0.91510000000000002</v>
      </c>
      <c r="L463" s="4">
        <v>6.4199000000000002</v>
      </c>
      <c r="M463" s="4">
        <v>0.22159999999999999</v>
      </c>
      <c r="N463" s="4">
        <v>25.622800000000002</v>
      </c>
      <c r="O463" s="4">
        <v>9.9502000000000006</v>
      </c>
      <c r="P463" s="4">
        <v>35.6</v>
      </c>
      <c r="Q463" s="4">
        <v>19.447800000000001</v>
      </c>
      <c r="R463" s="4">
        <v>7.5522</v>
      </c>
      <c r="S463" s="4">
        <v>27</v>
      </c>
      <c r="T463" s="4">
        <v>8078.5944</v>
      </c>
      <c r="W463" s="4">
        <v>0</v>
      </c>
      <c r="X463" s="4">
        <v>10.3231</v>
      </c>
      <c r="Y463" s="4">
        <v>11.7</v>
      </c>
      <c r="Z463" s="4">
        <v>866</v>
      </c>
      <c r="AA463" s="4">
        <v>877</v>
      </c>
      <c r="AB463" s="4">
        <v>888</v>
      </c>
      <c r="AC463" s="4">
        <v>89</v>
      </c>
      <c r="AD463" s="4">
        <v>7.44</v>
      </c>
      <c r="AE463" s="4">
        <v>0.17</v>
      </c>
      <c r="AF463" s="4">
        <v>992</v>
      </c>
      <c r="AG463" s="4">
        <v>-15</v>
      </c>
      <c r="AH463" s="4">
        <v>-2</v>
      </c>
      <c r="AI463" s="4">
        <v>16</v>
      </c>
      <c r="AJ463" s="4">
        <v>137</v>
      </c>
      <c r="AK463" s="4">
        <v>134</v>
      </c>
      <c r="AL463" s="4">
        <v>6.2</v>
      </c>
      <c r="AM463" s="4">
        <v>142</v>
      </c>
      <c r="AN463" s="4" t="s">
        <v>155</v>
      </c>
      <c r="AO463" s="4">
        <v>2</v>
      </c>
      <c r="AP463" s="5">
        <v>0.60422453703703705</v>
      </c>
      <c r="AQ463" s="4">
        <v>47.164343000000002</v>
      </c>
      <c r="AR463" s="4">
        <v>-88.488574</v>
      </c>
      <c r="AS463" s="4">
        <v>319.7</v>
      </c>
      <c r="AT463" s="4">
        <v>22</v>
      </c>
      <c r="AU463" s="4">
        <v>12</v>
      </c>
      <c r="AV463" s="4">
        <v>9</v>
      </c>
      <c r="AW463" s="4" t="s">
        <v>430</v>
      </c>
      <c r="AX463" s="4">
        <v>1.0753999999999999</v>
      </c>
      <c r="AY463" s="4">
        <v>1.1754</v>
      </c>
      <c r="AZ463" s="4">
        <v>1.9754</v>
      </c>
      <c r="BA463" s="4">
        <v>11.154</v>
      </c>
      <c r="BB463" s="4">
        <v>20.149999999999999</v>
      </c>
      <c r="BC463" s="4">
        <v>1.81</v>
      </c>
      <c r="BD463" s="4">
        <v>9.2780000000000005</v>
      </c>
      <c r="BE463" s="4">
        <v>2089.2179999999998</v>
      </c>
      <c r="BF463" s="4">
        <v>45.905999999999999</v>
      </c>
      <c r="BG463" s="4">
        <v>0.873</v>
      </c>
      <c r="BH463" s="4">
        <v>0.33900000000000002</v>
      </c>
      <c r="BI463" s="4">
        <v>1.212</v>
      </c>
      <c r="BJ463" s="4">
        <v>0.66300000000000003</v>
      </c>
      <c r="BK463" s="4">
        <v>0.25700000000000001</v>
      </c>
      <c r="BL463" s="4">
        <v>0.92</v>
      </c>
      <c r="BM463" s="4">
        <v>109.0103</v>
      </c>
      <c r="BQ463" s="4">
        <v>2442.65</v>
      </c>
      <c r="BR463" s="4">
        <v>0.26073400000000002</v>
      </c>
      <c r="BS463" s="4">
        <v>-5</v>
      </c>
      <c r="BT463" s="4">
        <v>5.0000000000000001E-3</v>
      </c>
      <c r="BU463" s="4">
        <v>6.3716869999999997</v>
      </c>
      <c r="BV463" s="4">
        <v>0.10100000000000001</v>
      </c>
    </row>
    <row r="464" spans="1:74" x14ac:dyDescent="0.25">
      <c r="A464" s="2">
        <v>42804</v>
      </c>
      <c r="B464" s="3">
        <v>0.3959404861111111</v>
      </c>
      <c r="C464" s="4">
        <v>7.2489999999999997</v>
      </c>
      <c r="D464" s="4">
        <v>0.2379</v>
      </c>
      <c r="E464" s="4">
        <v>2378.671096</v>
      </c>
      <c r="F464" s="4">
        <v>28</v>
      </c>
      <c r="G464" s="4">
        <v>10.4</v>
      </c>
      <c r="H464" s="4">
        <v>7306.9</v>
      </c>
      <c r="J464" s="4">
        <v>11.4</v>
      </c>
      <c r="K464" s="4">
        <v>0.91359999999999997</v>
      </c>
      <c r="L464" s="4">
        <v>6.6224999999999996</v>
      </c>
      <c r="M464" s="4">
        <v>0.21729999999999999</v>
      </c>
      <c r="N464" s="4">
        <v>25.580300000000001</v>
      </c>
      <c r="O464" s="4">
        <v>9.5091999999999999</v>
      </c>
      <c r="P464" s="4">
        <v>35.1</v>
      </c>
      <c r="Q464" s="4">
        <v>19.415600000000001</v>
      </c>
      <c r="R464" s="4">
        <v>7.2175000000000002</v>
      </c>
      <c r="S464" s="4">
        <v>26.6</v>
      </c>
      <c r="T464" s="4">
        <v>7306.8931000000002</v>
      </c>
      <c r="W464" s="4">
        <v>0</v>
      </c>
      <c r="X464" s="4">
        <v>10.4148</v>
      </c>
      <c r="Y464" s="4">
        <v>11.6</v>
      </c>
      <c r="Z464" s="4">
        <v>867</v>
      </c>
      <c r="AA464" s="4">
        <v>878</v>
      </c>
      <c r="AB464" s="4">
        <v>889</v>
      </c>
      <c r="AC464" s="4">
        <v>89</v>
      </c>
      <c r="AD464" s="4">
        <v>7.44</v>
      </c>
      <c r="AE464" s="4">
        <v>0.17</v>
      </c>
      <c r="AF464" s="4">
        <v>992</v>
      </c>
      <c r="AG464" s="4">
        <v>-15</v>
      </c>
      <c r="AH464" s="4">
        <v>-2</v>
      </c>
      <c r="AI464" s="4">
        <v>16</v>
      </c>
      <c r="AJ464" s="4">
        <v>137</v>
      </c>
      <c r="AK464" s="4">
        <v>134.30000000000001</v>
      </c>
      <c r="AL464" s="4">
        <v>6</v>
      </c>
      <c r="AM464" s="4">
        <v>142</v>
      </c>
      <c r="AN464" s="4" t="s">
        <v>155</v>
      </c>
      <c r="AO464" s="4">
        <v>2</v>
      </c>
      <c r="AP464" s="5">
        <v>0.60423611111111108</v>
      </c>
      <c r="AQ464" s="4">
        <v>47.164346999999999</v>
      </c>
      <c r="AR464" s="4">
        <v>-88.488605000000007</v>
      </c>
      <c r="AS464" s="4">
        <v>319.7</v>
      </c>
      <c r="AT464" s="4">
        <v>22.1</v>
      </c>
      <c r="AU464" s="4">
        <v>12</v>
      </c>
      <c r="AV464" s="4">
        <v>9</v>
      </c>
      <c r="AW464" s="4" t="s">
        <v>430</v>
      </c>
      <c r="AX464" s="4">
        <v>1.1000000000000001</v>
      </c>
      <c r="AY464" s="4">
        <v>1.2</v>
      </c>
      <c r="AZ464" s="4">
        <v>2</v>
      </c>
      <c r="BA464" s="4">
        <v>11.154</v>
      </c>
      <c r="BB464" s="4">
        <v>19.809999999999999</v>
      </c>
      <c r="BC464" s="4">
        <v>1.78</v>
      </c>
      <c r="BD464" s="4">
        <v>9.4589999999999996</v>
      </c>
      <c r="BE464" s="4">
        <v>2120.4899999999998</v>
      </c>
      <c r="BF464" s="4">
        <v>44.286999999999999</v>
      </c>
      <c r="BG464" s="4">
        <v>0.85799999999999998</v>
      </c>
      <c r="BH464" s="4">
        <v>0.31900000000000001</v>
      </c>
      <c r="BI464" s="4">
        <v>1.177</v>
      </c>
      <c r="BJ464" s="4">
        <v>0.65100000000000002</v>
      </c>
      <c r="BK464" s="4">
        <v>0.24199999999999999</v>
      </c>
      <c r="BL464" s="4">
        <v>0.89300000000000002</v>
      </c>
      <c r="BM464" s="4">
        <v>97.011799999999994</v>
      </c>
      <c r="BQ464" s="4">
        <v>2424.7440000000001</v>
      </c>
      <c r="BR464" s="4">
        <v>0.31711899999999998</v>
      </c>
      <c r="BS464" s="4">
        <v>-5</v>
      </c>
      <c r="BT464" s="4">
        <v>5.0000000000000001E-3</v>
      </c>
      <c r="BU464" s="4">
        <v>7.7495950000000002</v>
      </c>
      <c r="BV464" s="4">
        <v>0.10100000000000001</v>
      </c>
    </row>
    <row r="465" spans="1:74" x14ac:dyDescent="0.25">
      <c r="A465" s="2">
        <v>42804</v>
      </c>
      <c r="B465" s="3">
        <v>0.3959520601851852</v>
      </c>
      <c r="C465" s="4">
        <v>7.5720000000000001</v>
      </c>
      <c r="D465" s="4">
        <v>0.25330000000000003</v>
      </c>
      <c r="E465" s="4">
        <v>2533.4692180000002</v>
      </c>
      <c r="F465" s="4">
        <v>28</v>
      </c>
      <c r="G465" s="4">
        <v>7.4</v>
      </c>
      <c r="H465" s="4">
        <v>6876.7</v>
      </c>
      <c r="J465" s="4">
        <v>11.4</v>
      </c>
      <c r="K465" s="4">
        <v>0.91069999999999995</v>
      </c>
      <c r="L465" s="4">
        <v>6.8959000000000001</v>
      </c>
      <c r="M465" s="4">
        <v>0.23069999999999999</v>
      </c>
      <c r="N465" s="4">
        <v>25.479399999999998</v>
      </c>
      <c r="O465" s="4">
        <v>6.7390999999999996</v>
      </c>
      <c r="P465" s="4">
        <v>32.200000000000003</v>
      </c>
      <c r="Q465" s="4">
        <v>19.338999999999999</v>
      </c>
      <c r="R465" s="4">
        <v>5.1150000000000002</v>
      </c>
      <c r="S465" s="4">
        <v>24.5</v>
      </c>
      <c r="T465" s="4">
        <v>6876.7102000000004</v>
      </c>
      <c r="W465" s="4">
        <v>0</v>
      </c>
      <c r="X465" s="4">
        <v>10.3818</v>
      </c>
      <c r="Y465" s="4">
        <v>11.7</v>
      </c>
      <c r="Z465" s="4">
        <v>867</v>
      </c>
      <c r="AA465" s="4">
        <v>878</v>
      </c>
      <c r="AB465" s="4">
        <v>889</v>
      </c>
      <c r="AC465" s="4">
        <v>89</v>
      </c>
      <c r="AD465" s="4">
        <v>7.44</v>
      </c>
      <c r="AE465" s="4">
        <v>0.17</v>
      </c>
      <c r="AF465" s="4">
        <v>992</v>
      </c>
      <c r="AG465" s="4">
        <v>-15</v>
      </c>
      <c r="AH465" s="4">
        <v>-2</v>
      </c>
      <c r="AI465" s="4">
        <v>16</v>
      </c>
      <c r="AJ465" s="4">
        <v>137</v>
      </c>
      <c r="AK465" s="4">
        <v>134.69999999999999</v>
      </c>
      <c r="AL465" s="4">
        <v>6.2</v>
      </c>
      <c r="AM465" s="4">
        <v>142</v>
      </c>
      <c r="AN465" s="4" t="s">
        <v>155</v>
      </c>
      <c r="AO465" s="4">
        <v>2</v>
      </c>
      <c r="AP465" s="5">
        <v>0.60423611111111108</v>
      </c>
      <c r="AQ465" s="4">
        <v>47.164361</v>
      </c>
      <c r="AR465" s="4">
        <v>-88.488811999999996</v>
      </c>
      <c r="AS465" s="4">
        <v>319.7</v>
      </c>
      <c r="AT465" s="4">
        <v>22.9</v>
      </c>
      <c r="AU465" s="4">
        <v>12</v>
      </c>
      <c r="AV465" s="4">
        <v>9</v>
      </c>
      <c r="AW465" s="4" t="s">
        <v>430</v>
      </c>
      <c r="AX465" s="4">
        <v>1.1754</v>
      </c>
      <c r="AY465" s="4">
        <v>1.2754000000000001</v>
      </c>
      <c r="AZ465" s="4">
        <v>2.0754000000000001</v>
      </c>
      <c r="BA465" s="4">
        <v>11.154</v>
      </c>
      <c r="BB465" s="4">
        <v>19.16</v>
      </c>
      <c r="BC465" s="4">
        <v>1.72</v>
      </c>
      <c r="BD465" s="4">
        <v>9.8070000000000004</v>
      </c>
      <c r="BE465" s="4">
        <v>2138.7910000000002</v>
      </c>
      <c r="BF465" s="4">
        <v>45.545000000000002</v>
      </c>
      <c r="BG465" s="4">
        <v>0.82799999999999996</v>
      </c>
      <c r="BH465" s="4">
        <v>0.219</v>
      </c>
      <c r="BI465" s="4">
        <v>1.046</v>
      </c>
      <c r="BJ465" s="4">
        <v>0.628</v>
      </c>
      <c r="BK465" s="4">
        <v>0.16600000000000001</v>
      </c>
      <c r="BL465" s="4">
        <v>0.79400000000000004</v>
      </c>
      <c r="BM465" s="4">
        <v>88.437600000000003</v>
      </c>
      <c r="BQ465" s="4">
        <v>2341.2689999999998</v>
      </c>
      <c r="BR465" s="4">
        <v>0.35267700000000002</v>
      </c>
      <c r="BS465" s="4">
        <v>-5</v>
      </c>
      <c r="BT465" s="4">
        <v>5.0000000000000001E-3</v>
      </c>
      <c r="BU465" s="4">
        <v>8.618544</v>
      </c>
      <c r="BV465" s="4">
        <v>0.10100000000000001</v>
      </c>
    </row>
    <row r="466" spans="1:74" x14ac:dyDescent="0.25">
      <c r="A466" s="2">
        <v>42804</v>
      </c>
      <c r="B466" s="3">
        <v>0.39596363425925923</v>
      </c>
      <c r="C466" s="4">
        <v>7.8109999999999999</v>
      </c>
      <c r="D466" s="4">
        <v>0.28089999999999998</v>
      </c>
      <c r="E466" s="4">
        <v>2809.2756039999999</v>
      </c>
      <c r="F466" s="4">
        <v>33.799999999999997</v>
      </c>
      <c r="G466" s="4">
        <v>7.4</v>
      </c>
      <c r="H466" s="4">
        <v>6410</v>
      </c>
      <c r="J466" s="4">
        <v>11.5</v>
      </c>
      <c r="K466" s="4">
        <v>0.90849999999999997</v>
      </c>
      <c r="L466" s="4">
        <v>7.0968999999999998</v>
      </c>
      <c r="M466" s="4">
        <v>0.25519999999999998</v>
      </c>
      <c r="N466" s="4">
        <v>30.734300000000001</v>
      </c>
      <c r="O466" s="4">
        <v>6.6996000000000002</v>
      </c>
      <c r="P466" s="4">
        <v>37.4</v>
      </c>
      <c r="Q466" s="4">
        <v>23.327500000000001</v>
      </c>
      <c r="R466" s="4">
        <v>5.0850999999999997</v>
      </c>
      <c r="S466" s="4">
        <v>28.4</v>
      </c>
      <c r="T466" s="4">
        <v>6410.0394999999999</v>
      </c>
      <c r="W466" s="4">
        <v>0</v>
      </c>
      <c r="X466" s="4">
        <v>10.4481</v>
      </c>
      <c r="Y466" s="4">
        <v>11.6</v>
      </c>
      <c r="Z466" s="4">
        <v>867</v>
      </c>
      <c r="AA466" s="4">
        <v>878</v>
      </c>
      <c r="AB466" s="4">
        <v>889</v>
      </c>
      <c r="AC466" s="4">
        <v>89</v>
      </c>
      <c r="AD466" s="4">
        <v>7.44</v>
      </c>
      <c r="AE466" s="4">
        <v>0.17</v>
      </c>
      <c r="AF466" s="4">
        <v>992</v>
      </c>
      <c r="AG466" s="4">
        <v>-15</v>
      </c>
      <c r="AH466" s="4">
        <v>-2</v>
      </c>
      <c r="AI466" s="4">
        <v>16</v>
      </c>
      <c r="AJ466" s="4">
        <v>137</v>
      </c>
      <c r="AK466" s="4">
        <v>134.30000000000001</v>
      </c>
      <c r="AL466" s="4">
        <v>6.3</v>
      </c>
      <c r="AM466" s="4">
        <v>142</v>
      </c>
      <c r="AN466" s="4" t="s">
        <v>155</v>
      </c>
      <c r="AO466" s="4">
        <v>2</v>
      </c>
      <c r="AP466" s="5">
        <v>0.60425925925925927</v>
      </c>
      <c r="AQ466" s="4">
        <v>47.164363000000002</v>
      </c>
      <c r="AR466" s="4">
        <v>-88.488989000000004</v>
      </c>
      <c r="AS466" s="4">
        <v>319.8</v>
      </c>
      <c r="AT466" s="4">
        <v>23.6</v>
      </c>
      <c r="AU466" s="4">
        <v>12</v>
      </c>
      <c r="AV466" s="4">
        <v>9</v>
      </c>
      <c r="AW466" s="4" t="s">
        <v>430</v>
      </c>
      <c r="AX466" s="4">
        <v>1.2754000000000001</v>
      </c>
      <c r="AY466" s="4">
        <v>1.3754</v>
      </c>
      <c r="AZ466" s="4">
        <v>2.2507999999999999</v>
      </c>
      <c r="BA466" s="4">
        <v>11.154</v>
      </c>
      <c r="BB466" s="4">
        <v>18.7</v>
      </c>
      <c r="BC466" s="4">
        <v>1.68</v>
      </c>
      <c r="BD466" s="4">
        <v>10.067</v>
      </c>
      <c r="BE466" s="4">
        <v>2151.634</v>
      </c>
      <c r="BF466" s="4">
        <v>49.250999999999998</v>
      </c>
      <c r="BG466" s="4">
        <v>0.97599999999999998</v>
      </c>
      <c r="BH466" s="4">
        <v>0.21299999999999999</v>
      </c>
      <c r="BI466" s="4">
        <v>1.1890000000000001</v>
      </c>
      <c r="BJ466" s="4">
        <v>0.74099999999999999</v>
      </c>
      <c r="BK466" s="4">
        <v>0.161</v>
      </c>
      <c r="BL466" s="4">
        <v>0.90200000000000002</v>
      </c>
      <c r="BM466" s="4">
        <v>80.582099999999997</v>
      </c>
      <c r="BQ466" s="4">
        <v>2303.2370000000001</v>
      </c>
      <c r="BR466" s="4">
        <v>0.37784000000000001</v>
      </c>
      <c r="BS466" s="4">
        <v>-5</v>
      </c>
      <c r="BT466" s="4">
        <v>5.0000000000000001E-3</v>
      </c>
      <c r="BU466" s="4">
        <v>9.2334650000000007</v>
      </c>
      <c r="BV466" s="4">
        <v>0.10100000000000001</v>
      </c>
    </row>
    <row r="467" spans="1:74" x14ac:dyDescent="0.25">
      <c r="A467" s="2">
        <v>42804</v>
      </c>
      <c r="B467" s="3">
        <v>0.39597520833333338</v>
      </c>
      <c r="C467" s="4">
        <v>7.82</v>
      </c>
      <c r="D467" s="4">
        <v>0.29899999999999999</v>
      </c>
      <c r="E467" s="4">
        <v>2990.2397259999998</v>
      </c>
      <c r="F467" s="4">
        <v>38.799999999999997</v>
      </c>
      <c r="G467" s="4">
        <v>12.2</v>
      </c>
      <c r="H467" s="4">
        <v>6380</v>
      </c>
      <c r="J467" s="4">
        <v>11.5</v>
      </c>
      <c r="K467" s="4">
        <v>0.9083</v>
      </c>
      <c r="L467" s="4">
        <v>7.1022999999999996</v>
      </c>
      <c r="M467" s="4">
        <v>0.27160000000000001</v>
      </c>
      <c r="N467" s="4">
        <v>35.240200000000002</v>
      </c>
      <c r="O467" s="4">
        <v>11.0495</v>
      </c>
      <c r="P467" s="4">
        <v>46.3</v>
      </c>
      <c r="Q467" s="4">
        <v>26.747499999999999</v>
      </c>
      <c r="R467" s="4">
        <v>8.3865999999999996</v>
      </c>
      <c r="S467" s="4">
        <v>35.1</v>
      </c>
      <c r="T467" s="4">
        <v>6380.0101999999997</v>
      </c>
      <c r="W467" s="4">
        <v>0</v>
      </c>
      <c r="X467" s="4">
        <v>10.444900000000001</v>
      </c>
      <c r="Y467" s="4">
        <v>11.6</v>
      </c>
      <c r="Z467" s="4">
        <v>867</v>
      </c>
      <c r="AA467" s="4">
        <v>879</v>
      </c>
      <c r="AB467" s="4">
        <v>889</v>
      </c>
      <c r="AC467" s="4">
        <v>89</v>
      </c>
      <c r="AD467" s="4">
        <v>7.44</v>
      </c>
      <c r="AE467" s="4">
        <v>0.17</v>
      </c>
      <c r="AF467" s="4">
        <v>992</v>
      </c>
      <c r="AG467" s="4">
        <v>-15</v>
      </c>
      <c r="AH467" s="4">
        <v>-2</v>
      </c>
      <c r="AI467" s="4">
        <v>16</v>
      </c>
      <c r="AJ467" s="4">
        <v>137</v>
      </c>
      <c r="AK467" s="4">
        <v>135</v>
      </c>
      <c r="AL467" s="4">
        <v>6.2</v>
      </c>
      <c r="AM467" s="4">
        <v>142</v>
      </c>
      <c r="AN467" s="4" t="s">
        <v>155</v>
      </c>
      <c r="AO467" s="4">
        <v>2</v>
      </c>
      <c r="AP467" s="5">
        <v>0.60427083333333331</v>
      </c>
      <c r="AQ467" s="4">
        <v>47.164363000000002</v>
      </c>
      <c r="AR467" s="4">
        <v>-88.489024999999998</v>
      </c>
      <c r="AS467" s="4">
        <v>319.8</v>
      </c>
      <c r="AT467" s="4">
        <v>26.2</v>
      </c>
      <c r="AU467" s="4">
        <v>12</v>
      </c>
      <c r="AV467" s="4">
        <v>9</v>
      </c>
      <c r="AW467" s="4" t="s">
        <v>430</v>
      </c>
      <c r="AX467" s="4">
        <v>1.3</v>
      </c>
      <c r="AY467" s="4">
        <v>1.4</v>
      </c>
      <c r="AZ467" s="4">
        <v>2.2999999999999998</v>
      </c>
      <c r="BA467" s="4">
        <v>11.154</v>
      </c>
      <c r="BB467" s="4">
        <v>18.649999999999999</v>
      </c>
      <c r="BC467" s="4">
        <v>1.67</v>
      </c>
      <c r="BD467" s="4">
        <v>10.101000000000001</v>
      </c>
      <c r="BE467" s="4">
        <v>2148.2040000000002</v>
      </c>
      <c r="BF467" s="4">
        <v>52.283999999999999</v>
      </c>
      <c r="BG467" s="4">
        <v>1.1160000000000001</v>
      </c>
      <c r="BH467" s="4">
        <v>0.35</v>
      </c>
      <c r="BI467" s="4">
        <v>1.466</v>
      </c>
      <c r="BJ467" s="4">
        <v>0.84699999999999998</v>
      </c>
      <c r="BK467" s="4">
        <v>0.26600000000000001</v>
      </c>
      <c r="BL467" s="4">
        <v>1.113</v>
      </c>
      <c r="BM467" s="4">
        <v>80.016099999999994</v>
      </c>
      <c r="BQ467" s="4">
        <v>2297.11</v>
      </c>
      <c r="BR467" s="4">
        <v>0.42844700000000002</v>
      </c>
      <c r="BS467" s="4">
        <v>-5</v>
      </c>
      <c r="BT467" s="4">
        <v>5.0000000000000001E-3</v>
      </c>
      <c r="BU467" s="4">
        <v>10.470173000000001</v>
      </c>
      <c r="BV467" s="4">
        <v>0.10100000000000001</v>
      </c>
    </row>
    <row r="468" spans="1:74" x14ac:dyDescent="0.25">
      <c r="A468" s="2">
        <v>42804</v>
      </c>
      <c r="B468" s="3">
        <v>0.39598678240740742</v>
      </c>
      <c r="C468" s="4">
        <v>8.0909999999999993</v>
      </c>
      <c r="D468" s="4">
        <v>0.28820000000000001</v>
      </c>
      <c r="E468" s="4">
        <v>2882.052545</v>
      </c>
      <c r="F468" s="4">
        <v>38.799999999999997</v>
      </c>
      <c r="G468" s="4">
        <v>15.9</v>
      </c>
      <c r="H468" s="4">
        <v>6021.1</v>
      </c>
      <c r="J468" s="4">
        <v>11.37</v>
      </c>
      <c r="K468" s="4">
        <v>0.90610000000000002</v>
      </c>
      <c r="L468" s="4">
        <v>7.3305999999999996</v>
      </c>
      <c r="M468" s="4">
        <v>0.2611</v>
      </c>
      <c r="N468" s="4">
        <v>35.155500000000004</v>
      </c>
      <c r="O468" s="4">
        <v>14.4499</v>
      </c>
      <c r="P468" s="4">
        <v>49.6</v>
      </c>
      <c r="Q468" s="4">
        <v>26.683199999999999</v>
      </c>
      <c r="R468" s="4">
        <v>10.967499999999999</v>
      </c>
      <c r="S468" s="4">
        <v>37.700000000000003</v>
      </c>
      <c r="T468" s="4">
        <v>6021.1489000000001</v>
      </c>
      <c r="W468" s="4">
        <v>0</v>
      </c>
      <c r="X468" s="4">
        <v>10.2981</v>
      </c>
      <c r="Y468" s="4">
        <v>11.7</v>
      </c>
      <c r="Z468" s="4">
        <v>866</v>
      </c>
      <c r="AA468" s="4">
        <v>878</v>
      </c>
      <c r="AB468" s="4">
        <v>888</v>
      </c>
      <c r="AC468" s="4">
        <v>89</v>
      </c>
      <c r="AD468" s="4">
        <v>7.44</v>
      </c>
      <c r="AE468" s="4">
        <v>0.17</v>
      </c>
      <c r="AF468" s="4">
        <v>992</v>
      </c>
      <c r="AG468" s="4">
        <v>-15</v>
      </c>
      <c r="AH468" s="4">
        <v>-2</v>
      </c>
      <c r="AI468" s="4">
        <v>16</v>
      </c>
      <c r="AJ468" s="4">
        <v>137</v>
      </c>
      <c r="AK468" s="4">
        <v>135</v>
      </c>
      <c r="AL468" s="4">
        <v>6.2</v>
      </c>
      <c r="AM468" s="4">
        <v>142</v>
      </c>
      <c r="AN468" s="4" t="s">
        <v>155</v>
      </c>
      <c r="AO468" s="4">
        <v>2</v>
      </c>
      <c r="AP468" s="5">
        <v>0.60427083333333331</v>
      </c>
      <c r="AQ468" s="4">
        <v>47.164318000000002</v>
      </c>
      <c r="AR468" s="4">
        <v>-88.489260999999999</v>
      </c>
      <c r="AS468" s="4">
        <v>320</v>
      </c>
      <c r="AT468" s="4">
        <v>27</v>
      </c>
      <c r="AU468" s="4">
        <v>12</v>
      </c>
      <c r="AV468" s="4">
        <v>9</v>
      </c>
      <c r="AW468" s="4" t="s">
        <v>430</v>
      </c>
      <c r="AX468" s="4">
        <v>1.1492</v>
      </c>
      <c r="AY468" s="4">
        <v>1.4</v>
      </c>
      <c r="AZ468" s="4">
        <v>1.923</v>
      </c>
      <c r="BA468" s="4">
        <v>11.154</v>
      </c>
      <c r="BB468" s="4">
        <v>18.22</v>
      </c>
      <c r="BC468" s="4">
        <v>1.63</v>
      </c>
      <c r="BD468" s="4">
        <v>10.367000000000001</v>
      </c>
      <c r="BE468" s="4">
        <v>2167.7800000000002</v>
      </c>
      <c r="BF468" s="4">
        <v>49.149000000000001</v>
      </c>
      <c r="BG468" s="4">
        <v>1.089</v>
      </c>
      <c r="BH468" s="4">
        <v>0.44700000000000001</v>
      </c>
      <c r="BI468" s="4">
        <v>1.536</v>
      </c>
      <c r="BJ468" s="4">
        <v>0.82599999999999996</v>
      </c>
      <c r="BK468" s="4">
        <v>0.34</v>
      </c>
      <c r="BL468" s="4">
        <v>1.1659999999999999</v>
      </c>
      <c r="BM468" s="4">
        <v>73.829700000000003</v>
      </c>
      <c r="BQ468" s="4">
        <v>2214.2640000000001</v>
      </c>
      <c r="BR468" s="4">
        <v>0.41776999999999997</v>
      </c>
      <c r="BS468" s="4">
        <v>-5</v>
      </c>
      <c r="BT468" s="4">
        <v>5.0000000000000001E-3</v>
      </c>
      <c r="BU468" s="4">
        <v>10.209254</v>
      </c>
      <c r="BV468" s="4">
        <v>0.10100000000000001</v>
      </c>
    </row>
    <row r="469" spans="1:74" x14ac:dyDescent="0.25">
      <c r="A469" s="2">
        <v>42804</v>
      </c>
      <c r="B469" s="3">
        <v>0.39599835648148152</v>
      </c>
      <c r="C469" s="4">
        <v>8.0449999999999999</v>
      </c>
      <c r="D469" s="4">
        <v>0.26929999999999998</v>
      </c>
      <c r="E469" s="4">
        <v>2693.2183909999999</v>
      </c>
      <c r="F469" s="4">
        <v>39.299999999999997</v>
      </c>
      <c r="G469" s="4">
        <v>15.9</v>
      </c>
      <c r="H469" s="4">
        <v>5416.3</v>
      </c>
      <c r="J469" s="4">
        <v>11.22</v>
      </c>
      <c r="K469" s="4">
        <v>0.90749999999999997</v>
      </c>
      <c r="L469" s="4">
        <v>7.3006000000000002</v>
      </c>
      <c r="M469" s="4">
        <v>0.24440000000000001</v>
      </c>
      <c r="N469" s="4">
        <v>35.630699999999997</v>
      </c>
      <c r="O469" s="4">
        <v>14.3856</v>
      </c>
      <c r="P469" s="4">
        <v>50</v>
      </c>
      <c r="Q469" s="4">
        <v>27.043900000000001</v>
      </c>
      <c r="R469" s="4">
        <v>10.918699999999999</v>
      </c>
      <c r="S469" s="4">
        <v>38</v>
      </c>
      <c r="T469" s="4">
        <v>5416.2659000000003</v>
      </c>
      <c r="W469" s="4">
        <v>0</v>
      </c>
      <c r="X469" s="4">
        <v>10.180300000000001</v>
      </c>
      <c r="Y469" s="4">
        <v>11.6</v>
      </c>
      <c r="Z469" s="4">
        <v>867</v>
      </c>
      <c r="AA469" s="4">
        <v>878</v>
      </c>
      <c r="AB469" s="4">
        <v>889</v>
      </c>
      <c r="AC469" s="4">
        <v>89</v>
      </c>
      <c r="AD469" s="4">
        <v>7.44</v>
      </c>
      <c r="AE469" s="4">
        <v>0.17</v>
      </c>
      <c r="AF469" s="4">
        <v>992</v>
      </c>
      <c r="AG469" s="4">
        <v>-15</v>
      </c>
      <c r="AH469" s="4">
        <v>-2</v>
      </c>
      <c r="AI469" s="4">
        <v>16</v>
      </c>
      <c r="AJ469" s="4">
        <v>137</v>
      </c>
      <c r="AK469" s="4">
        <v>135</v>
      </c>
      <c r="AL469" s="4">
        <v>6.5</v>
      </c>
      <c r="AM469" s="4">
        <v>142</v>
      </c>
      <c r="AN469" s="4" t="s">
        <v>155</v>
      </c>
      <c r="AO469" s="4">
        <v>2</v>
      </c>
      <c r="AP469" s="5">
        <v>0.6042939814814815</v>
      </c>
      <c r="AQ469" s="4">
        <v>47.164282999999998</v>
      </c>
      <c r="AR469" s="4">
        <v>-88.489455000000007</v>
      </c>
      <c r="AS469" s="4">
        <v>320.10000000000002</v>
      </c>
      <c r="AT469" s="4">
        <v>27</v>
      </c>
      <c r="AU469" s="4">
        <v>12</v>
      </c>
      <c r="AV469" s="4">
        <v>8</v>
      </c>
      <c r="AW469" s="4" t="s">
        <v>430</v>
      </c>
      <c r="AX469" s="4">
        <v>1.1000000000000001</v>
      </c>
      <c r="AY469" s="4">
        <v>1.4</v>
      </c>
      <c r="AZ469" s="4">
        <v>1.8</v>
      </c>
      <c r="BA469" s="4">
        <v>11.154</v>
      </c>
      <c r="BB469" s="4">
        <v>18.489999999999998</v>
      </c>
      <c r="BC469" s="4">
        <v>1.66</v>
      </c>
      <c r="BD469" s="4">
        <v>10.191000000000001</v>
      </c>
      <c r="BE469" s="4">
        <v>2187.6729999999998</v>
      </c>
      <c r="BF469" s="4">
        <v>46.615000000000002</v>
      </c>
      <c r="BG469" s="4">
        <v>1.1180000000000001</v>
      </c>
      <c r="BH469" s="4">
        <v>0.45100000000000001</v>
      </c>
      <c r="BI469" s="4">
        <v>1.57</v>
      </c>
      <c r="BJ469" s="4">
        <v>0.84899999999999998</v>
      </c>
      <c r="BK469" s="4">
        <v>0.34300000000000003</v>
      </c>
      <c r="BL469" s="4">
        <v>1.1910000000000001</v>
      </c>
      <c r="BM469" s="4">
        <v>67.297899999999998</v>
      </c>
      <c r="BQ469" s="4">
        <v>2218.1190000000001</v>
      </c>
      <c r="BR469" s="4">
        <v>0.394204</v>
      </c>
      <c r="BS469" s="4">
        <v>-5</v>
      </c>
      <c r="BT469" s="4">
        <v>5.3229999999999996E-3</v>
      </c>
      <c r="BU469" s="4">
        <v>9.6333610000000007</v>
      </c>
      <c r="BV469" s="4">
        <v>0.107525</v>
      </c>
    </row>
    <row r="470" spans="1:74" x14ac:dyDescent="0.25">
      <c r="A470" s="2">
        <v>42804</v>
      </c>
      <c r="B470" s="3">
        <v>0.39600993055555556</v>
      </c>
      <c r="C470" s="4">
        <v>8.1920000000000002</v>
      </c>
      <c r="D470" s="4">
        <v>0.29480000000000001</v>
      </c>
      <c r="E470" s="4">
        <v>2948.1219110000002</v>
      </c>
      <c r="F470" s="4">
        <v>42.6</v>
      </c>
      <c r="G470" s="4">
        <v>33.6</v>
      </c>
      <c r="H470" s="4">
        <v>5140.6000000000004</v>
      </c>
      <c r="J470" s="4">
        <v>10.96</v>
      </c>
      <c r="K470" s="4">
        <v>0.90610000000000002</v>
      </c>
      <c r="L470" s="4">
        <v>7.4227999999999996</v>
      </c>
      <c r="M470" s="4">
        <v>0.2671</v>
      </c>
      <c r="N470" s="4">
        <v>38.564399999999999</v>
      </c>
      <c r="O470" s="4">
        <v>30.412099999999999</v>
      </c>
      <c r="P470" s="4">
        <v>69</v>
      </c>
      <c r="Q470" s="4">
        <v>29.270600000000002</v>
      </c>
      <c r="R470" s="4">
        <v>23.082899999999999</v>
      </c>
      <c r="S470" s="4">
        <v>52.4</v>
      </c>
      <c r="T470" s="4">
        <v>5140.6189999999997</v>
      </c>
      <c r="W470" s="4">
        <v>0</v>
      </c>
      <c r="X470" s="4">
        <v>9.9339999999999993</v>
      </c>
      <c r="Y470" s="4">
        <v>11.7</v>
      </c>
      <c r="Z470" s="4">
        <v>867</v>
      </c>
      <c r="AA470" s="4">
        <v>877</v>
      </c>
      <c r="AB470" s="4">
        <v>889</v>
      </c>
      <c r="AC470" s="4">
        <v>89</v>
      </c>
      <c r="AD470" s="4">
        <v>7.44</v>
      </c>
      <c r="AE470" s="4">
        <v>0.17</v>
      </c>
      <c r="AF470" s="4">
        <v>992</v>
      </c>
      <c r="AG470" s="4">
        <v>-15</v>
      </c>
      <c r="AH470" s="4">
        <v>-2</v>
      </c>
      <c r="AI470" s="4">
        <v>16</v>
      </c>
      <c r="AJ470" s="4">
        <v>137</v>
      </c>
      <c r="AK470" s="4">
        <v>135</v>
      </c>
      <c r="AL470" s="4">
        <v>6.5</v>
      </c>
      <c r="AM470" s="4">
        <v>142</v>
      </c>
      <c r="AN470" s="4" t="s">
        <v>155</v>
      </c>
      <c r="AO470" s="4">
        <v>2</v>
      </c>
      <c r="AP470" s="5">
        <v>0.60430555555555554</v>
      </c>
      <c r="AQ470" s="4">
        <v>47.164200000000001</v>
      </c>
      <c r="AR470" s="4">
        <v>-88.489625000000004</v>
      </c>
      <c r="AS470" s="4">
        <v>319.89999999999998</v>
      </c>
      <c r="AT470" s="4">
        <v>30.5</v>
      </c>
      <c r="AU470" s="4">
        <v>12</v>
      </c>
      <c r="AV470" s="4">
        <v>8</v>
      </c>
      <c r="AW470" s="4" t="s">
        <v>431</v>
      </c>
      <c r="AX470" s="4">
        <v>1.1000000000000001</v>
      </c>
      <c r="AY470" s="4">
        <v>1.4</v>
      </c>
      <c r="AZ470" s="4">
        <v>1.8</v>
      </c>
      <c r="BA470" s="4">
        <v>11.154</v>
      </c>
      <c r="BB470" s="4">
        <v>18.2</v>
      </c>
      <c r="BC470" s="4">
        <v>1.63</v>
      </c>
      <c r="BD470" s="4">
        <v>10.366</v>
      </c>
      <c r="BE470" s="4">
        <v>2192.319</v>
      </c>
      <c r="BF470" s="4">
        <v>50.213999999999999</v>
      </c>
      <c r="BG470" s="4">
        <v>1.1930000000000001</v>
      </c>
      <c r="BH470" s="4">
        <v>0.94099999999999995</v>
      </c>
      <c r="BI470" s="4">
        <v>2.133</v>
      </c>
      <c r="BJ470" s="4">
        <v>0.90500000000000003</v>
      </c>
      <c r="BK470" s="4">
        <v>0.71399999999999997</v>
      </c>
      <c r="BL470" s="4">
        <v>1.619</v>
      </c>
      <c r="BM470" s="4">
        <v>62.954900000000002</v>
      </c>
      <c r="BQ470" s="4">
        <v>2133.33</v>
      </c>
      <c r="BR470" s="4">
        <v>0.37095099999999998</v>
      </c>
      <c r="BS470" s="4">
        <v>-5</v>
      </c>
      <c r="BT470" s="4">
        <v>5.6769999999999998E-3</v>
      </c>
      <c r="BU470" s="4">
        <v>9.0651150000000005</v>
      </c>
      <c r="BV470" s="4">
        <v>0.114675</v>
      </c>
    </row>
    <row r="471" spans="1:74" x14ac:dyDescent="0.25">
      <c r="A471" s="2">
        <v>42804</v>
      </c>
      <c r="B471" s="3">
        <v>0.39602150462962959</v>
      </c>
      <c r="C471" s="4">
        <v>8.6750000000000007</v>
      </c>
      <c r="D471" s="4">
        <v>0.309</v>
      </c>
      <c r="E471" s="4">
        <v>3089.7164299999999</v>
      </c>
      <c r="F471" s="4">
        <v>45.9</v>
      </c>
      <c r="G471" s="4">
        <v>28.9</v>
      </c>
      <c r="H471" s="4">
        <v>4875</v>
      </c>
      <c r="J471" s="4">
        <v>10.81</v>
      </c>
      <c r="K471" s="4">
        <v>0.90129999999999999</v>
      </c>
      <c r="L471" s="4">
        <v>7.8190999999999997</v>
      </c>
      <c r="M471" s="4">
        <v>0.27850000000000003</v>
      </c>
      <c r="N471" s="4">
        <v>41.396900000000002</v>
      </c>
      <c r="O471" s="4">
        <v>26.025200000000002</v>
      </c>
      <c r="P471" s="4">
        <v>67.400000000000006</v>
      </c>
      <c r="Q471" s="4">
        <v>31.420400000000001</v>
      </c>
      <c r="R471" s="4">
        <v>19.753299999999999</v>
      </c>
      <c r="S471" s="4">
        <v>51.2</v>
      </c>
      <c r="T471" s="4">
        <v>4875.0326999999997</v>
      </c>
      <c r="W471" s="4">
        <v>0</v>
      </c>
      <c r="X471" s="4">
        <v>9.7456999999999994</v>
      </c>
      <c r="Y471" s="4">
        <v>11.6</v>
      </c>
      <c r="Z471" s="4">
        <v>866</v>
      </c>
      <c r="AA471" s="4">
        <v>877</v>
      </c>
      <c r="AB471" s="4">
        <v>889</v>
      </c>
      <c r="AC471" s="4">
        <v>89</v>
      </c>
      <c r="AD471" s="4">
        <v>7.44</v>
      </c>
      <c r="AE471" s="4">
        <v>0.17</v>
      </c>
      <c r="AF471" s="4">
        <v>992</v>
      </c>
      <c r="AG471" s="4">
        <v>-15</v>
      </c>
      <c r="AH471" s="4">
        <v>-2</v>
      </c>
      <c r="AI471" s="4">
        <v>16</v>
      </c>
      <c r="AJ471" s="4">
        <v>137</v>
      </c>
      <c r="AK471" s="4">
        <v>134.69999999999999</v>
      </c>
      <c r="AL471" s="4">
        <v>6.2</v>
      </c>
      <c r="AM471" s="4">
        <v>142</v>
      </c>
      <c r="AN471" s="4" t="s">
        <v>155</v>
      </c>
      <c r="AO471" s="4">
        <v>2</v>
      </c>
      <c r="AP471" s="5">
        <v>0.60431712962962958</v>
      </c>
      <c r="AQ471" s="4">
        <v>47.164102</v>
      </c>
      <c r="AR471" s="4">
        <v>-88.489785999999995</v>
      </c>
      <c r="AS471" s="4">
        <v>319.8</v>
      </c>
      <c r="AT471" s="4">
        <v>33.6</v>
      </c>
      <c r="AU471" s="4">
        <v>12</v>
      </c>
      <c r="AV471" s="4">
        <v>8</v>
      </c>
      <c r="AW471" s="4" t="s">
        <v>431</v>
      </c>
      <c r="AX471" s="4">
        <v>1.0246</v>
      </c>
      <c r="AY471" s="4">
        <v>1.4</v>
      </c>
      <c r="AZ471" s="4">
        <v>1.8</v>
      </c>
      <c r="BA471" s="4">
        <v>11.154</v>
      </c>
      <c r="BB471" s="4">
        <v>17.34</v>
      </c>
      <c r="BC471" s="4">
        <v>1.55</v>
      </c>
      <c r="BD471" s="4">
        <v>10.948</v>
      </c>
      <c r="BE471" s="4">
        <v>2206.3710000000001</v>
      </c>
      <c r="BF471" s="4">
        <v>50.015000000000001</v>
      </c>
      <c r="BG471" s="4">
        <v>1.2230000000000001</v>
      </c>
      <c r="BH471" s="4">
        <v>0.76900000000000002</v>
      </c>
      <c r="BI471" s="4">
        <v>1.992</v>
      </c>
      <c r="BJ471" s="4">
        <v>0.92800000000000005</v>
      </c>
      <c r="BK471" s="4">
        <v>0.58399999999999996</v>
      </c>
      <c r="BL471" s="4">
        <v>1.512</v>
      </c>
      <c r="BM471" s="4">
        <v>57.04</v>
      </c>
      <c r="BQ471" s="4">
        <v>1999.5719999999999</v>
      </c>
      <c r="BR471" s="4">
        <v>0.40019900000000003</v>
      </c>
      <c r="BS471" s="4">
        <v>-5</v>
      </c>
      <c r="BT471" s="4">
        <v>5.0000000000000001E-3</v>
      </c>
      <c r="BU471" s="4">
        <v>9.7798630000000006</v>
      </c>
      <c r="BV471" s="4">
        <v>0.10100000000000001</v>
      </c>
    </row>
    <row r="472" spans="1:74" x14ac:dyDescent="0.25">
      <c r="A472" s="2">
        <v>42804</v>
      </c>
      <c r="B472" s="3">
        <v>0.39603307870370369</v>
      </c>
      <c r="C472" s="4">
        <v>9.0950000000000006</v>
      </c>
      <c r="D472" s="4">
        <v>0.30220000000000002</v>
      </c>
      <c r="E472" s="4">
        <v>3022.4708820000001</v>
      </c>
      <c r="F472" s="4">
        <v>48.4</v>
      </c>
      <c r="G472" s="4">
        <v>20.6</v>
      </c>
      <c r="H472" s="4">
        <v>4855.2</v>
      </c>
      <c r="J472" s="4">
        <v>10.46</v>
      </c>
      <c r="K472" s="4">
        <v>0.8972</v>
      </c>
      <c r="L472" s="4">
        <v>8.1595999999999993</v>
      </c>
      <c r="M472" s="4">
        <v>0.2712</v>
      </c>
      <c r="N472" s="4">
        <v>43.450400000000002</v>
      </c>
      <c r="O472" s="4">
        <v>18.482199999999999</v>
      </c>
      <c r="P472" s="4">
        <v>61.9</v>
      </c>
      <c r="Q472" s="4">
        <v>32.978999999999999</v>
      </c>
      <c r="R472" s="4">
        <v>14.028</v>
      </c>
      <c r="S472" s="4">
        <v>47</v>
      </c>
      <c r="T472" s="4">
        <v>4855.1697000000004</v>
      </c>
      <c r="W472" s="4">
        <v>0</v>
      </c>
      <c r="X472" s="4">
        <v>9.3876000000000008</v>
      </c>
      <c r="Y472" s="4">
        <v>11.6</v>
      </c>
      <c r="Z472" s="4">
        <v>866</v>
      </c>
      <c r="AA472" s="4">
        <v>877</v>
      </c>
      <c r="AB472" s="4">
        <v>888</v>
      </c>
      <c r="AC472" s="4">
        <v>89</v>
      </c>
      <c r="AD472" s="4">
        <v>7.44</v>
      </c>
      <c r="AE472" s="4">
        <v>0.17</v>
      </c>
      <c r="AF472" s="4">
        <v>992</v>
      </c>
      <c r="AG472" s="4">
        <v>-15</v>
      </c>
      <c r="AH472" s="4">
        <v>-2</v>
      </c>
      <c r="AI472" s="4">
        <v>16</v>
      </c>
      <c r="AJ472" s="4">
        <v>137</v>
      </c>
      <c r="AK472" s="4">
        <v>134.30000000000001</v>
      </c>
      <c r="AL472" s="4">
        <v>5.9</v>
      </c>
      <c r="AM472" s="4">
        <v>142</v>
      </c>
      <c r="AN472" s="4" t="s">
        <v>155</v>
      </c>
      <c r="AO472" s="4">
        <v>2</v>
      </c>
      <c r="AP472" s="5">
        <v>0.60432870370370373</v>
      </c>
      <c r="AQ472" s="4">
        <v>47.164009</v>
      </c>
      <c r="AR472" s="4">
        <v>-88.489940000000004</v>
      </c>
      <c r="AS472" s="4">
        <v>319.8</v>
      </c>
      <c r="AT472" s="4">
        <v>34.299999999999997</v>
      </c>
      <c r="AU472" s="4">
        <v>12</v>
      </c>
      <c r="AV472" s="4">
        <v>9</v>
      </c>
      <c r="AW472" s="4" t="s">
        <v>430</v>
      </c>
      <c r="AX472" s="4">
        <v>1</v>
      </c>
      <c r="AY472" s="4">
        <v>1.4</v>
      </c>
      <c r="AZ472" s="4">
        <v>1.8</v>
      </c>
      <c r="BA472" s="4">
        <v>11.154</v>
      </c>
      <c r="BB472" s="4">
        <v>16.649999999999999</v>
      </c>
      <c r="BC472" s="4">
        <v>1.49</v>
      </c>
      <c r="BD472" s="4">
        <v>11.459</v>
      </c>
      <c r="BE472" s="4">
        <v>2216.5430000000001</v>
      </c>
      <c r="BF472" s="4">
        <v>46.884999999999998</v>
      </c>
      <c r="BG472" s="4">
        <v>1.236</v>
      </c>
      <c r="BH472" s="4">
        <v>0.52600000000000002</v>
      </c>
      <c r="BI472" s="4">
        <v>1.762</v>
      </c>
      <c r="BJ472" s="4">
        <v>0.93799999999999994</v>
      </c>
      <c r="BK472" s="4">
        <v>0.39900000000000002</v>
      </c>
      <c r="BL472" s="4">
        <v>1.337</v>
      </c>
      <c r="BM472" s="4">
        <v>54.6873</v>
      </c>
      <c r="BQ472" s="4">
        <v>1854.2090000000001</v>
      </c>
      <c r="BR472" s="4">
        <v>0.43645499999999998</v>
      </c>
      <c r="BS472" s="4">
        <v>-5</v>
      </c>
      <c r="BT472" s="4">
        <v>5.0000000000000001E-3</v>
      </c>
      <c r="BU472" s="4">
        <v>10.665869000000001</v>
      </c>
      <c r="BV472" s="4">
        <v>0.10100000000000001</v>
      </c>
    </row>
    <row r="473" spans="1:74" x14ac:dyDescent="0.25">
      <c r="A473" s="2">
        <v>42804</v>
      </c>
      <c r="B473" s="3">
        <v>0.39604465277777773</v>
      </c>
      <c r="C473" s="4">
        <v>8.8130000000000006</v>
      </c>
      <c r="D473" s="4">
        <v>0.26860000000000001</v>
      </c>
      <c r="E473" s="4">
        <v>2686.0277540000002</v>
      </c>
      <c r="F473" s="4">
        <v>52.6</v>
      </c>
      <c r="G473" s="4">
        <v>14.9</v>
      </c>
      <c r="H473" s="4">
        <v>4949.7</v>
      </c>
      <c r="J473" s="4">
        <v>10.210000000000001</v>
      </c>
      <c r="K473" s="4">
        <v>0.9002</v>
      </c>
      <c r="L473" s="4">
        <v>7.9332000000000003</v>
      </c>
      <c r="M473" s="4">
        <v>0.24179999999999999</v>
      </c>
      <c r="N473" s="4">
        <v>47.367400000000004</v>
      </c>
      <c r="O473" s="4">
        <v>13.442500000000001</v>
      </c>
      <c r="P473" s="4">
        <v>60.8</v>
      </c>
      <c r="Q473" s="4">
        <v>35.952100000000002</v>
      </c>
      <c r="R473" s="4">
        <v>10.2029</v>
      </c>
      <c r="S473" s="4">
        <v>46.2</v>
      </c>
      <c r="T473" s="4">
        <v>4949.6508999999996</v>
      </c>
      <c r="W473" s="4">
        <v>0</v>
      </c>
      <c r="X473" s="4">
        <v>9.1931999999999992</v>
      </c>
      <c r="Y473" s="4">
        <v>11.6</v>
      </c>
      <c r="Z473" s="4">
        <v>865</v>
      </c>
      <c r="AA473" s="4">
        <v>876</v>
      </c>
      <c r="AB473" s="4">
        <v>888</v>
      </c>
      <c r="AC473" s="4">
        <v>89</v>
      </c>
      <c r="AD473" s="4">
        <v>7.44</v>
      </c>
      <c r="AE473" s="4">
        <v>0.17</v>
      </c>
      <c r="AF473" s="4">
        <v>992</v>
      </c>
      <c r="AG473" s="4">
        <v>-15</v>
      </c>
      <c r="AH473" s="4">
        <v>-2</v>
      </c>
      <c r="AI473" s="4">
        <v>16</v>
      </c>
      <c r="AJ473" s="4">
        <v>136.69999999999999</v>
      </c>
      <c r="AK473" s="4">
        <v>136</v>
      </c>
      <c r="AL473" s="4">
        <v>5.8</v>
      </c>
      <c r="AM473" s="4">
        <v>142</v>
      </c>
      <c r="AN473" s="4" t="s">
        <v>155</v>
      </c>
      <c r="AO473" s="4">
        <v>2</v>
      </c>
      <c r="AP473" s="5">
        <v>0.60434027777777777</v>
      </c>
      <c r="AQ473" s="4">
        <v>47.163910000000001</v>
      </c>
      <c r="AR473" s="4">
        <v>-88.490093999999999</v>
      </c>
      <c r="AS473" s="4">
        <v>320</v>
      </c>
      <c r="AT473" s="4">
        <v>34.5</v>
      </c>
      <c r="AU473" s="4">
        <v>12</v>
      </c>
      <c r="AV473" s="4">
        <v>9</v>
      </c>
      <c r="AW473" s="4" t="s">
        <v>430</v>
      </c>
      <c r="AX473" s="4">
        <v>1</v>
      </c>
      <c r="AY473" s="4">
        <v>1.4</v>
      </c>
      <c r="AZ473" s="4">
        <v>1.8</v>
      </c>
      <c r="BA473" s="4">
        <v>11.154</v>
      </c>
      <c r="BB473" s="4">
        <v>17.16</v>
      </c>
      <c r="BC473" s="4">
        <v>1.54</v>
      </c>
      <c r="BD473" s="4">
        <v>11.09</v>
      </c>
      <c r="BE473" s="4">
        <v>2216.556</v>
      </c>
      <c r="BF473" s="4">
        <v>42.997999999999998</v>
      </c>
      <c r="BG473" s="4">
        <v>1.3859999999999999</v>
      </c>
      <c r="BH473" s="4">
        <v>0.39300000000000002</v>
      </c>
      <c r="BI473" s="4">
        <v>1.7789999999999999</v>
      </c>
      <c r="BJ473" s="4">
        <v>1.052</v>
      </c>
      <c r="BK473" s="4">
        <v>0.29899999999999999</v>
      </c>
      <c r="BL473" s="4">
        <v>1.35</v>
      </c>
      <c r="BM473" s="4">
        <v>57.343299999999999</v>
      </c>
      <c r="BQ473" s="4">
        <v>1867.6610000000001</v>
      </c>
      <c r="BR473" s="4">
        <v>0.47171299999999999</v>
      </c>
      <c r="BS473" s="4">
        <v>-5</v>
      </c>
      <c r="BT473" s="4">
        <v>5.0000000000000001E-3</v>
      </c>
      <c r="BU473" s="4">
        <v>11.527486</v>
      </c>
      <c r="BV473" s="4">
        <v>0.10100000000000001</v>
      </c>
    </row>
    <row r="474" spans="1:74" x14ac:dyDescent="0.25">
      <c r="A474" s="2">
        <v>42804</v>
      </c>
      <c r="B474" s="3">
        <v>0.39605622685185188</v>
      </c>
      <c r="C474" s="4">
        <v>8.3309999999999995</v>
      </c>
      <c r="D474" s="4">
        <v>0.21779999999999999</v>
      </c>
      <c r="E474" s="4">
        <v>2178.039702</v>
      </c>
      <c r="F474" s="4">
        <v>55.4</v>
      </c>
      <c r="G474" s="4">
        <v>17.100000000000001</v>
      </c>
      <c r="H474" s="4">
        <v>4914.3999999999996</v>
      </c>
      <c r="J474" s="4">
        <v>9.9600000000000009</v>
      </c>
      <c r="K474" s="4">
        <v>0.90559999999999996</v>
      </c>
      <c r="L474" s="4">
        <v>7.5441000000000003</v>
      </c>
      <c r="M474" s="4">
        <v>0.19719999999999999</v>
      </c>
      <c r="N474" s="4">
        <v>50.156100000000002</v>
      </c>
      <c r="O474" s="4">
        <v>15.5213</v>
      </c>
      <c r="P474" s="4">
        <v>65.7</v>
      </c>
      <c r="Q474" s="4">
        <v>38.068399999999997</v>
      </c>
      <c r="R474" s="4">
        <v>11.7806</v>
      </c>
      <c r="S474" s="4">
        <v>49.8</v>
      </c>
      <c r="T474" s="4">
        <v>4914.3582999999999</v>
      </c>
      <c r="W474" s="4">
        <v>0</v>
      </c>
      <c r="X474" s="4">
        <v>9.0230999999999995</v>
      </c>
      <c r="Y474" s="4">
        <v>11.7</v>
      </c>
      <c r="Z474" s="4">
        <v>862</v>
      </c>
      <c r="AA474" s="4">
        <v>875</v>
      </c>
      <c r="AB474" s="4">
        <v>886</v>
      </c>
      <c r="AC474" s="4">
        <v>89</v>
      </c>
      <c r="AD474" s="4">
        <v>7.44</v>
      </c>
      <c r="AE474" s="4">
        <v>0.17</v>
      </c>
      <c r="AF474" s="4">
        <v>992</v>
      </c>
      <c r="AG474" s="4">
        <v>-15</v>
      </c>
      <c r="AH474" s="4">
        <v>-2</v>
      </c>
      <c r="AI474" s="4">
        <v>16</v>
      </c>
      <c r="AJ474" s="4">
        <v>136</v>
      </c>
      <c r="AK474" s="4">
        <v>138</v>
      </c>
      <c r="AL474" s="4">
        <v>5.9</v>
      </c>
      <c r="AM474" s="4">
        <v>142</v>
      </c>
      <c r="AN474" s="4" t="s">
        <v>155</v>
      </c>
      <c r="AO474" s="4">
        <v>2</v>
      </c>
      <c r="AP474" s="5">
        <v>0.60435185185185192</v>
      </c>
      <c r="AQ474" s="4">
        <v>47.163815999999997</v>
      </c>
      <c r="AR474" s="4">
        <v>-88.490245999999999</v>
      </c>
      <c r="AS474" s="4">
        <v>320.10000000000002</v>
      </c>
      <c r="AT474" s="4">
        <v>34.5</v>
      </c>
      <c r="AU474" s="4">
        <v>12</v>
      </c>
      <c r="AV474" s="4">
        <v>9</v>
      </c>
      <c r="AW474" s="4" t="s">
        <v>430</v>
      </c>
      <c r="AX474" s="4">
        <v>1</v>
      </c>
      <c r="AY474" s="4">
        <v>1.4</v>
      </c>
      <c r="AZ474" s="4">
        <v>1.8</v>
      </c>
      <c r="BA474" s="4">
        <v>11.154</v>
      </c>
      <c r="BB474" s="4">
        <v>18.149999999999999</v>
      </c>
      <c r="BC474" s="4">
        <v>1.63</v>
      </c>
      <c r="BD474" s="4">
        <v>10.426</v>
      </c>
      <c r="BE474" s="4">
        <v>2220.3200000000002</v>
      </c>
      <c r="BF474" s="4">
        <v>36.947000000000003</v>
      </c>
      <c r="BG474" s="4">
        <v>1.546</v>
      </c>
      <c r="BH474" s="4">
        <v>0.47799999999999998</v>
      </c>
      <c r="BI474" s="4">
        <v>2.024</v>
      </c>
      <c r="BJ474" s="4">
        <v>1.173</v>
      </c>
      <c r="BK474" s="4">
        <v>0.36299999999999999</v>
      </c>
      <c r="BL474" s="4">
        <v>1.536</v>
      </c>
      <c r="BM474" s="4">
        <v>59.972099999999998</v>
      </c>
      <c r="BQ474" s="4">
        <v>1930.9</v>
      </c>
      <c r="BR474" s="4">
        <v>0.41272599999999998</v>
      </c>
      <c r="BS474" s="4">
        <v>-5</v>
      </c>
      <c r="BT474" s="4">
        <v>5.3229999999999996E-3</v>
      </c>
      <c r="BU474" s="4">
        <v>10.085991</v>
      </c>
      <c r="BV474" s="4">
        <v>0.107525</v>
      </c>
    </row>
    <row r="475" spans="1:74" x14ac:dyDescent="0.25">
      <c r="A475" s="2">
        <v>42804</v>
      </c>
      <c r="B475" s="3">
        <v>0.39606780092592592</v>
      </c>
      <c r="C475" s="4">
        <v>7.992</v>
      </c>
      <c r="D475" s="4">
        <v>0.2228</v>
      </c>
      <c r="E475" s="4">
        <v>2227.6674939999998</v>
      </c>
      <c r="F475" s="4">
        <v>56.5</v>
      </c>
      <c r="G475" s="4">
        <v>24.2</v>
      </c>
      <c r="H475" s="4">
        <v>4802.1000000000004</v>
      </c>
      <c r="J475" s="4">
        <v>9.7100000000000009</v>
      </c>
      <c r="K475" s="4">
        <v>0.90910000000000002</v>
      </c>
      <c r="L475" s="4">
        <v>7.2659000000000002</v>
      </c>
      <c r="M475" s="4">
        <v>0.20250000000000001</v>
      </c>
      <c r="N475" s="4">
        <v>51.376100000000001</v>
      </c>
      <c r="O475" s="4">
        <v>22.001300000000001</v>
      </c>
      <c r="P475" s="4">
        <v>73.400000000000006</v>
      </c>
      <c r="Q475" s="4">
        <v>38.993600000000001</v>
      </c>
      <c r="R475" s="4">
        <v>16.698699999999999</v>
      </c>
      <c r="S475" s="4">
        <v>55.7</v>
      </c>
      <c r="T475" s="4">
        <v>4802.0708999999997</v>
      </c>
      <c r="W475" s="4">
        <v>0</v>
      </c>
      <c r="X475" s="4">
        <v>8.8302999999999994</v>
      </c>
      <c r="Y475" s="4">
        <v>11.9</v>
      </c>
      <c r="Z475" s="4">
        <v>860</v>
      </c>
      <c r="AA475" s="4">
        <v>873</v>
      </c>
      <c r="AB475" s="4">
        <v>883</v>
      </c>
      <c r="AC475" s="4">
        <v>89</v>
      </c>
      <c r="AD475" s="4">
        <v>7.44</v>
      </c>
      <c r="AE475" s="4">
        <v>0.17</v>
      </c>
      <c r="AF475" s="4">
        <v>993</v>
      </c>
      <c r="AG475" s="4">
        <v>-15</v>
      </c>
      <c r="AH475" s="4">
        <v>-2</v>
      </c>
      <c r="AI475" s="4">
        <v>16</v>
      </c>
      <c r="AJ475" s="4">
        <v>136.30000000000001</v>
      </c>
      <c r="AK475" s="4">
        <v>137.4</v>
      </c>
      <c r="AL475" s="4">
        <v>6.2</v>
      </c>
      <c r="AM475" s="4">
        <v>142</v>
      </c>
      <c r="AN475" s="4" t="s">
        <v>155</v>
      </c>
      <c r="AO475" s="4">
        <v>2</v>
      </c>
      <c r="AP475" s="5">
        <v>0.60436342592592596</v>
      </c>
      <c r="AQ475" s="4">
        <v>47.163738000000002</v>
      </c>
      <c r="AR475" s="4">
        <v>-88.490448000000001</v>
      </c>
      <c r="AS475" s="4">
        <v>319.89999999999998</v>
      </c>
      <c r="AT475" s="4">
        <v>36.200000000000003</v>
      </c>
      <c r="AU475" s="4">
        <v>12</v>
      </c>
      <c r="AV475" s="4">
        <v>9</v>
      </c>
      <c r="AW475" s="4" t="s">
        <v>430</v>
      </c>
      <c r="AX475" s="4">
        <v>1</v>
      </c>
      <c r="AY475" s="4">
        <v>1.5508</v>
      </c>
      <c r="AZ475" s="4">
        <v>1.8754</v>
      </c>
      <c r="BA475" s="4">
        <v>11.154</v>
      </c>
      <c r="BB475" s="4">
        <v>18.84</v>
      </c>
      <c r="BC475" s="4">
        <v>1.69</v>
      </c>
      <c r="BD475" s="4">
        <v>9.9930000000000003</v>
      </c>
      <c r="BE475" s="4">
        <v>2215.27</v>
      </c>
      <c r="BF475" s="4">
        <v>39.301000000000002</v>
      </c>
      <c r="BG475" s="4">
        <v>1.64</v>
      </c>
      <c r="BH475" s="4">
        <v>0.70199999999999996</v>
      </c>
      <c r="BI475" s="4">
        <v>2.343</v>
      </c>
      <c r="BJ475" s="4">
        <v>1.2450000000000001</v>
      </c>
      <c r="BK475" s="4">
        <v>0.53300000000000003</v>
      </c>
      <c r="BL475" s="4">
        <v>1.778</v>
      </c>
      <c r="BM475" s="4">
        <v>60.707500000000003</v>
      </c>
      <c r="BQ475" s="4">
        <v>1957.548</v>
      </c>
      <c r="BR475" s="4">
        <v>0.36277500000000001</v>
      </c>
      <c r="BS475" s="4">
        <v>-5</v>
      </c>
      <c r="BT475" s="4">
        <v>5.6769999999999998E-3</v>
      </c>
      <c r="BU475" s="4">
        <v>8.8653139999999997</v>
      </c>
      <c r="BV475" s="4">
        <v>0.114675</v>
      </c>
    </row>
    <row r="476" spans="1:74" x14ac:dyDescent="0.25">
      <c r="A476" s="2">
        <v>42804</v>
      </c>
      <c r="B476" s="3">
        <v>0.39607937500000001</v>
      </c>
      <c r="C476" s="4">
        <v>7.82</v>
      </c>
      <c r="D476" s="4">
        <v>0.2099</v>
      </c>
      <c r="E476" s="4">
        <v>2099.3467740000001</v>
      </c>
      <c r="F476" s="4">
        <v>52</v>
      </c>
      <c r="G476" s="4">
        <v>30.8</v>
      </c>
      <c r="H476" s="4">
        <v>4445.7</v>
      </c>
      <c r="J476" s="4">
        <v>9.5</v>
      </c>
      <c r="K476" s="4">
        <v>0.91139999999999999</v>
      </c>
      <c r="L476" s="4">
        <v>7.1276000000000002</v>
      </c>
      <c r="M476" s="4">
        <v>0.1913</v>
      </c>
      <c r="N476" s="4">
        <v>47.406300000000002</v>
      </c>
      <c r="O476" s="4">
        <v>28.060199999999998</v>
      </c>
      <c r="P476" s="4">
        <v>75.5</v>
      </c>
      <c r="Q476" s="4">
        <v>35.980699999999999</v>
      </c>
      <c r="R476" s="4">
        <v>21.2973</v>
      </c>
      <c r="S476" s="4">
        <v>57.3</v>
      </c>
      <c r="T476" s="4">
        <v>4445.6532999999999</v>
      </c>
      <c r="W476" s="4">
        <v>0</v>
      </c>
      <c r="X476" s="4">
        <v>8.6585999999999999</v>
      </c>
      <c r="Y476" s="4">
        <v>12</v>
      </c>
      <c r="Z476" s="4">
        <v>858</v>
      </c>
      <c r="AA476" s="4">
        <v>872</v>
      </c>
      <c r="AB476" s="4">
        <v>883</v>
      </c>
      <c r="AC476" s="4">
        <v>89</v>
      </c>
      <c r="AD476" s="4">
        <v>7.44</v>
      </c>
      <c r="AE476" s="4">
        <v>0.17</v>
      </c>
      <c r="AF476" s="4">
        <v>993</v>
      </c>
      <c r="AG476" s="4">
        <v>-15</v>
      </c>
      <c r="AH476" s="4">
        <v>-2</v>
      </c>
      <c r="AI476" s="4">
        <v>16</v>
      </c>
      <c r="AJ476" s="4">
        <v>137</v>
      </c>
      <c r="AK476" s="4">
        <v>136</v>
      </c>
      <c r="AL476" s="4">
        <v>6.2</v>
      </c>
      <c r="AM476" s="4">
        <v>142</v>
      </c>
      <c r="AN476" s="4" t="s">
        <v>155</v>
      </c>
      <c r="AO476" s="4">
        <v>2</v>
      </c>
      <c r="AP476" s="5">
        <v>0.604375</v>
      </c>
      <c r="AQ476" s="4">
        <v>47.163684000000003</v>
      </c>
      <c r="AR476" s="4">
        <v>-88.490661000000003</v>
      </c>
      <c r="AS476" s="4">
        <v>319.7</v>
      </c>
      <c r="AT476" s="4">
        <v>36.6</v>
      </c>
      <c r="AU476" s="4">
        <v>12</v>
      </c>
      <c r="AV476" s="4">
        <v>9</v>
      </c>
      <c r="AW476" s="4" t="s">
        <v>430</v>
      </c>
      <c r="AX476" s="4">
        <v>0.92459999999999998</v>
      </c>
      <c r="AY476" s="4">
        <v>1.2984</v>
      </c>
      <c r="AZ476" s="4">
        <v>1.5984</v>
      </c>
      <c r="BA476" s="4">
        <v>11.154</v>
      </c>
      <c r="BB476" s="4">
        <v>19.32</v>
      </c>
      <c r="BC476" s="4">
        <v>1.73</v>
      </c>
      <c r="BD476" s="4">
        <v>9.7170000000000005</v>
      </c>
      <c r="BE476" s="4">
        <v>2225.192</v>
      </c>
      <c r="BF476" s="4">
        <v>38.020000000000003</v>
      </c>
      <c r="BG476" s="4">
        <v>1.55</v>
      </c>
      <c r="BH476" s="4">
        <v>0.91700000000000004</v>
      </c>
      <c r="BI476" s="4">
        <v>2.4670000000000001</v>
      </c>
      <c r="BJ476" s="4">
        <v>1.1759999999999999</v>
      </c>
      <c r="BK476" s="4">
        <v>0.69599999999999995</v>
      </c>
      <c r="BL476" s="4">
        <v>1.873</v>
      </c>
      <c r="BM476" s="4">
        <v>57.548999999999999</v>
      </c>
      <c r="BQ476" s="4">
        <v>1965.4939999999999</v>
      </c>
      <c r="BR476" s="4">
        <v>0.29875699999999999</v>
      </c>
      <c r="BS476" s="4">
        <v>-5</v>
      </c>
      <c r="BT476" s="4">
        <v>5.0000000000000001E-3</v>
      </c>
      <c r="BU476" s="4">
        <v>7.3008740000000003</v>
      </c>
      <c r="BV476" s="4">
        <v>0.10100000000000001</v>
      </c>
    </row>
    <row r="477" spans="1:74" x14ac:dyDescent="0.25">
      <c r="A477" s="2">
        <v>42804</v>
      </c>
      <c r="B477" s="3">
        <v>0.39609094907407405</v>
      </c>
      <c r="C477" s="4">
        <v>7.6769999999999996</v>
      </c>
      <c r="D477" s="4">
        <v>0.20480000000000001</v>
      </c>
      <c r="E477" s="4">
        <v>2048.1067560000001</v>
      </c>
      <c r="F477" s="4">
        <v>48.8</v>
      </c>
      <c r="G477" s="4">
        <v>29.7</v>
      </c>
      <c r="H477" s="4">
        <v>4461.2</v>
      </c>
      <c r="J477" s="4">
        <v>9.31</v>
      </c>
      <c r="K477" s="4">
        <v>0.91300000000000003</v>
      </c>
      <c r="L477" s="4">
        <v>7.0088999999999997</v>
      </c>
      <c r="M477" s="4">
        <v>0.187</v>
      </c>
      <c r="N477" s="4">
        <v>44.553600000000003</v>
      </c>
      <c r="O477" s="4">
        <v>27.117100000000001</v>
      </c>
      <c r="P477" s="4">
        <v>71.7</v>
      </c>
      <c r="Q477" s="4">
        <v>33.8155</v>
      </c>
      <c r="R477" s="4">
        <v>20.581399999999999</v>
      </c>
      <c r="S477" s="4">
        <v>54.4</v>
      </c>
      <c r="T477" s="4">
        <v>4461.2</v>
      </c>
      <c r="W477" s="4">
        <v>0</v>
      </c>
      <c r="X477" s="4">
        <v>8.5031999999999996</v>
      </c>
      <c r="Y477" s="4">
        <v>12</v>
      </c>
      <c r="Z477" s="4">
        <v>859</v>
      </c>
      <c r="AA477" s="4">
        <v>872</v>
      </c>
      <c r="AB477" s="4">
        <v>882</v>
      </c>
      <c r="AC477" s="4">
        <v>89</v>
      </c>
      <c r="AD477" s="4">
        <v>7.44</v>
      </c>
      <c r="AE477" s="4">
        <v>0.17</v>
      </c>
      <c r="AF477" s="4">
        <v>993</v>
      </c>
      <c r="AG477" s="4">
        <v>-15</v>
      </c>
      <c r="AH477" s="4">
        <v>-1.677</v>
      </c>
      <c r="AI477" s="4">
        <v>16</v>
      </c>
      <c r="AJ477" s="4">
        <v>137</v>
      </c>
      <c r="AK477" s="4">
        <v>136.6</v>
      </c>
      <c r="AL477" s="4">
        <v>6.5</v>
      </c>
      <c r="AM477" s="4">
        <v>142</v>
      </c>
      <c r="AN477" s="4" t="s">
        <v>155</v>
      </c>
      <c r="AO477" s="4">
        <v>2</v>
      </c>
      <c r="AP477" s="5">
        <v>0.60438657407407403</v>
      </c>
      <c r="AQ477" s="4">
        <v>47.163643999999998</v>
      </c>
      <c r="AR477" s="4">
        <v>-88.490872999999993</v>
      </c>
      <c r="AS477" s="4">
        <v>319.8</v>
      </c>
      <c r="AT477" s="4">
        <v>36.299999999999997</v>
      </c>
      <c r="AU477" s="4">
        <v>12</v>
      </c>
      <c r="AV477" s="4">
        <v>9</v>
      </c>
      <c r="AW477" s="4" t="s">
        <v>430</v>
      </c>
      <c r="AX477" s="4">
        <v>0.975325</v>
      </c>
      <c r="AY477" s="4">
        <v>1.350649</v>
      </c>
      <c r="AZ477" s="4">
        <v>1.650649</v>
      </c>
      <c r="BA477" s="4">
        <v>11.154</v>
      </c>
      <c r="BB477" s="4">
        <v>19.649999999999999</v>
      </c>
      <c r="BC477" s="4">
        <v>1.76</v>
      </c>
      <c r="BD477" s="4">
        <v>9.5250000000000004</v>
      </c>
      <c r="BE477" s="4">
        <v>2223.1039999999998</v>
      </c>
      <c r="BF477" s="4">
        <v>37.750999999999998</v>
      </c>
      <c r="BG477" s="4">
        <v>1.48</v>
      </c>
      <c r="BH477" s="4">
        <v>0.90100000000000002</v>
      </c>
      <c r="BI477" s="4">
        <v>2.3809999999999998</v>
      </c>
      <c r="BJ477" s="4">
        <v>1.123</v>
      </c>
      <c r="BK477" s="4">
        <v>0.68400000000000005</v>
      </c>
      <c r="BL477" s="4">
        <v>1.8069999999999999</v>
      </c>
      <c r="BM477" s="4">
        <v>58.672899999999998</v>
      </c>
      <c r="BQ477" s="4">
        <v>1961.059</v>
      </c>
      <c r="BR477" s="4">
        <v>0.27455299999999999</v>
      </c>
      <c r="BS477" s="4">
        <v>-5</v>
      </c>
      <c r="BT477" s="4">
        <v>5.3229999999999996E-3</v>
      </c>
      <c r="BU477" s="4">
        <v>6.7093889999999998</v>
      </c>
      <c r="BV477" s="4">
        <v>0.107525</v>
      </c>
    </row>
    <row r="478" spans="1:74" x14ac:dyDescent="0.25">
      <c r="A478" s="2">
        <v>42804</v>
      </c>
      <c r="B478" s="3">
        <v>0.39610252314814814</v>
      </c>
      <c r="C478" s="4">
        <v>7.4269999999999996</v>
      </c>
      <c r="D478" s="4">
        <v>0.20530000000000001</v>
      </c>
      <c r="E478" s="4">
        <v>2052.9907330000001</v>
      </c>
      <c r="F478" s="4">
        <v>45</v>
      </c>
      <c r="G478" s="4">
        <v>22.6</v>
      </c>
      <c r="H478" s="4">
        <v>4627.2</v>
      </c>
      <c r="J478" s="4">
        <v>9.1999999999999993</v>
      </c>
      <c r="K478" s="4">
        <v>0.91549999999999998</v>
      </c>
      <c r="L478" s="4">
        <v>6.7995000000000001</v>
      </c>
      <c r="M478" s="4">
        <v>0.18790000000000001</v>
      </c>
      <c r="N478" s="4">
        <v>41.171999999999997</v>
      </c>
      <c r="O478" s="4">
        <v>20.653500000000001</v>
      </c>
      <c r="P478" s="4">
        <v>61.8</v>
      </c>
      <c r="Q478" s="4">
        <v>31.248899999999999</v>
      </c>
      <c r="R478" s="4">
        <v>15.675700000000001</v>
      </c>
      <c r="S478" s="4">
        <v>46.9</v>
      </c>
      <c r="T478" s="4">
        <v>4627.2489999999998</v>
      </c>
      <c r="W478" s="4">
        <v>0</v>
      </c>
      <c r="X478" s="4">
        <v>8.4222999999999999</v>
      </c>
      <c r="Y478" s="4">
        <v>12.1</v>
      </c>
      <c r="Z478" s="4">
        <v>858</v>
      </c>
      <c r="AA478" s="4">
        <v>871</v>
      </c>
      <c r="AB478" s="4">
        <v>882</v>
      </c>
      <c r="AC478" s="4">
        <v>89</v>
      </c>
      <c r="AD478" s="4">
        <v>7.44</v>
      </c>
      <c r="AE478" s="4">
        <v>0.17</v>
      </c>
      <c r="AF478" s="4">
        <v>993</v>
      </c>
      <c r="AG478" s="4">
        <v>-15</v>
      </c>
      <c r="AH478" s="4">
        <v>-1</v>
      </c>
      <c r="AI478" s="4">
        <v>16</v>
      </c>
      <c r="AJ478" s="4">
        <v>137</v>
      </c>
      <c r="AK478" s="4">
        <v>137.4</v>
      </c>
      <c r="AL478" s="4">
        <v>6.8</v>
      </c>
      <c r="AM478" s="4">
        <v>142</v>
      </c>
      <c r="AN478" s="4" t="s">
        <v>155</v>
      </c>
      <c r="AO478" s="4">
        <v>2</v>
      </c>
      <c r="AP478" s="5">
        <v>0.60439814814814818</v>
      </c>
      <c r="AQ478" s="4">
        <v>47.163606999999999</v>
      </c>
      <c r="AR478" s="4">
        <v>-88.491082000000006</v>
      </c>
      <c r="AS478" s="4">
        <v>319.39999999999998</v>
      </c>
      <c r="AT478" s="4">
        <v>35.9</v>
      </c>
      <c r="AU478" s="4">
        <v>12</v>
      </c>
      <c r="AV478" s="4">
        <v>9</v>
      </c>
      <c r="AW478" s="4" t="s">
        <v>430</v>
      </c>
      <c r="AX478" s="4">
        <v>1.1507510000000001</v>
      </c>
      <c r="AY478" s="4">
        <v>1.852252</v>
      </c>
      <c r="AZ478" s="4">
        <v>2.1522519999999998</v>
      </c>
      <c r="BA478" s="4">
        <v>11.154</v>
      </c>
      <c r="BB478" s="4">
        <v>20.190000000000001</v>
      </c>
      <c r="BC478" s="4">
        <v>1.81</v>
      </c>
      <c r="BD478" s="4">
        <v>9.234</v>
      </c>
      <c r="BE478" s="4">
        <v>2212.5210000000002</v>
      </c>
      <c r="BF478" s="4">
        <v>38.923999999999999</v>
      </c>
      <c r="BG478" s="4">
        <v>1.403</v>
      </c>
      <c r="BH478" s="4">
        <v>0.70399999999999996</v>
      </c>
      <c r="BI478" s="4">
        <v>2.1070000000000002</v>
      </c>
      <c r="BJ478" s="4">
        <v>1.0649999999999999</v>
      </c>
      <c r="BK478" s="4">
        <v>0.53400000000000003</v>
      </c>
      <c r="BL478" s="4">
        <v>1.599</v>
      </c>
      <c r="BM478" s="4">
        <v>62.432400000000001</v>
      </c>
      <c r="BQ478" s="4">
        <v>1992.6869999999999</v>
      </c>
      <c r="BR478" s="4">
        <v>0.294597</v>
      </c>
      <c r="BS478" s="4">
        <v>-5</v>
      </c>
      <c r="BT478" s="4">
        <v>6.0000000000000001E-3</v>
      </c>
      <c r="BU478" s="4">
        <v>7.1992139999999996</v>
      </c>
      <c r="BV478" s="4">
        <v>0.1212</v>
      </c>
    </row>
    <row r="479" spans="1:74" x14ac:dyDescent="0.25">
      <c r="A479" s="2">
        <v>42804</v>
      </c>
      <c r="B479" s="3">
        <v>0.39611409722222218</v>
      </c>
      <c r="C479" s="4">
        <v>7.226</v>
      </c>
      <c r="D479" s="4">
        <v>0.21060000000000001</v>
      </c>
      <c r="E479" s="4">
        <v>2106.48927</v>
      </c>
      <c r="F479" s="4">
        <v>43.4</v>
      </c>
      <c r="G479" s="4">
        <v>33.700000000000003</v>
      </c>
      <c r="H479" s="4">
        <v>5233.1000000000004</v>
      </c>
      <c r="J479" s="4">
        <v>9.1</v>
      </c>
      <c r="K479" s="4">
        <v>0.91669999999999996</v>
      </c>
      <c r="L479" s="4">
        <v>6.6243999999999996</v>
      </c>
      <c r="M479" s="4">
        <v>0.19309999999999999</v>
      </c>
      <c r="N479" s="4">
        <v>39.762999999999998</v>
      </c>
      <c r="O479" s="4">
        <v>30.87</v>
      </c>
      <c r="P479" s="4">
        <v>70.599999999999994</v>
      </c>
      <c r="Q479" s="4">
        <v>30.179500000000001</v>
      </c>
      <c r="R479" s="4">
        <v>23.4298</v>
      </c>
      <c r="S479" s="4">
        <v>53.6</v>
      </c>
      <c r="T479" s="4">
        <v>5233.1325999999999</v>
      </c>
      <c r="W479" s="4">
        <v>0</v>
      </c>
      <c r="X479" s="4">
        <v>8.3423999999999996</v>
      </c>
      <c r="Y479" s="4">
        <v>11.9</v>
      </c>
      <c r="Z479" s="4">
        <v>860</v>
      </c>
      <c r="AA479" s="4">
        <v>871</v>
      </c>
      <c r="AB479" s="4">
        <v>883</v>
      </c>
      <c r="AC479" s="4">
        <v>89</v>
      </c>
      <c r="AD479" s="4">
        <v>7.44</v>
      </c>
      <c r="AE479" s="4">
        <v>0.17</v>
      </c>
      <c r="AF479" s="4">
        <v>993</v>
      </c>
      <c r="AG479" s="4">
        <v>-15</v>
      </c>
      <c r="AH479" s="4">
        <v>-1.323</v>
      </c>
      <c r="AI479" s="4">
        <v>16</v>
      </c>
      <c r="AJ479" s="4">
        <v>137</v>
      </c>
      <c r="AK479" s="4">
        <v>136</v>
      </c>
      <c r="AL479" s="4">
        <v>6.8</v>
      </c>
      <c r="AM479" s="4">
        <v>142</v>
      </c>
      <c r="AN479" s="4" t="s">
        <v>155</v>
      </c>
      <c r="AO479" s="4">
        <v>2</v>
      </c>
      <c r="AP479" s="5">
        <v>0.60440972222222222</v>
      </c>
      <c r="AQ479" s="4">
        <v>47.163559999999997</v>
      </c>
      <c r="AR479" s="4">
        <v>-88.491285000000005</v>
      </c>
      <c r="AS479" s="4">
        <v>318.89999999999998</v>
      </c>
      <c r="AT479" s="4">
        <v>35.6</v>
      </c>
      <c r="AU479" s="4">
        <v>12</v>
      </c>
      <c r="AV479" s="4">
        <v>9</v>
      </c>
      <c r="AW479" s="4" t="s">
        <v>430</v>
      </c>
      <c r="AX479" s="4">
        <v>1.2754000000000001</v>
      </c>
      <c r="AY479" s="4">
        <v>2.0754000000000001</v>
      </c>
      <c r="AZ479" s="4">
        <v>2.4508000000000001</v>
      </c>
      <c r="BA479" s="4">
        <v>11.154</v>
      </c>
      <c r="BB479" s="4">
        <v>20.5</v>
      </c>
      <c r="BC479" s="4">
        <v>1.84</v>
      </c>
      <c r="BD479" s="4">
        <v>9.0809999999999995</v>
      </c>
      <c r="BE479" s="4">
        <v>2187.8249999999998</v>
      </c>
      <c r="BF479" s="4">
        <v>40.593000000000004</v>
      </c>
      <c r="BG479" s="4">
        <v>1.375</v>
      </c>
      <c r="BH479" s="4">
        <v>1.0680000000000001</v>
      </c>
      <c r="BI479" s="4">
        <v>2.4430000000000001</v>
      </c>
      <c r="BJ479" s="4">
        <v>1.044</v>
      </c>
      <c r="BK479" s="4">
        <v>0.81</v>
      </c>
      <c r="BL479" s="4">
        <v>1.8540000000000001</v>
      </c>
      <c r="BM479" s="4">
        <v>71.665199999999999</v>
      </c>
      <c r="BQ479" s="4">
        <v>2003.364</v>
      </c>
      <c r="BR479" s="4">
        <v>0.30614200000000003</v>
      </c>
      <c r="BS479" s="4">
        <v>-5</v>
      </c>
      <c r="BT479" s="4">
        <v>5.6769999999999998E-3</v>
      </c>
      <c r="BU479" s="4">
        <v>7.4813460000000003</v>
      </c>
      <c r="BV479" s="4">
        <v>0.114675</v>
      </c>
    </row>
    <row r="480" spans="1:74" x14ac:dyDescent="0.25">
      <c r="A480" s="2">
        <v>42804</v>
      </c>
      <c r="B480" s="3">
        <v>0.39612567129629633</v>
      </c>
      <c r="C480" s="4">
        <v>7.508</v>
      </c>
      <c r="D480" s="4">
        <v>0.22500000000000001</v>
      </c>
      <c r="E480" s="4">
        <v>2249.765562</v>
      </c>
      <c r="F480" s="4">
        <v>43.2</v>
      </c>
      <c r="G480" s="4">
        <v>32.9</v>
      </c>
      <c r="H480" s="4">
        <v>5656.4</v>
      </c>
      <c r="J480" s="4">
        <v>9</v>
      </c>
      <c r="K480" s="4">
        <v>0.91320000000000001</v>
      </c>
      <c r="L480" s="4">
        <v>6.8559000000000001</v>
      </c>
      <c r="M480" s="4">
        <v>0.2054</v>
      </c>
      <c r="N480" s="4">
        <v>39.448900000000002</v>
      </c>
      <c r="O480" s="4">
        <v>30.0669</v>
      </c>
      <c r="P480" s="4">
        <v>69.5</v>
      </c>
      <c r="Q480" s="4">
        <v>29.941099999999999</v>
      </c>
      <c r="R480" s="4">
        <v>22.8203</v>
      </c>
      <c r="S480" s="4">
        <v>52.8</v>
      </c>
      <c r="T480" s="4">
        <v>5656.4404999999997</v>
      </c>
      <c r="W480" s="4">
        <v>0</v>
      </c>
      <c r="X480" s="4">
        <v>8.2185000000000006</v>
      </c>
      <c r="Y480" s="4">
        <v>11.7</v>
      </c>
      <c r="Z480" s="4">
        <v>862</v>
      </c>
      <c r="AA480" s="4">
        <v>873</v>
      </c>
      <c r="AB480" s="4">
        <v>884</v>
      </c>
      <c r="AC480" s="4">
        <v>89</v>
      </c>
      <c r="AD480" s="4">
        <v>7.44</v>
      </c>
      <c r="AE480" s="4">
        <v>0.17</v>
      </c>
      <c r="AF480" s="4">
        <v>993</v>
      </c>
      <c r="AG480" s="4">
        <v>-15</v>
      </c>
      <c r="AH480" s="4">
        <v>-2</v>
      </c>
      <c r="AI480" s="4">
        <v>16</v>
      </c>
      <c r="AJ480" s="4">
        <v>137</v>
      </c>
      <c r="AK480" s="4">
        <v>136</v>
      </c>
      <c r="AL480" s="4">
        <v>6.6</v>
      </c>
      <c r="AM480" s="4">
        <v>142</v>
      </c>
      <c r="AN480" s="4" t="s">
        <v>155</v>
      </c>
      <c r="AO480" s="4">
        <v>2</v>
      </c>
      <c r="AP480" s="5">
        <v>0.60442129629629626</v>
      </c>
      <c r="AQ480" s="4">
        <v>47.163485000000001</v>
      </c>
      <c r="AR480" s="4">
        <v>-88.491465000000005</v>
      </c>
      <c r="AS480" s="4">
        <v>318.60000000000002</v>
      </c>
      <c r="AT480" s="4">
        <v>34.799999999999997</v>
      </c>
      <c r="AU480" s="4">
        <v>12</v>
      </c>
      <c r="AV480" s="4">
        <v>9</v>
      </c>
      <c r="AW480" s="4" t="s">
        <v>430</v>
      </c>
      <c r="AX480" s="4">
        <v>1.4508000000000001</v>
      </c>
      <c r="AY480" s="4">
        <v>1.2706</v>
      </c>
      <c r="AZ480" s="4">
        <v>2.5754000000000001</v>
      </c>
      <c r="BA480" s="4">
        <v>11.154</v>
      </c>
      <c r="BB480" s="4">
        <v>19.68</v>
      </c>
      <c r="BC480" s="4">
        <v>1.76</v>
      </c>
      <c r="BD480" s="4">
        <v>9.5090000000000003</v>
      </c>
      <c r="BE480" s="4">
        <v>2178.8820000000001</v>
      </c>
      <c r="BF480" s="4">
        <v>41.555999999999997</v>
      </c>
      <c r="BG480" s="4">
        <v>1.3129999999999999</v>
      </c>
      <c r="BH480" s="4">
        <v>1.0009999999999999</v>
      </c>
      <c r="BI480" s="4">
        <v>2.3140000000000001</v>
      </c>
      <c r="BJ480" s="4">
        <v>0.996</v>
      </c>
      <c r="BK480" s="4">
        <v>0.75900000000000001</v>
      </c>
      <c r="BL480" s="4">
        <v>1.756</v>
      </c>
      <c r="BM480" s="4">
        <v>74.539699999999996</v>
      </c>
      <c r="BQ480" s="4">
        <v>1899.154</v>
      </c>
      <c r="BR480" s="4">
        <v>0.27919899999999997</v>
      </c>
      <c r="BS480" s="4">
        <v>-5</v>
      </c>
      <c r="BT480" s="4">
        <v>5.0000000000000001E-3</v>
      </c>
      <c r="BU480" s="4">
        <v>6.8229259999999998</v>
      </c>
      <c r="BV480" s="4">
        <v>0.10100000000000001</v>
      </c>
    </row>
    <row r="481" spans="1:74" x14ac:dyDescent="0.25">
      <c r="A481" s="2">
        <v>42804</v>
      </c>
      <c r="B481" s="3">
        <v>0.39613724537037037</v>
      </c>
      <c r="C481" s="4">
        <v>7.6890000000000001</v>
      </c>
      <c r="D481" s="4">
        <v>0.25569999999999998</v>
      </c>
      <c r="E481" s="4">
        <v>2556.960388</v>
      </c>
      <c r="F481" s="4">
        <v>41.7</v>
      </c>
      <c r="G481" s="4">
        <v>32.1</v>
      </c>
      <c r="H481" s="4">
        <v>5596.7</v>
      </c>
      <c r="J481" s="4">
        <v>9</v>
      </c>
      <c r="K481" s="4">
        <v>0.91110000000000002</v>
      </c>
      <c r="L481" s="4">
        <v>7.0056000000000003</v>
      </c>
      <c r="M481" s="4">
        <v>0.23300000000000001</v>
      </c>
      <c r="N481" s="4">
        <v>37.962499999999999</v>
      </c>
      <c r="O481" s="4">
        <v>29.207799999999999</v>
      </c>
      <c r="P481" s="4">
        <v>67.2</v>
      </c>
      <c r="Q481" s="4">
        <v>28.812899999999999</v>
      </c>
      <c r="R481" s="4">
        <v>22.168199999999999</v>
      </c>
      <c r="S481" s="4">
        <v>51</v>
      </c>
      <c r="T481" s="4">
        <v>5596.7020000000002</v>
      </c>
      <c r="W481" s="4">
        <v>0</v>
      </c>
      <c r="X481" s="4">
        <v>8.1997999999999998</v>
      </c>
      <c r="Y481" s="4">
        <v>11.6</v>
      </c>
      <c r="Z481" s="4">
        <v>864</v>
      </c>
      <c r="AA481" s="4">
        <v>875</v>
      </c>
      <c r="AB481" s="4">
        <v>885</v>
      </c>
      <c r="AC481" s="4">
        <v>89</v>
      </c>
      <c r="AD481" s="4">
        <v>7.44</v>
      </c>
      <c r="AE481" s="4">
        <v>0.17</v>
      </c>
      <c r="AF481" s="4">
        <v>993</v>
      </c>
      <c r="AG481" s="4">
        <v>-15</v>
      </c>
      <c r="AH481" s="4">
        <v>-2</v>
      </c>
      <c r="AI481" s="4">
        <v>16</v>
      </c>
      <c r="AJ481" s="4">
        <v>137</v>
      </c>
      <c r="AK481" s="4">
        <v>135.69999999999999</v>
      </c>
      <c r="AL481" s="4">
        <v>6.6</v>
      </c>
      <c r="AM481" s="4">
        <v>142</v>
      </c>
      <c r="AN481" s="4" t="s">
        <v>155</v>
      </c>
      <c r="AO481" s="4">
        <v>2</v>
      </c>
      <c r="AP481" s="5">
        <v>0.60443287037037041</v>
      </c>
      <c r="AQ481" s="4">
        <v>47.163398999999998</v>
      </c>
      <c r="AR481" s="4">
        <v>-88.491629000000003</v>
      </c>
      <c r="AS481" s="4">
        <v>318.39999999999998</v>
      </c>
      <c r="AT481" s="4">
        <v>33.9</v>
      </c>
      <c r="AU481" s="4">
        <v>12</v>
      </c>
      <c r="AV481" s="4">
        <v>9</v>
      </c>
      <c r="AW481" s="4" t="s">
        <v>430</v>
      </c>
      <c r="AX481" s="4">
        <v>1.5</v>
      </c>
      <c r="AY481" s="4">
        <v>1.1508</v>
      </c>
      <c r="AZ481" s="4">
        <v>2.6</v>
      </c>
      <c r="BA481" s="4">
        <v>11.154</v>
      </c>
      <c r="BB481" s="4">
        <v>19.21</v>
      </c>
      <c r="BC481" s="4">
        <v>1.72</v>
      </c>
      <c r="BD481" s="4">
        <v>9.7590000000000003</v>
      </c>
      <c r="BE481" s="4">
        <v>2177.3119999999999</v>
      </c>
      <c r="BF481" s="4">
        <v>46.082999999999998</v>
      </c>
      <c r="BG481" s="4">
        <v>1.236</v>
      </c>
      <c r="BH481" s="4">
        <v>0.95099999999999996</v>
      </c>
      <c r="BI481" s="4">
        <v>2.1859999999999999</v>
      </c>
      <c r="BJ481" s="4">
        <v>0.93799999999999994</v>
      </c>
      <c r="BK481" s="4">
        <v>0.72199999999999998</v>
      </c>
      <c r="BL481" s="4">
        <v>1.659</v>
      </c>
      <c r="BM481" s="4">
        <v>72.125299999999996</v>
      </c>
      <c r="BQ481" s="4">
        <v>1853.0150000000001</v>
      </c>
      <c r="BR481" s="4">
        <v>0.30155199999999999</v>
      </c>
      <c r="BS481" s="4">
        <v>-5</v>
      </c>
      <c r="BT481" s="4">
        <v>5.0000000000000001E-3</v>
      </c>
      <c r="BU481" s="4">
        <v>7.3691880000000003</v>
      </c>
      <c r="BV481" s="4">
        <v>0.10100000000000001</v>
      </c>
    </row>
    <row r="482" spans="1:74" x14ac:dyDescent="0.25">
      <c r="A482" s="2">
        <v>42804</v>
      </c>
      <c r="B482" s="3">
        <v>0.39614881944444447</v>
      </c>
      <c r="C482" s="4">
        <v>7.343</v>
      </c>
      <c r="D482" s="4">
        <v>0.2427</v>
      </c>
      <c r="E482" s="4">
        <v>2426.9809759999998</v>
      </c>
      <c r="F482" s="4">
        <v>40.299999999999997</v>
      </c>
      <c r="G482" s="4">
        <v>20.8</v>
      </c>
      <c r="H482" s="4">
        <v>4948.3999999999996</v>
      </c>
      <c r="J482" s="4">
        <v>9.14</v>
      </c>
      <c r="K482" s="4">
        <v>0.91539999999999999</v>
      </c>
      <c r="L482" s="4">
        <v>6.7221000000000002</v>
      </c>
      <c r="M482" s="4">
        <v>0.22220000000000001</v>
      </c>
      <c r="N482" s="4">
        <v>36.868400000000001</v>
      </c>
      <c r="O482" s="4">
        <v>19.0288</v>
      </c>
      <c r="P482" s="4">
        <v>55.9</v>
      </c>
      <c r="Q482" s="4">
        <v>27.982600000000001</v>
      </c>
      <c r="R482" s="4">
        <v>14.442500000000001</v>
      </c>
      <c r="S482" s="4">
        <v>42.4</v>
      </c>
      <c r="T482" s="4">
        <v>4948.3906999999999</v>
      </c>
      <c r="W482" s="4">
        <v>0</v>
      </c>
      <c r="X482" s="4">
        <v>8.3635999999999999</v>
      </c>
      <c r="Y482" s="4">
        <v>11.6</v>
      </c>
      <c r="Z482" s="4">
        <v>866</v>
      </c>
      <c r="AA482" s="4">
        <v>876</v>
      </c>
      <c r="AB482" s="4">
        <v>885</v>
      </c>
      <c r="AC482" s="4">
        <v>89</v>
      </c>
      <c r="AD482" s="4">
        <v>7.44</v>
      </c>
      <c r="AE482" s="4">
        <v>0.17</v>
      </c>
      <c r="AF482" s="4">
        <v>993</v>
      </c>
      <c r="AG482" s="4">
        <v>-15</v>
      </c>
      <c r="AH482" s="4">
        <v>-2</v>
      </c>
      <c r="AI482" s="4">
        <v>16</v>
      </c>
      <c r="AJ482" s="4">
        <v>136.69999999999999</v>
      </c>
      <c r="AK482" s="4">
        <v>135.30000000000001</v>
      </c>
      <c r="AL482" s="4">
        <v>6.5</v>
      </c>
      <c r="AM482" s="4">
        <v>142</v>
      </c>
      <c r="AN482" s="4" t="s">
        <v>155</v>
      </c>
      <c r="AO482" s="4">
        <v>2</v>
      </c>
      <c r="AP482" s="5">
        <v>0.60444444444444445</v>
      </c>
      <c r="AQ482" s="4">
        <v>47.163291000000001</v>
      </c>
      <c r="AR482" s="4">
        <v>-88.491748999999999</v>
      </c>
      <c r="AS482" s="4">
        <v>318.2</v>
      </c>
      <c r="AT482" s="4">
        <v>33.1</v>
      </c>
      <c r="AU482" s="4">
        <v>12</v>
      </c>
      <c r="AV482" s="4">
        <v>10</v>
      </c>
      <c r="AW482" s="4" t="s">
        <v>417</v>
      </c>
      <c r="AX482" s="4">
        <v>1.7262</v>
      </c>
      <c r="AY482" s="4">
        <v>1.0491999999999999</v>
      </c>
      <c r="AZ482" s="4">
        <v>2.7507999999999999</v>
      </c>
      <c r="BA482" s="4">
        <v>11.154</v>
      </c>
      <c r="BB482" s="4">
        <v>20.2</v>
      </c>
      <c r="BC482" s="4">
        <v>1.81</v>
      </c>
      <c r="BD482" s="4">
        <v>9.2390000000000008</v>
      </c>
      <c r="BE482" s="4">
        <v>2190.6030000000001</v>
      </c>
      <c r="BF482" s="4">
        <v>46.081000000000003</v>
      </c>
      <c r="BG482" s="4">
        <v>1.258</v>
      </c>
      <c r="BH482" s="4">
        <v>0.64900000000000002</v>
      </c>
      <c r="BI482" s="4">
        <v>1.9079999999999999</v>
      </c>
      <c r="BJ482" s="4">
        <v>0.95499999999999996</v>
      </c>
      <c r="BK482" s="4">
        <v>0.49299999999999999</v>
      </c>
      <c r="BL482" s="4">
        <v>1.448</v>
      </c>
      <c r="BM482" s="4">
        <v>66.864800000000002</v>
      </c>
      <c r="BQ482" s="4">
        <v>1981.749</v>
      </c>
      <c r="BR482" s="4">
        <v>0.34611599999999998</v>
      </c>
      <c r="BS482" s="4">
        <v>-5</v>
      </c>
      <c r="BT482" s="4">
        <v>4.6779999999999999E-3</v>
      </c>
      <c r="BU482" s="4">
        <v>8.4582130000000006</v>
      </c>
      <c r="BV482" s="4">
        <v>9.4489000000000004E-2</v>
      </c>
    </row>
    <row r="483" spans="1:74" x14ac:dyDescent="0.25">
      <c r="A483" s="2">
        <v>42804</v>
      </c>
      <c r="B483" s="3">
        <v>0.39616039351851851</v>
      </c>
      <c r="C483" s="4">
        <v>7.2690000000000001</v>
      </c>
      <c r="D483" s="4">
        <v>0.3594</v>
      </c>
      <c r="E483" s="4">
        <v>3594.164589</v>
      </c>
      <c r="F483" s="4">
        <v>40.200000000000003</v>
      </c>
      <c r="G483" s="4">
        <v>22.4</v>
      </c>
      <c r="H483" s="4">
        <v>4759.3999999999996</v>
      </c>
      <c r="J483" s="4">
        <v>9.2799999999999994</v>
      </c>
      <c r="K483" s="4">
        <v>0.91510000000000002</v>
      </c>
      <c r="L483" s="4">
        <v>6.6521999999999997</v>
      </c>
      <c r="M483" s="4">
        <v>0.32890000000000003</v>
      </c>
      <c r="N483" s="4">
        <v>36.743899999999996</v>
      </c>
      <c r="O483" s="4">
        <v>20.469899999999999</v>
      </c>
      <c r="P483" s="4">
        <v>57.2</v>
      </c>
      <c r="Q483" s="4">
        <v>27.888000000000002</v>
      </c>
      <c r="R483" s="4">
        <v>15.5364</v>
      </c>
      <c r="S483" s="4">
        <v>43.4</v>
      </c>
      <c r="T483" s="4">
        <v>4759.3761999999997</v>
      </c>
      <c r="W483" s="4">
        <v>0</v>
      </c>
      <c r="X483" s="4">
        <v>8.4929000000000006</v>
      </c>
      <c r="Y483" s="4">
        <v>11.8</v>
      </c>
      <c r="Z483" s="4">
        <v>866</v>
      </c>
      <c r="AA483" s="4">
        <v>875</v>
      </c>
      <c r="AB483" s="4">
        <v>885</v>
      </c>
      <c r="AC483" s="4">
        <v>89</v>
      </c>
      <c r="AD483" s="4">
        <v>7.44</v>
      </c>
      <c r="AE483" s="4">
        <v>0.17</v>
      </c>
      <c r="AF483" s="4">
        <v>993</v>
      </c>
      <c r="AG483" s="4">
        <v>-15</v>
      </c>
      <c r="AH483" s="4">
        <v>-2</v>
      </c>
      <c r="AI483" s="4">
        <v>16</v>
      </c>
      <c r="AJ483" s="4">
        <v>136</v>
      </c>
      <c r="AK483" s="4">
        <v>135.4</v>
      </c>
      <c r="AL483" s="4">
        <v>6.4</v>
      </c>
      <c r="AM483" s="4">
        <v>142</v>
      </c>
      <c r="AN483" s="4" t="s">
        <v>155</v>
      </c>
      <c r="AO483" s="4">
        <v>2</v>
      </c>
      <c r="AP483" s="5">
        <v>0.60445601851851849</v>
      </c>
      <c r="AQ483" s="4">
        <v>47.163169000000003</v>
      </c>
      <c r="AR483" s="4">
        <v>-88.491837000000004</v>
      </c>
      <c r="AS483" s="4">
        <v>318.10000000000002</v>
      </c>
      <c r="AT483" s="4">
        <v>32.9</v>
      </c>
      <c r="AU483" s="4">
        <v>12</v>
      </c>
      <c r="AV483" s="4">
        <v>10</v>
      </c>
      <c r="AW483" s="4" t="s">
        <v>417</v>
      </c>
      <c r="AX483" s="4">
        <v>1.4984</v>
      </c>
      <c r="AY483" s="4">
        <v>1.0753999999999999</v>
      </c>
      <c r="AZ483" s="4">
        <v>2.3475999999999999</v>
      </c>
      <c r="BA483" s="4">
        <v>11.154</v>
      </c>
      <c r="BB483" s="4">
        <v>20.13</v>
      </c>
      <c r="BC483" s="4">
        <v>1.8</v>
      </c>
      <c r="BD483" s="4">
        <v>9.2789999999999999</v>
      </c>
      <c r="BE483" s="4">
        <v>2162.5790000000002</v>
      </c>
      <c r="BF483" s="4">
        <v>68.052000000000007</v>
      </c>
      <c r="BG483" s="4">
        <v>1.2509999999999999</v>
      </c>
      <c r="BH483" s="4">
        <v>0.69699999999999995</v>
      </c>
      <c r="BI483" s="4">
        <v>1.948</v>
      </c>
      <c r="BJ483" s="4">
        <v>0.94899999999999995</v>
      </c>
      <c r="BK483" s="4">
        <v>0.52900000000000003</v>
      </c>
      <c r="BL483" s="4">
        <v>1.478</v>
      </c>
      <c r="BM483" s="4">
        <v>64.155199999999994</v>
      </c>
      <c r="BQ483" s="4">
        <v>2007.52</v>
      </c>
      <c r="BR483" s="4">
        <v>0.41165400000000002</v>
      </c>
      <c r="BS483" s="4">
        <v>-5</v>
      </c>
      <c r="BT483" s="4">
        <v>4.3229999999999996E-3</v>
      </c>
      <c r="BU483" s="4">
        <v>10.059794999999999</v>
      </c>
      <c r="BV483" s="4">
        <v>8.7325E-2</v>
      </c>
    </row>
    <row r="484" spans="1:74" x14ac:dyDescent="0.25">
      <c r="A484" s="2">
        <v>42804</v>
      </c>
      <c r="B484" s="3">
        <v>0.3961719675925926</v>
      </c>
      <c r="C484" s="4">
        <v>8.5969999999999995</v>
      </c>
      <c r="D484" s="4">
        <v>0.44900000000000001</v>
      </c>
      <c r="E484" s="4">
        <v>4490.3945110000004</v>
      </c>
      <c r="F484" s="4">
        <v>40.299999999999997</v>
      </c>
      <c r="G484" s="4">
        <v>33.9</v>
      </c>
      <c r="H484" s="4">
        <v>5696.8</v>
      </c>
      <c r="J484" s="4">
        <v>9.5</v>
      </c>
      <c r="K484" s="4">
        <v>0.89970000000000006</v>
      </c>
      <c r="L484" s="4">
        <v>7.7347999999999999</v>
      </c>
      <c r="M484" s="4">
        <v>0.40400000000000003</v>
      </c>
      <c r="N484" s="4">
        <v>36.234000000000002</v>
      </c>
      <c r="O484" s="4">
        <v>30.532800000000002</v>
      </c>
      <c r="P484" s="4">
        <v>66.8</v>
      </c>
      <c r="Q484" s="4">
        <v>27.501000000000001</v>
      </c>
      <c r="R484" s="4">
        <v>23.1739</v>
      </c>
      <c r="S484" s="4">
        <v>50.7</v>
      </c>
      <c r="T484" s="4">
        <v>5696.7515999999996</v>
      </c>
      <c r="W484" s="4">
        <v>0</v>
      </c>
      <c r="X484" s="4">
        <v>8.5471000000000004</v>
      </c>
      <c r="Y484" s="4">
        <v>11.9</v>
      </c>
      <c r="Z484" s="4">
        <v>867</v>
      </c>
      <c r="AA484" s="4">
        <v>876</v>
      </c>
      <c r="AB484" s="4">
        <v>887</v>
      </c>
      <c r="AC484" s="4">
        <v>89</v>
      </c>
      <c r="AD484" s="4">
        <v>7.44</v>
      </c>
      <c r="AE484" s="4">
        <v>0.17</v>
      </c>
      <c r="AF484" s="4">
        <v>993</v>
      </c>
      <c r="AG484" s="4">
        <v>-15</v>
      </c>
      <c r="AH484" s="4">
        <v>-2</v>
      </c>
      <c r="AI484" s="4">
        <v>16</v>
      </c>
      <c r="AJ484" s="4">
        <v>136</v>
      </c>
      <c r="AK484" s="4">
        <v>134.30000000000001</v>
      </c>
      <c r="AL484" s="4">
        <v>6.4</v>
      </c>
      <c r="AM484" s="4">
        <v>142</v>
      </c>
      <c r="AN484" s="4" t="s">
        <v>155</v>
      </c>
      <c r="AO484" s="4">
        <v>2</v>
      </c>
      <c r="AP484" s="5">
        <v>0.60446759259259253</v>
      </c>
      <c r="AQ484" s="4">
        <v>47.163034000000003</v>
      </c>
      <c r="AR484" s="4">
        <v>-88.491892000000007</v>
      </c>
      <c r="AS484" s="4">
        <v>317.89999999999998</v>
      </c>
      <c r="AT484" s="4">
        <v>33.9</v>
      </c>
      <c r="AU484" s="4">
        <v>12</v>
      </c>
      <c r="AV484" s="4">
        <v>10</v>
      </c>
      <c r="AW484" s="4" t="s">
        <v>417</v>
      </c>
      <c r="AX484" s="4">
        <v>1.4</v>
      </c>
      <c r="AY484" s="4">
        <v>1.1000000000000001</v>
      </c>
      <c r="AZ484" s="4">
        <v>2.2000000000000002</v>
      </c>
      <c r="BA484" s="4">
        <v>11.154</v>
      </c>
      <c r="BB484" s="4">
        <v>17.05</v>
      </c>
      <c r="BC484" s="4">
        <v>1.53</v>
      </c>
      <c r="BD484" s="4">
        <v>11.148</v>
      </c>
      <c r="BE484" s="4">
        <v>2151.511</v>
      </c>
      <c r="BF484" s="4">
        <v>71.524000000000001</v>
      </c>
      <c r="BG484" s="4">
        <v>1.0549999999999999</v>
      </c>
      <c r="BH484" s="4">
        <v>0.88900000000000001</v>
      </c>
      <c r="BI484" s="4">
        <v>1.9450000000000001</v>
      </c>
      <c r="BJ484" s="4">
        <v>0.80100000000000005</v>
      </c>
      <c r="BK484" s="4">
        <v>0.67500000000000004</v>
      </c>
      <c r="BL484" s="4">
        <v>1.476</v>
      </c>
      <c r="BM484" s="4">
        <v>65.705100000000002</v>
      </c>
      <c r="BQ484" s="4">
        <v>1728.675</v>
      </c>
      <c r="BR484" s="4">
        <v>0.48865900000000001</v>
      </c>
      <c r="BS484" s="4">
        <v>-5</v>
      </c>
      <c r="BT484" s="4">
        <v>5.0000000000000001E-3</v>
      </c>
      <c r="BU484" s="4">
        <v>11.941604</v>
      </c>
      <c r="BV484" s="4">
        <v>0.10100000000000001</v>
      </c>
    </row>
    <row r="485" spans="1:74" x14ac:dyDescent="0.25">
      <c r="A485" s="2">
        <v>42804</v>
      </c>
      <c r="B485" s="3">
        <v>0.39618354166666664</v>
      </c>
      <c r="C485" s="4">
        <v>9.0760000000000005</v>
      </c>
      <c r="D485" s="4">
        <v>0.45979999999999999</v>
      </c>
      <c r="E485" s="4">
        <v>4597.5548060000001</v>
      </c>
      <c r="F485" s="4">
        <v>41.4</v>
      </c>
      <c r="G485" s="4">
        <v>33.799999999999997</v>
      </c>
      <c r="H485" s="4">
        <v>6103.7</v>
      </c>
      <c r="J485" s="4">
        <v>9.69</v>
      </c>
      <c r="K485" s="4">
        <v>0.89429999999999998</v>
      </c>
      <c r="L485" s="4">
        <v>8.1167999999999996</v>
      </c>
      <c r="M485" s="4">
        <v>0.41120000000000001</v>
      </c>
      <c r="N485" s="4">
        <v>37.051299999999998</v>
      </c>
      <c r="O485" s="4">
        <v>30.238199999999999</v>
      </c>
      <c r="P485" s="4">
        <v>67.3</v>
      </c>
      <c r="Q485" s="4">
        <v>28.121400000000001</v>
      </c>
      <c r="R485" s="4">
        <v>22.950299999999999</v>
      </c>
      <c r="S485" s="4">
        <v>51.1</v>
      </c>
      <c r="T485" s="4">
        <v>6103.7470999999996</v>
      </c>
      <c r="W485" s="4">
        <v>0</v>
      </c>
      <c r="X485" s="4">
        <v>8.6635000000000009</v>
      </c>
      <c r="Y485" s="4">
        <v>11.7</v>
      </c>
      <c r="Z485" s="4">
        <v>867</v>
      </c>
      <c r="AA485" s="4">
        <v>877</v>
      </c>
      <c r="AB485" s="4">
        <v>888</v>
      </c>
      <c r="AC485" s="4">
        <v>89</v>
      </c>
      <c r="AD485" s="4">
        <v>7.44</v>
      </c>
      <c r="AE485" s="4">
        <v>0.17</v>
      </c>
      <c r="AF485" s="4">
        <v>993</v>
      </c>
      <c r="AG485" s="4">
        <v>-15</v>
      </c>
      <c r="AH485" s="4">
        <v>-2</v>
      </c>
      <c r="AI485" s="4">
        <v>16</v>
      </c>
      <c r="AJ485" s="4">
        <v>136</v>
      </c>
      <c r="AK485" s="4">
        <v>135.30000000000001</v>
      </c>
      <c r="AL485" s="4">
        <v>6.1</v>
      </c>
      <c r="AM485" s="4">
        <v>142</v>
      </c>
      <c r="AN485" s="4" t="s">
        <v>155</v>
      </c>
      <c r="AO485" s="4">
        <v>2</v>
      </c>
      <c r="AP485" s="5">
        <v>0.60447916666666668</v>
      </c>
      <c r="AQ485" s="4">
        <v>47.162894000000001</v>
      </c>
      <c r="AR485" s="4">
        <v>-88.491913999999994</v>
      </c>
      <c r="AS485" s="4">
        <v>317.7</v>
      </c>
      <c r="AT485" s="4">
        <v>33.799999999999997</v>
      </c>
      <c r="AU485" s="4">
        <v>12</v>
      </c>
      <c r="AV485" s="4">
        <v>10</v>
      </c>
      <c r="AW485" s="4" t="s">
        <v>417</v>
      </c>
      <c r="AX485" s="4">
        <v>1.4</v>
      </c>
      <c r="AY485" s="4">
        <v>1.2507999999999999</v>
      </c>
      <c r="AZ485" s="4">
        <v>2.3508</v>
      </c>
      <c r="BA485" s="4">
        <v>11.154</v>
      </c>
      <c r="BB485" s="4">
        <v>16.18</v>
      </c>
      <c r="BC485" s="4">
        <v>1.45</v>
      </c>
      <c r="BD485" s="4">
        <v>11.819000000000001</v>
      </c>
      <c r="BE485" s="4">
        <v>2151.098</v>
      </c>
      <c r="BF485" s="4">
        <v>69.352999999999994</v>
      </c>
      <c r="BG485" s="4">
        <v>1.028</v>
      </c>
      <c r="BH485" s="4">
        <v>0.83899999999999997</v>
      </c>
      <c r="BI485" s="4">
        <v>1.867</v>
      </c>
      <c r="BJ485" s="4">
        <v>0.78</v>
      </c>
      <c r="BK485" s="4">
        <v>0.63700000000000001</v>
      </c>
      <c r="BL485" s="4">
        <v>1.417</v>
      </c>
      <c r="BM485" s="4">
        <v>67.073499999999996</v>
      </c>
      <c r="BQ485" s="4">
        <v>1669.434</v>
      </c>
      <c r="BR485" s="4">
        <v>0.54879100000000003</v>
      </c>
      <c r="BS485" s="4">
        <v>-5</v>
      </c>
      <c r="BT485" s="4">
        <v>5.0000000000000001E-3</v>
      </c>
      <c r="BU485" s="4">
        <v>13.41108</v>
      </c>
      <c r="BV485" s="4">
        <v>0.10100000000000001</v>
      </c>
    </row>
    <row r="486" spans="1:74" x14ac:dyDescent="0.25">
      <c r="A486" s="2">
        <v>42804</v>
      </c>
      <c r="B486" s="3">
        <v>0.39619511574074079</v>
      </c>
      <c r="C486" s="4">
        <v>9.3689999999999998</v>
      </c>
      <c r="D486" s="4">
        <v>0.46550000000000002</v>
      </c>
      <c r="E486" s="4">
        <v>4654.6122109999997</v>
      </c>
      <c r="F486" s="4">
        <v>45.4</v>
      </c>
      <c r="G486" s="4">
        <v>39.5</v>
      </c>
      <c r="H486" s="4">
        <v>6165.6</v>
      </c>
      <c r="J486" s="4">
        <v>9.8000000000000007</v>
      </c>
      <c r="K486" s="4">
        <v>0.89129999999999998</v>
      </c>
      <c r="L486" s="4">
        <v>8.3498999999999999</v>
      </c>
      <c r="M486" s="4">
        <v>0.4148</v>
      </c>
      <c r="N486" s="4">
        <v>40.505400000000002</v>
      </c>
      <c r="O486" s="4">
        <v>35.231499999999997</v>
      </c>
      <c r="P486" s="4">
        <v>75.7</v>
      </c>
      <c r="Q486" s="4">
        <v>30.743200000000002</v>
      </c>
      <c r="R486" s="4">
        <v>26.740400000000001</v>
      </c>
      <c r="S486" s="4">
        <v>57.5</v>
      </c>
      <c r="T486" s="4">
        <v>6165.6460999999999</v>
      </c>
      <c r="W486" s="4">
        <v>0</v>
      </c>
      <c r="X486" s="4">
        <v>8.7342999999999993</v>
      </c>
      <c r="Y486" s="4">
        <v>11.6</v>
      </c>
      <c r="Z486" s="4">
        <v>868</v>
      </c>
      <c r="AA486" s="4">
        <v>877</v>
      </c>
      <c r="AB486" s="4">
        <v>888</v>
      </c>
      <c r="AC486" s="4">
        <v>89</v>
      </c>
      <c r="AD486" s="4">
        <v>7.44</v>
      </c>
      <c r="AE486" s="4">
        <v>0.17</v>
      </c>
      <c r="AF486" s="4">
        <v>993</v>
      </c>
      <c r="AG486" s="4">
        <v>-15</v>
      </c>
      <c r="AH486" s="4">
        <v>-2</v>
      </c>
      <c r="AI486" s="4">
        <v>16</v>
      </c>
      <c r="AJ486" s="4">
        <v>136</v>
      </c>
      <c r="AK486" s="4">
        <v>136</v>
      </c>
      <c r="AL486" s="4">
        <v>5.9</v>
      </c>
      <c r="AM486" s="4">
        <v>142</v>
      </c>
      <c r="AN486" s="4" t="s">
        <v>155</v>
      </c>
      <c r="AO486" s="4">
        <v>2</v>
      </c>
      <c r="AP486" s="5">
        <v>0.60449074074074072</v>
      </c>
      <c r="AQ486" s="4">
        <v>47.162737999999997</v>
      </c>
      <c r="AR486" s="4">
        <v>-88.491892000000007</v>
      </c>
      <c r="AS486" s="4">
        <v>317.8</v>
      </c>
      <c r="AT486" s="4">
        <v>35.9</v>
      </c>
      <c r="AU486" s="4">
        <v>12</v>
      </c>
      <c r="AV486" s="4">
        <v>9</v>
      </c>
      <c r="AW486" s="4" t="s">
        <v>432</v>
      </c>
      <c r="AX486" s="4">
        <v>1.4754</v>
      </c>
      <c r="AY486" s="4">
        <v>1.6015999999999999</v>
      </c>
      <c r="AZ486" s="4">
        <v>2.6261999999999999</v>
      </c>
      <c r="BA486" s="4">
        <v>11.154</v>
      </c>
      <c r="BB486" s="4">
        <v>15.73</v>
      </c>
      <c r="BC486" s="4">
        <v>1.41</v>
      </c>
      <c r="BD486" s="4">
        <v>12.202</v>
      </c>
      <c r="BE486" s="4">
        <v>2155.319</v>
      </c>
      <c r="BF486" s="4">
        <v>68.153999999999996</v>
      </c>
      <c r="BG486" s="4">
        <v>1.095</v>
      </c>
      <c r="BH486" s="4">
        <v>0.95199999999999996</v>
      </c>
      <c r="BI486" s="4">
        <v>2.0470000000000002</v>
      </c>
      <c r="BJ486" s="4">
        <v>0.83099999999999996</v>
      </c>
      <c r="BK486" s="4">
        <v>0.72299999999999998</v>
      </c>
      <c r="BL486" s="4">
        <v>1.554</v>
      </c>
      <c r="BM486" s="4">
        <v>65.990799999999993</v>
      </c>
      <c r="BQ486" s="4">
        <v>1639.277</v>
      </c>
      <c r="BR486" s="4">
        <v>0.64996399999999999</v>
      </c>
      <c r="BS486" s="4">
        <v>-5</v>
      </c>
      <c r="BT486" s="4">
        <v>5.0000000000000001E-3</v>
      </c>
      <c r="BU486" s="4">
        <v>15.883495</v>
      </c>
      <c r="BV486" s="4">
        <v>0.10100000000000001</v>
      </c>
    </row>
    <row r="487" spans="1:74" x14ac:dyDescent="0.25">
      <c r="A487" s="2">
        <v>42804</v>
      </c>
      <c r="B487" s="3">
        <v>0.39620668981481483</v>
      </c>
      <c r="C487" s="4">
        <v>9.8059999999999992</v>
      </c>
      <c r="D487" s="4">
        <v>0.47449999999999998</v>
      </c>
      <c r="E487" s="4">
        <v>4745.3712869999999</v>
      </c>
      <c r="F487" s="4">
        <v>49.3</v>
      </c>
      <c r="G487" s="4">
        <v>11.7</v>
      </c>
      <c r="H487" s="4">
        <v>6272.8</v>
      </c>
      <c r="J487" s="4">
        <v>9.9</v>
      </c>
      <c r="K487" s="4">
        <v>0.88680000000000003</v>
      </c>
      <c r="L487" s="4">
        <v>8.6960999999999995</v>
      </c>
      <c r="M487" s="4">
        <v>0.42080000000000001</v>
      </c>
      <c r="N487" s="4">
        <v>43.750100000000003</v>
      </c>
      <c r="O487" s="4">
        <v>10.398099999999999</v>
      </c>
      <c r="P487" s="4">
        <v>54.1</v>
      </c>
      <c r="Q487" s="4">
        <v>33.206200000000003</v>
      </c>
      <c r="R487" s="4">
        <v>7.8921999999999999</v>
      </c>
      <c r="S487" s="4">
        <v>41.1</v>
      </c>
      <c r="T487" s="4">
        <v>6272.7970999999998</v>
      </c>
      <c r="W487" s="4">
        <v>0</v>
      </c>
      <c r="X487" s="4">
        <v>8.7789999999999999</v>
      </c>
      <c r="Y487" s="4">
        <v>11.7</v>
      </c>
      <c r="Z487" s="4">
        <v>867</v>
      </c>
      <c r="AA487" s="4">
        <v>877</v>
      </c>
      <c r="AB487" s="4">
        <v>887</v>
      </c>
      <c r="AC487" s="4">
        <v>89</v>
      </c>
      <c r="AD487" s="4">
        <v>7.44</v>
      </c>
      <c r="AE487" s="4">
        <v>0.17</v>
      </c>
      <c r="AF487" s="4">
        <v>992</v>
      </c>
      <c r="AG487" s="4">
        <v>-15</v>
      </c>
      <c r="AH487" s="4">
        <v>-2</v>
      </c>
      <c r="AI487" s="4">
        <v>16</v>
      </c>
      <c r="AJ487" s="4">
        <v>136</v>
      </c>
      <c r="AK487" s="4">
        <v>136</v>
      </c>
      <c r="AL487" s="4">
        <v>5.8</v>
      </c>
      <c r="AM487" s="4">
        <v>142</v>
      </c>
      <c r="AN487" s="4" t="s">
        <v>155</v>
      </c>
      <c r="AO487" s="4">
        <v>2</v>
      </c>
      <c r="AP487" s="5">
        <v>0.60450231481481487</v>
      </c>
      <c r="AQ487" s="4">
        <v>47.162585999999997</v>
      </c>
      <c r="AR487" s="4">
        <v>-88.491874999999993</v>
      </c>
      <c r="AS487" s="4">
        <v>317.7</v>
      </c>
      <c r="AT487" s="4">
        <v>36.6</v>
      </c>
      <c r="AU487" s="4">
        <v>12</v>
      </c>
      <c r="AV487" s="4">
        <v>9</v>
      </c>
      <c r="AW487" s="4" t="s">
        <v>432</v>
      </c>
      <c r="AX487" s="4">
        <v>1.5</v>
      </c>
      <c r="AY487" s="4">
        <v>1.7</v>
      </c>
      <c r="AZ487" s="4">
        <v>2.7</v>
      </c>
      <c r="BA487" s="4">
        <v>11.154</v>
      </c>
      <c r="BB487" s="4">
        <v>15.1</v>
      </c>
      <c r="BC487" s="4">
        <v>1.35</v>
      </c>
      <c r="BD487" s="4">
        <v>12.769</v>
      </c>
      <c r="BE487" s="4">
        <v>2160.7440000000001</v>
      </c>
      <c r="BF487" s="4">
        <v>66.548000000000002</v>
      </c>
      <c r="BG487" s="4">
        <v>1.1379999999999999</v>
      </c>
      <c r="BH487" s="4">
        <v>0.27100000000000002</v>
      </c>
      <c r="BI487" s="4">
        <v>1.409</v>
      </c>
      <c r="BJ487" s="4">
        <v>0.86399999999999999</v>
      </c>
      <c r="BK487" s="4">
        <v>0.20499999999999999</v>
      </c>
      <c r="BL487" s="4">
        <v>1.069</v>
      </c>
      <c r="BM487" s="4">
        <v>64.627499999999998</v>
      </c>
      <c r="BQ487" s="4">
        <v>1586.0730000000001</v>
      </c>
      <c r="BR487" s="4">
        <v>0.70310600000000001</v>
      </c>
      <c r="BS487" s="4">
        <v>-5</v>
      </c>
      <c r="BT487" s="4">
        <v>5.646E-3</v>
      </c>
      <c r="BU487" s="4">
        <v>17.182153</v>
      </c>
      <c r="BV487" s="4">
        <v>0.114049</v>
      </c>
    </row>
    <row r="488" spans="1:74" x14ac:dyDescent="0.25">
      <c r="A488" s="2">
        <v>42804</v>
      </c>
      <c r="B488" s="3">
        <v>0.39621826388888892</v>
      </c>
      <c r="C488" s="4">
        <v>10.102</v>
      </c>
      <c r="D488" s="4">
        <v>0.49030000000000001</v>
      </c>
      <c r="E488" s="4">
        <v>4903.3117929999999</v>
      </c>
      <c r="F488" s="4">
        <v>52.5</v>
      </c>
      <c r="G488" s="4">
        <v>15</v>
      </c>
      <c r="H488" s="4">
        <v>6047.9</v>
      </c>
      <c r="J488" s="4">
        <v>9.9</v>
      </c>
      <c r="K488" s="4">
        <v>0.88400000000000001</v>
      </c>
      <c r="L488" s="4">
        <v>8.9306999999999999</v>
      </c>
      <c r="M488" s="4">
        <v>0.4335</v>
      </c>
      <c r="N488" s="4">
        <v>46.405500000000004</v>
      </c>
      <c r="O488" s="4">
        <v>13.2888</v>
      </c>
      <c r="P488" s="4">
        <v>59.7</v>
      </c>
      <c r="Q488" s="4">
        <v>35.2211</v>
      </c>
      <c r="R488" s="4">
        <v>10.086</v>
      </c>
      <c r="S488" s="4">
        <v>45.3</v>
      </c>
      <c r="T488" s="4">
        <v>6047.9054999999998</v>
      </c>
      <c r="W488" s="4">
        <v>0</v>
      </c>
      <c r="X488" s="4">
        <v>8.7517999999999994</v>
      </c>
      <c r="Y488" s="4">
        <v>11.8</v>
      </c>
      <c r="Z488" s="4">
        <v>865</v>
      </c>
      <c r="AA488" s="4">
        <v>876</v>
      </c>
      <c r="AB488" s="4">
        <v>884</v>
      </c>
      <c r="AC488" s="4">
        <v>89</v>
      </c>
      <c r="AD488" s="4">
        <v>7.44</v>
      </c>
      <c r="AE488" s="4">
        <v>0.17</v>
      </c>
      <c r="AF488" s="4">
        <v>993</v>
      </c>
      <c r="AG488" s="4">
        <v>-15</v>
      </c>
      <c r="AH488" s="4">
        <v>-2</v>
      </c>
      <c r="AI488" s="4">
        <v>16</v>
      </c>
      <c r="AJ488" s="4">
        <v>136</v>
      </c>
      <c r="AK488" s="4">
        <v>135</v>
      </c>
      <c r="AL488" s="4">
        <v>5.9</v>
      </c>
      <c r="AM488" s="4">
        <v>142</v>
      </c>
      <c r="AN488" s="4" t="s">
        <v>155</v>
      </c>
      <c r="AO488" s="4">
        <v>2</v>
      </c>
      <c r="AP488" s="5">
        <v>0.60451388888888891</v>
      </c>
      <c r="AQ488" s="4">
        <v>47.162438999999999</v>
      </c>
      <c r="AR488" s="4">
        <v>-88.491862999999995</v>
      </c>
      <c r="AS488" s="4">
        <v>317.7</v>
      </c>
      <c r="AT488" s="4">
        <v>36.6</v>
      </c>
      <c r="AU488" s="4">
        <v>12</v>
      </c>
      <c r="AV488" s="4">
        <v>9</v>
      </c>
      <c r="AW488" s="4" t="s">
        <v>432</v>
      </c>
      <c r="AX488" s="4">
        <v>1.5</v>
      </c>
      <c r="AY488" s="4">
        <v>1.7</v>
      </c>
      <c r="AZ488" s="4">
        <v>2.7</v>
      </c>
      <c r="BA488" s="4">
        <v>11.154</v>
      </c>
      <c r="BB488" s="4">
        <v>14.73</v>
      </c>
      <c r="BC488" s="4">
        <v>1.32</v>
      </c>
      <c r="BD488" s="4">
        <v>13.12</v>
      </c>
      <c r="BE488" s="4">
        <v>2168.8020000000001</v>
      </c>
      <c r="BF488" s="4">
        <v>66.998000000000005</v>
      </c>
      <c r="BG488" s="4">
        <v>1.18</v>
      </c>
      <c r="BH488" s="4">
        <v>0.33800000000000002</v>
      </c>
      <c r="BI488" s="4">
        <v>1.518</v>
      </c>
      <c r="BJ488" s="4">
        <v>0.89600000000000002</v>
      </c>
      <c r="BK488" s="4">
        <v>0.25700000000000001</v>
      </c>
      <c r="BL488" s="4">
        <v>1.1519999999999999</v>
      </c>
      <c r="BM488" s="4">
        <v>60.9</v>
      </c>
      <c r="BQ488" s="4">
        <v>1545.36</v>
      </c>
      <c r="BR488" s="4">
        <v>0.72510600000000003</v>
      </c>
      <c r="BS488" s="4">
        <v>-5</v>
      </c>
      <c r="BT488" s="4">
        <v>7.0000000000000001E-3</v>
      </c>
      <c r="BU488" s="4">
        <v>17.719778000000002</v>
      </c>
      <c r="BV488" s="4">
        <v>0.1414</v>
      </c>
    </row>
    <row r="489" spans="1:74" x14ac:dyDescent="0.25">
      <c r="A489" s="2">
        <v>42804</v>
      </c>
      <c r="B489" s="3">
        <v>0.39622983796296296</v>
      </c>
      <c r="C489" s="4">
        <v>9.9209999999999994</v>
      </c>
      <c r="D489" s="4">
        <v>0.41410000000000002</v>
      </c>
      <c r="E489" s="4">
        <v>4141.484375</v>
      </c>
      <c r="F489" s="4">
        <v>60.7</v>
      </c>
      <c r="G489" s="4">
        <v>21.3</v>
      </c>
      <c r="H489" s="4">
        <v>5724.2</v>
      </c>
      <c r="J489" s="4">
        <v>9.82</v>
      </c>
      <c r="K489" s="4">
        <v>0.88700000000000001</v>
      </c>
      <c r="L489" s="4">
        <v>8.8008000000000006</v>
      </c>
      <c r="M489" s="4">
        <v>0.3674</v>
      </c>
      <c r="N489" s="4">
        <v>53.807400000000001</v>
      </c>
      <c r="O489" s="4">
        <v>18.894200000000001</v>
      </c>
      <c r="P489" s="4">
        <v>72.7</v>
      </c>
      <c r="Q489" s="4">
        <v>40.839300000000001</v>
      </c>
      <c r="R489" s="4">
        <v>14.3405</v>
      </c>
      <c r="S489" s="4">
        <v>55.2</v>
      </c>
      <c r="T489" s="4">
        <v>5724.2434999999996</v>
      </c>
      <c r="W489" s="4">
        <v>0</v>
      </c>
      <c r="X489" s="4">
        <v>8.7103999999999999</v>
      </c>
      <c r="Y489" s="4">
        <v>11.8</v>
      </c>
      <c r="Z489" s="4">
        <v>864</v>
      </c>
      <c r="AA489" s="4">
        <v>876</v>
      </c>
      <c r="AB489" s="4">
        <v>883</v>
      </c>
      <c r="AC489" s="4">
        <v>89</v>
      </c>
      <c r="AD489" s="4">
        <v>7.44</v>
      </c>
      <c r="AE489" s="4">
        <v>0.17</v>
      </c>
      <c r="AF489" s="4">
        <v>993</v>
      </c>
      <c r="AG489" s="4">
        <v>-15</v>
      </c>
      <c r="AH489" s="4">
        <v>-2</v>
      </c>
      <c r="AI489" s="4">
        <v>16</v>
      </c>
      <c r="AJ489" s="4">
        <v>136</v>
      </c>
      <c r="AK489" s="4">
        <v>133.30000000000001</v>
      </c>
      <c r="AL489" s="4">
        <v>6.2</v>
      </c>
      <c r="AM489" s="4">
        <v>142</v>
      </c>
      <c r="AN489" s="4" t="s">
        <v>155</v>
      </c>
      <c r="AO489" s="4">
        <v>2</v>
      </c>
      <c r="AP489" s="5">
        <v>0.60452546296296295</v>
      </c>
      <c r="AQ489" s="4">
        <v>47.162264</v>
      </c>
      <c r="AR489" s="4">
        <v>-88.491781000000003</v>
      </c>
      <c r="AS489" s="4">
        <v>317.5</v>
      </c>
      <c r="AT489" s="4">
        <v>38.5</v>
      </c>
      <c r="AU489" s="4">
        <v>12</v>
      </c>
      <c r="AV489" s="4">
        <v>8</v>
      </c>
      <c r="AW489" s="4" t="s">
        <v>433</v>
      </c>
      <c r="AX489" s="4">
        <v>1.5</v>
      </c>
      <c r="AY489" s="4">
        <v>1.7</v>
      </c>
      <c r="AZ489" s="4">
        <v>2.7</v>
      </c>
      <c r="BA489" s="4">
        <v>11.154</v>
      </c>
      <c r="BB489" s="4">
        <v>15.12</v>
      </c>
      <c r="BC489" s="4">
        <v>1.36</v>
      </c>
      <c r="BD489" s="4">
        <v>12.733000000000001</v>
      </c>
      <c r="BE489" s="4">
        <v>2187.5700000000002</v>
      </c>
      <c r="BF489" s="4">
        <v>58.12</v>
      </c>
      <c r="BG489" s="4">
        <v>1.401</v>
      </c>
      <c r="BH489" s="4">
        <v>0.49199999999999999</v>
      </c>
      <c r="BI489" s="4">
        <v>1.8919999999999999</v>
      </c>
      <c r="BJ489" s="4">
        <v>1.0629999999999999</v>
      </c>
      <c r="BK489" s="4">
        <v>0.373</v>
      </c>
      <c r="BL489" s="4">
        <v>1.4359999999999999</v>
      </c>
      <c r="BM489" s="4">
        <v>58.997900000000001</v>
      </c>
      <c r="BQ489" s="4">
        <v>1574.268</v>
      </c>
      <c r="BR489" s="4">
        <v>0.71319100000000002</v>
      </c>
      <c r="BS489" s="4">
        <v>-5</v>
      </c>
      <c r="BT489" s="4">
        <v>6.6769999999999998E-3</v>
      </c>
      <c r="BU489" s="4">
        <v>17.428605000000001</v>
      </c>
      <c r="BV489" s="4">
        <v>0.13487499999999999</v>
      </c>
    </row>
    <row r="490" spans="1:74" x14ac:dyDescent="0.25">
      <c r="A490" s="2">
        <v>42804</v>
      </c>
      <c r="B490" s="3">
        <v>0.39624141203703706</v>
      </c>
      <c r="C490" s="4">
        <v>9.1539999999999999</v>
      </c>
      <c r="D490" s="4">
        <v>0.31369999999999998</v>
      </c>
      <c r="E490" s="4">
        <v>3137.2689770000002</v>
      </c>
      <c r="F490" s="4">
        <v>74.599999999999994</v>
      </c>
      <c r="G490" s="4">
        <v>18.600000000000001</v>
      </c>
      <c r="H490" s="4">
        <v>5437.4</v>
      </c>
      <c r="J490" s="4">
        <v>9.57</v>
      </c>
      <c r="K490" s="4">
        <v>0.89590000000000003</v>
      </c>
      <c r="L490" s="4">
        <v>8.2003000000000004</v>
      </c>
      <c r="M490" s="4">
        <v>0.28110000000000002</v>
      </c>
      <c r="N490" s="4">
        <v>66.824399999999997</v>
      </c>
      <c r="O490" s="4">
        <v>16.672499999999999</v>
      </c>
      <c r="P490" s="4">
        <v>83.5</v>
      </c>
      <c r="Q490" s="4">
        <v>50.72</v>
      </c>
      <c r="R490" s="4">
        <v>12.654500000000001</v>
      </c>
      <c r="S490" s="4">
        <v>63.4</v>
      </c>
      <c r="T490" s="4">
        <v>5437.3716999999997</v>
      </c>
      <c r="W490" s="4">
        <v>0</v>
      </c>
      <c r="X490" s="4">
        <v>8.5723000000000003</v>
      </c>
      <c r="Y490" s="4">
        <v>11.6</v>
      </c>
      <c r="Z490" s="4">
        <v>864</v>
      </c>
      <c r="AA490" s="4">
        <v>875</v>
      </c>
      <c r="AB490" s="4">
        <v>884</v>
      </c>
      <c r="AC490" s="4">
        <v>89</v>
      </c>
      <c r="AD490" s="4">
        <v>7.44</v>
      </c>
      <c r="AE490" s="4">
        <v>0.17</v>
      </c>
      <c r="AF490" s="4">
        <v>992</v>
      </c>
      <c r="AG490" s="4">
        <v>-15</v>
      </c>
      <c r="AH490" s="4">
        <v>-2.323</v>
      </c>
      <c r="AI490" s="4">
        <v>16</v>
      </c>
      <c r="AJ490" s="4">
        <v>136</v>
      </c>
      <c r="AK490" s="4">
        <v>134.6</v>
      </c>
      <c r="AL490" s="4">
        <v>6</v>
      </c>
      <c r="AM490" s="4">
        <v>142</v>
      </c>
      <c r="AN490" s="4" t="s">
        <v>155</v>
      </c>
      <c r="AO490" s="4">
        <v>2</v>
      </c>
      <c r="AP490" s="5">
        <v>0.60453703703703698</v>
      </c>
      <c r="AQ490" s="4">
        <v>47.162080000000003</v>
      </c>
      <c r="AR490" s="4">
        <v>-88.491692999999998</v>
      </c>
      <c r="AS490" s="4">
        <v>317.5</v>
      </c>
      <c r="AT490" s="4">
        <v>44.8</v>
      </c>
      <c r="AU490" s="4">
        <v>12</v>
      </c>
      <c r="AV490" s="4">
        <v>8</v>
      </c>
      <c r="AW490" s="4" t="s">
        <v>433</v>
      </c>
      <c r="AX490" s="4">
        <v>1.5</v>
      </c>
      <c r="AY490" s="4">
        <v>1.7</v>
      </c>
      <c r="AZ490" s="4">
        <v>2.3984000000000001</v>
      </c>
      <c r="BA490" s="4">
        <v>11.154</v>
      </c>
      <c r="BB490" s="4">
        <v>16.43</v>
      </c>
      <c r="BC490" s="4">
        <v>1.47</v>
      </c>
      <c r="BD490" s="4">
        <v>11.625</v>
      </c>
      <c r="BE490" s="4">
        <v>2200.625</v>
      </c>
      <c r="BF490" s="4">
        <v>48.003999999999998</v>
      </c>
      <c r="BG490" s="4">
        <v>1.8779999999999999</v>
      </c>
      <c r="BH490" s="4">
        <v>0.46899999999999997</v>
      </c>
      <c r="BI490" s="4">
        <v>2.347</v>
      </c>
      <c r="BJ490" s="4">
        <v>1.425</v>
      </c>
      <c r="BK490" s="4">
        <v>0.35599999999999998</v>
      </c>
      <c r="BL490" s="4">
        <v>1.7809999999999999</v>
      </c>
      <c r="BM490" s="4">
        <v>60.503700000000002</v>
      </c>
      <c r="BQ490" s="4">
        <v>1672.673</v>
      </c>
      <c r="BR490" s="4">
        <v>0.61533300000000002</v>
      </c>
      <c r="BS490" s="4">
        <v>-5</v>
      </c>
      <c r="BT490" s="4">
        <v>5.6769999999999998E-3</v>
      </c>
      <c r="BU490" s="4">
        <v>15.037201</v>
      </c>
      <c r="BV490" s="4">
        <v>0.114675</v>
      </c>
    </row>
    <row r="491" spans="1:74" x14ac:dyDescent="0.25">
      <c r="A491" s="2">
        <v>42804</v>
      </c>
      <c r="B491" s="3">
        <v>0.39625298611111109</v>
      </c>
      <c r="C491" s="4">
        <v>8.1660000000000004</v>
      </c>
      <c r="D491" s="4">
        <v>0.2445</v>
      </c>
      <c r="E491" s="4">
        <v>2444.848485</v>
      </c>
      <c r="F491" s="4">
        <v>77.3</v>
      </c>
      <c r="G491" s="4">
        <v>9.9</v>
      </c>
      <c r="H491" s="4">
        <v>5069.5</v>
      </c>
      <c r="J491" s="4">
        <v>9.1199999999999992</v>
      </c>
      <c r="K491" s="4">
        <v>0.90669999999999995</v>
      </c>
      <c r="L491" s="4">
        <v>7.4047999999999998</v>
      </c>
      <c r="M491" s="4">
        <v>0.22170000000000001</v>
      </c>
      <c r="N491" s="4">
        <v>70.113799999999998</v>
      </c>
      <c r="O491" s="4">
        <v>8.9766999999999992</v>
      </c>
      <c r="P491" s="4">
        <v>79.099999999999994</v>
      </c>
      <c r="Q491" s="4">
        <v>53.216700000000003</v>
      </c>
      <c r="R491" s="4">
        <v>6.8133999999999997</v>
      </c>
      <c r="S491" s="4">
        <v>60</v>
      </c>
      <c r="T491" s="4">
        <v>5069.4988999999996</v>
      </c>
      <c r="W491" s="4">
        <v>0</v>
      </c>
      <c r="X491" s="4">
        <v>8.2729999999999997</v>
      </c>
      <c r="Y491" s="4">
        <v>11.5</v>
      </c>
      <c r="Z491" s="4">
        <v>864</v>
      </c>
      <c r="AA491" s="4">
        <v>874</v>
      </c>
      <c r="AB491" s="4">
        <v>885</v>
      </c>
      <c r="AC491" s="4">
        <v>89</v>
      </c>
      <c r="AD491" s="4">
        <v>7.44</v>
      </c>
      <c r="AE491" s="4">
        <v>0.17</v>
      </c>
      <c r="AF491" s="4">
        <v>992</v>
      </c>
      <c r="AG491" s="4">
        <v>-15</v>
      </c>
      <c r="AH491" s="4">
        <v>-3</v>
      </c>
      <c r="AI491" s="4">
        <v>16</v>
      </c>
      <c r="AJ491" s="4">
        <v>135.69999999999999</v>
      </c>
      <c r="AK491" s="4">
        <v>136.30000000000001</v>
      </c>
      <c r="AL491" s="4">
        <v>5.8</v>
      </c>
      <c r="AM491" s="4">
        <v>142</v>
      </c>
      <c r="AN491" s="4" t="s">
        <v>155</v>
      </c>
      <c r="AO491" s="4">
        <v>2</v>
      </c>
      <c r="AP491" s="5">
        <v>0.60454861111111113</v>
      </c>
      <c r="AQ491" s="4">
        <v>47.161893999999997</v>
      </c>
      <c r="AR491" s="4">
        <v>-88.491597999999996</v>
      </c>
      <c r="AS491" s="4">
        <v>317.39999999999998</v>
      </c>
      <c r="AT491" s="4">
        <v>47.7</v>
      </c>
      <c r="AU491" s="4">
        <v>12</v>
      </c>
      <c r="AV491" s="4">
        <v>8</v>
      </c>
      <c r="AW491" s="4" t="s">
        <v>433</v>
      </c>
      <c r="AX491" s="4">
        <v>1.5</v>
      </c>
      <c r="AY491" s="4">
        <v>1.7</v>
      </c>
      <c r="AZ491" s="4">
        <v>2.2999999999999998</v>
      </c>
      <c r="BA491" s="4">
        <v>11.154</v>
      </c>
      <c r="BB491" s="4">
        <v>18.38</v>
      </c>
      <c r="BC491" s="4">
        <v>1.65</v>
      </c>
      <c r="BD491" s="4">
        <v>10.285</v>
      </c>
      <c r="BE491" s="4">
        <v>2206.069</v>
      </c>
      <c r="BF491" s="4">
        <v>42.036000000000001</v>
      </c>
      <c r="BG491" s="4">
        <v>2.1869999999999998</v>
      </c>
      <c r="BH491" s="4">
        <v>0.28000000000000003</v>
      </c>
      <c r="BI491" s="4">
        <v>2.468</v>
      </c>
      <c r="BJ491" s="4">
        <v>1.66</v>
      </c>
      <c r="BK491" s="4">
        <v>0.21299999999999999</v>
      </c>
      <c r="BL491" s="4">
        <v>1.873</v>
      </c>
      <c r="BM491" s="4">
        <v>62.624899999999997</v>
      </c>
      <c r="BQ491" s="4">
        <v>1792.114</v>
      </c>
      <c r="BR491" s="4">
        <v>0.46856799999999998</v>
      </c>
      <c r="BS491" s="4">
        <v>-5</v>
      </c>
      <c r="BT491" s="4">
        <v>5.0000000000000001E-3</v>
      </c>
      <c r="BU491" s="4">
        <v>11.450631</v>
      </c>
      <c r="BV491" s="4">
        <v>0.10100000000000001</v>
      </c>
    </row>
    <row r="492" spans="1:74" x14ac:dyDescent="0.25">
      <c r="A492" s="2">
        <v>42804</v>
      </c>
      <c r="B492" s="3">
        <v>0.39626456018518513</v>
      </c>
      <c r="C492" s="4">
        <v>7.8490000000000002</v>
      </c>
      <c r="D492" s="4">
        <v>0.2137</v>
      </c>
      <c r="E492" s="4">
        <v>2137.1063829999998</v>
      </c>
      <c r="F492" s="4">
        <v>72.099999999999994</v>
      </c>
      <c r="G492" s="4">
        <v>14</v>
      </c>
      <c r="H492" s="4">
        <v>4761.1000000000004</v>
      </c>
      <c r="J492" s="4">
        <v>8.73</v>
      </c>
      <c r="K492" s="4">
        <v>0.91069999999999995</v>
      </c>
      <c r="L492" s="4">
        <v>7.1474000000000002</v>
      </c>
      <c r="M492" s="4">
        <v>0.1946</v>
      </c>
      <c r="N492" s="4">
        <v>65.633099999999999</v>
      </c>
      <c r="O492" s="4">
        <v>12.7773</v>
      </c>
      <c r="P492" s="4">
        <v>78.400000000000006</v>
      </c>
      <c r="Q492" s="4">
        <v>49.815399999999997</v>
      </c>
      <c r="R492" s="4">
        <v>9.6979000000000006</v>
      </c>
      <c r="S492" s="4">
        <v>59.5</v>
      </c>
      <c r="T492" s="4">
        <v>4761.1000000000004</v>
      </c>
      <c r="W492" s="4">
        <v>0</v>
      </c>
      <c r="X492" s="4">
        <v>7.9512</v>
      </c>
      <c r="Y492" s="4">
        <v>11.6</v>
      </c>
      <c r="Z492" s="4">
        <v>862</v>
      </c>
      <c r="AA492" s="4">
        <v>874</v>
      </c>
      <c r="AB492" s="4">
        <v>884</v>
      </c>
      <c r="AC492" s="4">
        <v>89</v>
      </c>
      <c r="AD492" s="4">
        <v>7.44</v>
      </c>
      <c r="AE492" s="4">
        <v>0.17</v>
      </c>
      <c r="AF492" s="4">
        <v>992</v>
      </c>
      <c r="AG492" s="4">
        <v>-15</v>
      </c>
      <c r="AH492" s="4">
        <v>-3</v>
      </c>
      <c r="AI492" s="4">
        <v>16</v>
      </c>
      <c r="AJ492" s="4">
        <v>135.30000000000001</v>
      </c>
      <c r="AK492" s="4">
        <v>137</v>
      </c>
      <c r="AL492" s="4">
        <v>5.9</v>
      </c>
      <c r="AM492" s="4">
        <v>142</v>
      </c>
      <c r="AN492" s="4" t="s">
        <v>155</v>
      </c>
      <c r="AO492" s="4">
        <v>2</v>
      </c>
      <c r="AP492" s="5">
        <v>0.60456018518518517</v>
      </c>
      <c r="AQ492" s="4">
        <v>47.161712000000001</v>
      </c>
      <c r="AR492" s="4">
        <v>-88.491499000000005</v>
      </c>
      <c r="AS492" s="4">
        <v>317.39999999999998</v>
      </c>
      <c r="AT492" s="4">
        <v>48.1</v>
      </c>
      <c r="AU492" s="4">
        <v>12</v>
      </c>
      <c r="AV492" s="4">
        <v>8</v>
      </c>
      <c r="AW492" s="4" t="s">
        <v>433</v>
      </c>
      <c r="AX492" s="4">
        <v>1.5</v>
      </c>
      <c r="AY492" s="4">
        <v>1.7</v>
      </c>
      <c r="AZ492" s="4">
        <v>2.2999999999999998</v>
      </c>
      <c r="BA492" s="4">
        <v>11.154</v>
      </c>
      <c r="BB492" s="4">
        <v>19.170000000000002</v>
      </c>
      <c r="BC492" s="4">
        <v>1.72</v>
      </c>
      <c r="BD492" s="4">
        <v>9.8119999999999994</v>
      </c>
      <c r="BE492" s="4">
        <v>2215.703</v>
      </c>
      <c r="BF492" s="4">
        <v>38.399000000000001</v>
      </c>
      <c r="BG492" s="4">
        <v>2.1309999999999998</v>
      </c>
      <c r="BH492" s="4">
        <v>0.41499999999999998</v>
      </c>
      <c r="BI492" s="4">
        <v>2.5459999999999998</v>
      </c>
      <c r="BJ492" s="4">
        <v>1.617</v>
      </c>
      <c r="BK492" s="4">
        <v>0.315</v>
      </c>
      <c r="BL492" s="4">
        <v>1.9319999999999999</v>
      </c>
      <c r="BM492" s="4">
        <v>61.1999</v>
      </c>
      <c r="BQ492" s="4">
        <v>1792.2439999999999</v>
      </c>
      <c r="BR492" s="4">
        <v>0.36790200000000001</v>
      </c>
      <c r="BS492" s="4">
        <v>-5</v>
      </c>
      <c r="BT492" s="4">
        <v>5.3229999999999996E-3</v>
      </c>
      <c r="BU492" s="4">
        <v>8.9906050000000004</v>
      </c>
      <c r="BV492" s="4">
        <v>0.107525</v>
      </c>
    </row>
    <row r="493" spans="1:74" x14ac:dyDescent="0.25">
      <c r="A493" s="2">
        <v>42804</v>
      </c>
      <c r="B493" s="3">
        <v>0.39627613425925928</v>
      </c>
      <c r="C493" s="4">
        <v>7.7430000000000003</v>
      </c>
      <c r="D493" s="4">
        <v>0.1797</v>
      </c>
      <c r="E493" s="4">
        <v>1796.6808510000001</v>
      </c>
      <c r="F493" s="4">
        <v>68.5</v>
      </c>
      <c r="G493" s="4">
        <v>22.6</v>
      </c>
      <c r="H493" s="4">
        <v>4806.3999999999996</v>
      </c>
      <c r="J493" s="4">
        <v>8.41</v>
      </c>
      <c r="K493" s="4">
        <v>0.91210000000000002</v>
      </c>
      <c r="L493" s="4">
        <v>7.0629999999999997</v>
      </c>
      <c r="M493" s="4">
        <v>0.16389999999999999</v>
      </c>
      <c r="N493" s="4">
        <v>62.4709</v>
      </c>
      <c r="O493" s="4">
        <v>20.654399999999999</v>
      </c>
      <c r="P493" s="4">
        <v>83.1</v>
      </c>
      <c r="Q493" s="4">
        <v>47.414400000000001</v>
      </c>
      <c r="R493" s="4">
        <v>15.676399999999999</v>
      </c>
      <c r="S493" s="4">
        <v>63.1</v>
      </c>
      <c r="T493" s="4">
        <v>4806.4031999999997</v>
      </c>
      <c r="W493" s="4">
        <v>0</v>
      </c>
      <c r="X493" s="4">
        <v>7.6740000000000004</v>
      </c>
      <c r="Y493" s="4">
        <v>11.8</v>
      </c>
      <c r="Z493" s="4">
        <v>861</v>
      </c>
      <c r="AA493" s="4">
        <v>871</v>
      </c>
      <c r="AB493" s="4">
        <v>882</v>
      </c>
      <c r="AC493" s="4">
        <v>89</v>
      </c>
      <c r="AD493" s="4">
        <v>7.44</v>
      </c>
      <c r="AE493" s="4">
        <v>0.17</v>
      </c>
      <c r="AF493" s="4">
        <v>993</v>
      </c>
      <c r="AG493" s="4">
        <v>-15</v>
      </c>
      <c r="AH493" s="4">
        <v>-3</v>
      </c>
      <c r="AI493" s="4">
        <v>16</v>
      </c>
      <c r="AJ493" s="4">
        <v>136</v>
      </c>
      <c r="AK493" s="4">
        <v>136.69999999999999</v>
      </c>
      <c r="AL493" s="4">
        <v>6.2</v>
      </c>
      <c r="AM493" s="4">
        <v>142</v>
      </c>
      <c r="AN493" s="4" t="s">
        <v>155</v>
      </c>
      <c r="AO493" s="4">
        <v>2</v>
      </c>
      <c r="AP493" s="5">
        <v>0.60457175925925932</v>
      </c>
      <c r="AQ493" s="4">
        <v>47.161540000000002</v>
      </c>
      <c r="AR493" s="4">
        <v>-88.491344999999995</v>
      </c>
      <c r="AS493" s="4">
        <v>317.5</v>
      </c>
      <c r="AT493" s="4">
        <v>48.3</v>
      </c>
      <c r="AU493" s="4">
        <v>12</v>
      </c>
      <c r="AV493" s="4">
        <v>8</v>
      </c>
      <c r="AW493" s="4" t="s">
        <v>433</v>
      </c>
      <c r="AX493" s="4">
        <v>1.1983999999999999</v>
      </c>
      <c r="AY493" s="4">
        <v>1.6246</v>
      </c>
      <c r="AZ493" s="4">
        <v>1.9984</v>
      </c>
      <c r="BA493" s="4">
        <v>11.154</v>
      </c>
      <c r="BB493" s="4">
        <v>19.47</v>
      </c>
      <c r="BC493" s="4">
        <v>1.75</v>
      </c>
      <c r="BD493" s="4">
        <v>9.6349999999999998</v>
      </c>
      <c r="BE493" s="4">
        <v>2221.1260000000002</v>
      </c>
      <c r="BF493" s="4">
        <v>32.801000000000002</v>
      </c>
      <c r="BG493" s="4">
        <v>2.0569999999999999</v>
      </c>
      <c r="BH493" s="4">
        <v>0.68</v>
      </c>
      <c r="BI493" s="4">
        <v>2.738</v>
      </c>
      <c r="BJ493" s="4">
        <v>1.5609999999999999</v>
      </c>
      <c r="BK493" s="4">
        <v>0.51600000000000001</v>
      </c>
      <c r="BL493" s="4">
        <v>2.0779999999999998</v>
      </c>
      <c r="BM493" s="4">
        <v>62.673400000000001</v>
      </c>
      <c r="BQ493" s="4">
        <v>1754.722</v>
      </c>
      <c r="BR493" s="4">
        <v>0.35986000000000001</v>
      </c>
      <c r="BS493" s="4">
        <v>-5</v>
      </c>
      <c r="BT493" s="4">
        <v>6.0000000000000001E-3</v>
      </c>
      <c r="BU493" s="4">
        <v>8.794079</v>
      </c>
      <c r="BV493" s="4">
        <v>0.1212</v>
      </c>
    </row>
    <row r="494" spans="1:74" x14ac:dyDescent="0.25">
      <c r="A494" s="2">
        <v>42804</v>
      </c>
      <c r="B494" s="3">
        <v>0.39628770833333332</v>
      </c>
      <c r="C494" s="4">
        <v>7.3570000000000002</v>
      </c>
      <c r="D494" s="4">
        <v>0.1857</v>
      </c>
      <c r="E494" s="4">
        <v>1856.6317489999999</v>
      </c>
      <c r="F494" s="4">
        <v>60.8</v>
      </c>
      <c r="G494" s="4">
        <v>6.3</v>
      </c>
      <c r="H494" s="4">
        <v>4721.2</v>
      </c>
      <c r="J494" s="4">
        <v>8.06</v>
      </c>
      <c r="K494" s="4">
        <v>0.91610000000000003</v>
      </c>
      <c r="L494" s="4">
        <v>6.7398999999999996</v>
      </c>
      <c r="M494" s="4">
        <v>0.1701</v>
      </c>
      <c r="N494" s="4">
        <v>55.691000000000003</v>
      </c>
      <c r="O494" s="4">
        <v>5.7713000000000001</v>
      </c>
      <c r="P494" s="4">
        <v>61.5</v>
      </c>
      <c r="Q494" s="4">
        <v>42.268599999999999</v>
      </c>
      <c r="R494" s="4">
        <v>4.3803000000000001</v>
      </c>
      <c r="S494" s="4">
        <v>46.6</v>
      </c>
      <c r="T494" s="4">
        <v>4721.1963999999998</v>
      </c>
      <c r="W494" s="4">
        <v>0</v>
      </c>
      <c r="X494" s="4">
        <v>7.3874000000000004</v>
      </c>
      <c r="Y494" s="4">
        <v>11.8</v>
      </c>
      <c r="Z494" s="4">
        <v>861</v>
      </c>
      <c r="AA494" s="4">
        <v>870</v>
      </c>
      <c r="AB494" s="4">
        <v>880</v>
      </c>
      <c r="AC494" s="4">
        <v>89</v>
      </c>
      <c r="AD494" s="4">
        <v>7.44</v>
      </c>
      <c r="AE494" s="4">
        <v>0.17</v>
      </c>
      <c r="AF494" s="4">
        <v>993</v>
      </c>
      <c r="AG494" s="4">
        <v>-15</v>
      </c>
      <c r="AH494" s="4">
        <v>-3</v>
      </c>
      <c r="AI494" s="4">
        <v>16</v>
      </c>
      <c r="AJ494" s="4">
        <v>135.69999999999999</v>
      </c>
      <c r="AK494" s="4">
        <v>136</v>
      </c>
      <c r="AL494" s="4">
        <v>6.2</v>
      </c>
      <c r="AM494" s="4">
        <v>142</v>
      </c>
      <c r="AN494" s="4" t="s">
        <v>155</v>
      </c>
      <c r="AO494" s="4">
        <v>2</v>
      </c>
      <c r="AP494" s="5">
        <v>0.60458333333333336</v>
      </c>
      <c r="AQ494" s="4">
        <v>47.161389</v>
      </c>
      <c r="AR494" s="4">
        <v>-88.491169999999997</v>
      </c>
      <c r="AS494" s="4">
        <v>317.39999999999998</v>
      </c>
      <c r="AT494" s="4">
        <v>46.1</v>
      </c>
      <c r="AU494" s="4">
        <v>12</v>
      </c>
      <c r="AV494" s="4">
        <v>9</v>
      </c>
      <c r="AW494" s="4" t="s">
        <v>432</v>
      </c>
      <c r="AX494" s="4">
        <v>0.94920000000000004</v>
      </c>
      <c r="AY494" s="4">
        <v>1.4492</v>
      </c>
      <c r="AZ494" s="4">
        <v>1.7492000000000001</v>
      </c>
      <c r="BA494" s="4">
        <v>11.154</v>
      </c>
      <c r="BB494" s="4">
        <v>20.38</v>
      </c>
      <c r="BC494" s="4">
        <v>1.83</v>
      </c>
      <c r="BD494" s="4">
        <v>9.1609999999999996</v>
      </c>
      <c r="BE494" s="4">
        <v>2213.46</v>
      </c>
      <c r="BF494" s="4">
        <v>35.551000000000002</v>
      </c>
      <c r="BG494" s="4">
        <v>1.915</v>
      </c>
      <c r="BH494" s="4">
        <v>0.19800000000000001</v>
      </c>
      <c r="BI494" s="4">
        <v>2.1139999999999999</v>
      </c>
      <c r="BJ494" s="4">
        <v>1.454</v>
      </c>
      <c r="BK494" s="4">
        <v>0.151</v>
      </c>
      <c r="BL494" s="4">
        <v>1.6040000000000001</v>
      </c>
      <c r="BM494" s="4">
        <v>64.290499999999994</v>
      </c>
      <c r="BQ494" s="4">
        <v>1764.0419999999999</v>
      </c>
      <c r="BR494" s="4">
        <v>0.22023499999999999</v>
      </c>
      <c r="BS494" s="4">
        <v>-5</v>
      </c>
      <c r="BT494" s="4">
        <v>6.0000000000000001E-3</v>
      </c>
      <c r="BU494" s="4">
        <v>5.3819929999999996</v>
      </c>
      <c r="BV494" s="4">
        <v>0.1212</v>
      </c>
    </row>
    <row r="495" spans="1:74" x14ac:dyDescent="0.25">
      <c r="A495" s="2">
        <v>42804</v>
      </c>
      <c r="B495" s="3">
        <v>0.39629928240740742</v>
      </c>
      <c r="C495" s="4">
        <v>6.9180000000000001</v>
      </c>
      <c r="D495" s="4">
        <v>0.19209999999999999</v>
      </c>
      <c r="E495" s="4">
        <v>1921.416667</v>
      </c>
      <c r="F495" s="4">
        <v>51.1</v>
      </c>
      <c r="G495" s="4">
        <v>-6.3</v>
      </c>
      <c r="H495" s="4">
        <v>4954.7</v>
      </c>
      <c r="J495" s="4">
        <v>7.91</v>
      </c>
      <c r="K495" s="4">
        <v>0.92020000000000002</v>
      </c>
      <c r="L495" s="4">
        <v>6.3655999999999997</v>
      </c>
      <c r="M495" s="4">
        <v>0.17680000000000001</v>
      </c>
      <c r="N495" s="4">
        <v>47.022199999999998</v>
      </c>
      <c r="O495" s="4">
        <v>0</v>
      </c>
      <c r="P495" s="4">
        <v>47</v>
      </c>
      <c r="Q495" s="4">
        <v>35.689100000000003</v>
      </c>
      <c r="R495" s="4">
        <v>0</v>
      </c>
      <c r="S495" s="4">
        <v>35.700000000000003</v>
      </c>
      <c r="T495" s="4">
        <v>4954.6734999999999</v>
      </c>
      <c r="W495" s="4">
        <v>0</v>
      </c>
      <c r="X495" s="4">
        <v>7.2819000000000003</v>
      </c>
      <c r="Y495" s="4">
        <v>11.9</v>
      </c>
      <c r="Z495" s="4">
        <v>860</v>
      </c>
      <c r="AA495" s="4">
        <v>869</v>
      </c>
      <c r="AB495" s="4">
        <v>877</v>
      </c>
      <c r="AC495" s="4">
        <v>89</v>
      </c>
      <c r="AD495" s="4">
        <v>7.44</v>
      </c>
      <c r="AE495" s="4">
        <v>0.17</v>
      </c>
      <c r="AF495" s="4">
        <v>993</v>
      </c>
      <c r="AG495" s="4">
        <v>-15</v>
      </c>
      <c r="AH495" s="4">
        <v>-3</v>
      </c>
      <c r="AI495" s="4">
        <v>16</v>
      </c>
      <c r="AJ495" s="4">
        <v>135.30000000000001</v>
      </c>
      <c r="AK495" s="4">
        <v>136</v>
      </c>
      <c r="AL495" s="4">
        <v>6.1</v>
      </c>
      <c r="AM495" s="4">
        <v>142</v>
      </c>
      <c r="AN495" s="4" t="s">
        <v>155</v>
      </c>
      <c r="AO495" s="4">
        <v>2</v>
      </c>
      <c r="AP495" s="5">
        <v>0.6045949074074074</v>
      </c>
      <c r="AQ495" s="4">
        <v>47.161247000000003</v>
      </c>
      <c r="AR495" s="4">
        <v>-88.491</v>
      </c>
      <c r="AS495" s="4">
        <v>317.2</v>
      </c>
      <c r="AT495" s="4">
        <v>44.4</v>
      </c>
      <c r="AU495" s="4">
        <v>12</v>
      </c>
      <c r="AV495" s="4">
        <v>8</v>
      </c>
      <c r="AW495" s="4" t="s">
        <v>434</v>
      </c>
      <c r="AX495" s="4">
        <v>0.9</v>
      </c>
      <c r="AY495" s="4">
        <v>1.4</v>
      </c>
      <c r="AZ495" s="4">
        <v>1.7</v>
      </c>
      <c r="BA495" s="4">
        <v>11.154</v>
      </c>
      <c r="BB495" s="4">
        <v>21.43</v>
      </c>
      <c r="BC495" s="4">
        <v>1.92</v>
      </c>
      <c r="BD495" s="4">
        <v>8.6709999999999994</v>
      </c>
      <c r="BE495" s="4">
        <v>2193.3670000000002</v>
      </c>
      <c r="BF495" s="4">
        <v>38.774999999999999</v>
      </c>
      <c r="BG495" s="4">
        <v>1.6970000000000001</v>
      </c>
      <c r="BH495" s="4">
        <v>0</v>
      </c>
      <c r="BI495" s="4">
        <v>1.6970000000000001</v>
      </c>
      <c r="BJ495" s="4">
        <v>1.288</v>
      </c>
      <c r="BK495" s="4">
        <v>0</v>
      </c>
      <c r="BL495" s="4">
        <v>1.288</v>
      </c>
      <c r="BM495" s="4">
        <v>70.788600000000002</v>
      </c>
      <c r="BQ495" s="4">
        <v>1824.376</v>
      </c>
      <c r="BR495" s="4">
        <v>0.156191</v>
      </c>
      <c r="BS495" s="4">
        <v>-5</v>
      </c>
      <c r="BT495" s="4">
        <v>6.0000000000000001E-3</v>
      </c>
      <c r="BU495" s="4">
        <v>3.8169170000000001</v>
      </c>
      <c r="BV495" s="4">
        <v>0.1212</v>
      </c>
    </row>
    <row r="496" spans="1:74" x14ac:dyDescent="0.25">
      <c r="A496" s="2">
        <v>42804</v>
      </c>
      <c r="B496" s="3">
        <v>0.39631085648148145</v>
      </c>
      <c r="C496" s="4">
        <v>7.1529999999999996</v>
      </c>
      <c r="D496" s="4">
        <v>0.19670000000000001</v>
      </c>
      <c r="E496" s="4">
        <v>1967.2151899999999</v>
      </c>
      <c r="F496" s="4">
        <v>44.9</v>
      </c>
      <c r="G496" s="4">
        <v>-8</v>
      </c>
      <c r="H496" s="4">
        <v>5045.8</v>
      </c>
      <c r="J496" s="4">
        <v>7.9</v>
      </c>
      <c r="K496" s="4">
        <v>0.91769999999999996</v>
      </c>
      <c r="L496" s="4">
        <v>6.5640999999999998</v>
      </c>
      <c r="M496" s="4">
        <v>0.18049999999999999</v>
      </c>
      <c r="N496" s="4">
        <v>41.210900000000002</v>
      </c>
      <c r="O496" s="4">
        <v>0</v>
      </c>
      <c r="P496" s="4">
        <v>41.2</v>
      </c>
      <c r="Q496" s="4">
        <v>31.278400000000001</v>
      </c>
      <c r="R496" s="4">
        <v>0</v>
      </c>
      <c r="S496" s="4">
        <v>31.3</v>
      </c>
      <c r="T496" s="4">
        <v>5045.8100000000004</v>
      </c>
      <c r="W496" s="4">
        <v>0</v>
      </c>
      <c r="X496" s="4">
        <v>7.2499000000000002</v>
      </c>
      <c r="Y496" s="4">
        <v>11.9</v>
      </c>
      <c r="Z496" s="4">
        <v>860</v>
      </c>
      <c r="AA496" s="4">
        <v>870</v>
      </c>
      <c r="AB496" s="4">
        <v>878</v>
      </c>
      <c r="AC496" s="4">
        <v>89</v>
      </c>
      <c r="AD496" s="4">
        <v>7.44</v>
      </c>
      <c r="AE496" s="4">
        <v>0.17</v>
      </c>
      <c r="AF496" s="4">
        <v>993</v>
      </c>
      <c r="AG496" s="4">
        <v>-15</v>
      </c>
      <c r="AH496" s="4">
        <v>-2.677</v>
      </c>
      <c r="AI496" s="4">
        <v>16</v>
      </c>
      <c r="AJ496" s="4">
        <v>136</v>
      </c>
      <c r="AK496" s="4">
        <v>135.69999999999999</v>
      </c>
      <c r="AL496" s="4">
        <v>6.3</v>
      </c>
      <c r="AM496" s="4">
        <v>142</v>
      </c>
      <c r="AN496" s="4" t="s">
        <v>155</v>
      </c>
      <c r="AO496" s="4">
        <v>2</v>
      </c>
      <c r="AP496" s="5">
        <v>0.60460648148148144</v>
      </c>
      <c r="AQ496" s="4">
        <v>47.161110000000001</v>
      </c>
      <c r="AR496" s="4">
        <v>-88.490859999999998</v>
      </c>
      <c r="AS496" s="4">
        <v>317.10000000000002</v>
      </c>
      <c r="AT496" s="4">
        <v>40.299999999999997</v>
      </c>
      <c r="AU496" s="4">
        <v>12</v>
      </c>
      <c r="AV496" s="4">
        <v>8</v>
      </c>
      <c r="AW496" s="4" t="s">
        <v>434</v>
      </c>
      <c r="AX496" s="4">
        <v>0.9</v>
      </c>
      <c r="AY496" s="4">
        <v>1.4</v>
      </c>
      <c r="AZ496" s="4">
        <v>1.7</v>
      </c>
      <c r="BA496" s="4">
        <v>11.154</v>
      </c>
      <c r="BB496" s="4">
        <v>20.77</v>
      </c>
      <c r="BC496" s="4">
        <v>1.86</v>
      </c>
      <c r="BD496" s="4">
        <v>8.9670000000000005</v>
      </c>
      <c r="BE496" s="4">
        <v>2195.4609999999998</v>
      </c>
      <c r="BF496" s="4">
        <v>38.430999999999997</v>
      </c>
      <c r="BG496" s="4">
        <v>1.4430000000000001</v>
      </c>
      <c r="BH496" s="4">
        <v>0</v>
      </c>
      <c r="BI496" s="4">
        <v>1.4430000000000001</v>
      </c>
      <c r="BJ496" s="4">
        <v>1.0960000000000001</v>
      </c>
      <c r="BK496" s="4">
        <v>0</v>
      </c>
      <c r="BL496" s="4">
        <v>1.0960000000000001</v>
      </c>
      <c r="BM496" s="4">
        <v>69.977599999999995</v>
      </c>
      <c r="BQ496" s="4">
        <v>1763.117</v>
      </c>
      <c r="BR496" s="4">
        <v>0.10323</v>
      </c>
      <c r="BS496" s="4">
        <v>-5</v>
      </c>
      <c r="BT496" s="4">
        <v>5.6769999999999998E-3</v>
      </c>
      <c r="BU496" s="4">
        <v>2.5226829999999998</v>
      </c>
      <c r="BV496" s="4">
        <v>0.114675</v>
      </c>
    </row>
    <row r="497" spans="1:74" x14ac:dyDescent="0.25">
      <c r="A497" s="2">
        <v>42804</v>
      </c>
      <c r="B497" s="3">
        <v>0.39632243055555555</v>
      </c>
      <c r="C497" s="4">
        <v>7.931</v>
      </c>
      <c r="D497" s="4">
        <v>0.1968</v>
      </c>
      <c r="E497" s="4">
        <v>1968.2244559999999</v>
      </c>
      <c r="F497" s="4">
        <v>39.299999999999997</v>
      </c>
      <c r="G497" s="4">
        <v>-11.5</v>
      </c>
      <c r="H497" s="4">
        <v>5064.3</v>
      </c>
      <c r="J497" s="4">
        <v>8.08</v>
      </c>
      <c r="K497" s="4">
        <v>0.90980000000000005</v>
      </c>
      <c r="L497" s="4">
        <v>7.2149999999999999</v>
      </c>
      <c r="M497" s="4">
        <v>0.17910000000000001</v>
      </c>
      <c r="N497" s="4">
        <v>35.792700000000004</v>
      </c>
      <c r="O497" s="4">
        <v>0</v>
      </c>
      <c r="P497" s="4">
        <v>35.799999999999997</v>
      </c>
      <c r="Q497" s="4">
        <v>27.1661</v>
      </c>
      <c r="R497" s="4">
        <v>0</v>
      </c>
      <c r="S497" s="4">
        <v>27.2</v>
      </c>
      <c r="T497" s="4">
        <v>5064.3462</v>
      </c>
      <c r="W497" s="4">
        <v>0</v>
      </c>
      <c r="X497" s="4">
        <v>7.3494000000000002</v>
      </c>
      <c r="Y497" s="4">
        <v>11.8</v>
      </c>
      <c r="Z497" s="4">
        <v>861</v>
      </c>
      <c r="AA497" s="4">
        <v>871</v>
      </c>
      <c r="AB497" s="4">
        <v>878</v>
      </c>
      <c r="AC497" s="4">
        <v>89</v>
      </c>
      <c r="AD497" s="4">
        <v>7.44</v>
      </c>
      <c r="AE497" s="4">
        <v>0.17</v>
      </c>
      <c r="AF497" s="4">
        <v>993</v>
      </c>
      <c r="AG497" s="4">
        <v>-15</v>
      </c>
      <c r="AH497" s="4">
        <v>-2.3226770000000001</v>
      </c>
      <c r="AI497" s="4">
        <v>16</v>
      </c>
      <c r="AJ497" s="4">
        <v>135.69999999999999</v>
      </c>
      <c r="AK497" s="4">
        <v>135.30000000000001</v>
      </c>
      <c r="AL497" s="4">
        <v>6.2</v>
      </c>
      <c r="AM497" s="4">
        <v>142</v>
      </c>
      <c r="AN497" s="4" t="s">
        <v>155</v>
      </c>
      <c r="AO497" s="4">
        <v>2</v>
      </c>
      <c r="AP497" s="5">
        <v>0.60461805555555559</v>
      </c>
      <c r="AQ497" s="4">
        <v>47.160975000000001</v>
      </c>
      <c r="AR497" s="4">
        <v>-88.490779000000003</v>
      </c>
      <c r="AS497" s="4">
        <v>317.39999999999998</v>
      </c>
      <c r="AT497" s="4">
        <v>37</v>
      </c>
      <c r="AU497" s="4">
        <v>12</v>
      </c>
      <c r="AV497" s="4">
        <v>9</v>
      </c>
      <c r="AW497" s="4" t="s">
        <v>432</v>
      </c>
      <c r="AX497" s="4">
        <v>1.050751</v>
      </c>
      <c r="AY497" s="4">
        <v>1.4753750000000001</v>
      </c>
      <c r="AZ497" s="4">
        <v>1.850751</v>
      </c>
      <c r="BA497" s="4">
        <v>11.154</v>
      </c>
      <c r="BB497" s="4">
        <v>18.96</v>
      </c>
      <c r="BC497" s="4">
        <v>1.7</v>
      </c>
      <c r="BD497" s="4">
        <v>9.92</v>
      </c>
      <c r="BE497" s="4">
        <v>2213.2240000000002</v>
      </c>
      <c r="BF497" s="4">
        <v>34.959000000000003</v>
      </c>
      <c r="BG497" s="4">
        <v>1.1499999999999999</v>
      </c>
      <c r="BH497" s="4">
        <v>0</v>
      </c>
      <c r="BI497" s="4">
        <v>1.1499999999999999</v>
      </c>
      <c r="BJ497" s="4">
        <v>0.873</v>
      </c>
      <c r="BK497" s="4">
        <v>0</v>
      </c>
      <c r="BL497" s="4">
        <v>0.873</v>
      </c>
      <c r="BM497" s="4">
        <v>64.415400000000005</v>
      </c>
      <c r="BQ497" s="4">
        <v>1639.232</v>
      </c>
      <c r="BR497" s="4">
        <v>0.113549</v>
      </c>
      <c r="BS497" s="4">
        <v>-5</v>
      </c>
      <c r="BT497" s="4">
        <v>5.3229999999999996E-3</v>
      </c>
      <c r="BU497" s="4">
        <v>2.7748650000000001</v>
      </c>
      <c r="BV497" s="4">
        <v>0.107518</v>
      </c>
    </row>
    <row r="498" spans="1:74" x14ac:dyDescent="0.25">
      <c r="A498" s="2">
        <v>42804</v>
      </c>
      <c r="B498" s="3">
        <v>0.39633400462962959</v>
      </c>
      <c r="C498" s="4">
        <v>8.7810000000000006</v>
      </c>
      <c r="D498" s="4">
        <v>0.18820000000000001</v>
      </c>
      <c r="E498" s="4">
        <v>1881.757877</v>
      </c>
      <c r="F498" s="4">
        <v>35.9</v>
      </c>
      <c r="G498" s="4">
        <v>-11.4</v>
      </c>
      <c r="H498" s="4">
        <v>4888.8</v>
      </c>
      <c r="J498" s="4">
        <v>8.36</v>
      </c>
      <c r="K498" s="4">
        <v>0.90149999999999997</v>
      </c>
      <c r="L498" s="4">
        <v>7.9160000000000004</v>
      </c>
      <c r="M498" s="4">
        <v>0.1696</v>
      </c>
      <c r="N498" s="4">
        <v>32.379600000000003</v>
      </c>
      <c r="O498" s="4">
        <v>0</v>
      </c>
      <c r="P498" s="4">
        <v>32.4</v>
      </c>
      <c r="Q498" s="4">
        <v>24.575600000000001</v>
      </c>
      <c r="R498" s="4">
        <v>0</v>
      </c>
      <c r="S498" s="4">
        <v>24.6</v>
      </c>
      <c r="T498" s="4">
        <v>4888.7819</v>
      </c>
      <c r="W498" s="4">
        <v>0</v>
      </c>
      <c r="X498" s="4">
        <v>7.5382999999999996</v>
      </c>
      <c r="Y498" s="4">
        <v>11.7</v>
      </c>
      <c r="Z498" s="4">
        <v>862</v>
      </c>
      <c r="AA498" s="4">
        <v>873</v>
      </c>
      <c r="AB498" s="4">
        <v>880</v>
      </c>
      <c r="AC498" s="4">
        <v>89</v>
      </c>
      <c r="AD498" s="4">
        <v>7.44</v>
      </c>
      <c r="AE498" s="4">
        <v>0.17</v>
      </c>
      <c r="AF498" s="4">
        <v>993</v>
      </c>
      <c r="AG498" s="4">
        <v>-15</v>
      </c>
      <c r="AH498" s="4">
        <v>-3</v>
      </c>
      <c r="AI498" s="4">
        <v>16</v>
      </c>
      <c r="AJ498" s="4">
        <v>135</v>
      </c>
      <c r="AK498" s="4">
        <v>135.69999999999999</v>
      </c>
      <c r="AL498" s="4">
        <v>5.9</v>
      </c>
      <c r="AM498" s="4">
        <v>142</v>
      </c>
      <c r="AN498" s="4" t="s">
        <v>155</v>
      </c>
      <c r="AO498" s="4">
        <v>2</v>
      </c>
      <c r="AP498" s="5">
        <v>0.60462962962962963</v>
      </c>
      <c r="AQ498" s="4">
        <v>47.160845000000002</v>
      </c>
      <c r="AR498" s="4">
        <v>-88.490728000000004</v>
      </c>
      <c r="AS498" s="4">
        <v>317.5</v>
      </c>
      <c r="AT498" s="4">
        <v>33.200000000000003</v>
      </c>
      <c r="AU498" s="4">
        <v>12</v>
      </c>
      <c r="AV498" s="4">
        <v>9</v>
      </c>
      <c r="AW498" s="4" t="s">
        <v>432</v>
      </c>
      <c r="AX498" s="4">
        <v>1.1000000000000001</v>
      </c>
      <c r="AY498" s="4">
        <v>1.5753999999999999</v>
      </c>
      <c r="AZ498" s="4">
        <v>1.9</v>
      </c>
      <c r="BA498" s="4">
        <v>11.154</v>
      </c>
      <c r="BB498" s="4">
        <v>17.38</v>
      </c>
      <c r="BC498" s="4">
        <v>1.56</v>
      </c>
      <c r="BD498" s="4">
        <v>10.93</v>
      </c>
      <c r="BE498" s="4">
        <v>2236.489</v>
      </c>
      <c r="BF498" s="4">
        <v>30.503</v>
      </c>
      <c r="BG498" s="4">
        <v>0.95799999999999996</v>
      </c>
      <c r="BH498" s="4">
        <v>0</v>
      </c>
      <c r="BI498" s="4">
        <v>0.95799999999999996</v>
      </c>
      <c r="BJ498" s="4">
        <v>0.72699999999999998</v>
      </c>
      <c r="BK498" s="4">
        <v>0</v>
      </c>
      <c r="BL498" s="4">
        <v>0.72699999999999998</v>
      </c>
      <c r="BM498" s="4">
        <v>57.271299999999997</v>
      </c>
      <c r="BQ498" s="4">
        <v>1548.5640000000001</v>
      </c>
      <c r="BR498" s="4">
        <v>0.128413</v>
      </c>
      <c r="BS498" s="4">
        <v>-5</v>
      </c>
      <c r="BT498" s="4">
        <v>5.6779999999999999E-3</v>
      </c>
      <c r="BU498" s="4">
        <v>3.1381030000000001</v>
      </c>
      <c r="BV498" s="4">
        <v>0.114689</v>
      </c>
    </row>
    <row r="499" spans="1:74" x14ac:dyDescent="0.25">
      <c r="A499" s="2">
        <v>42804</v>
      </c>
      <c r="B499" s="3">
        <v>0.39634557870370374</v>
      </c>
      <c r="C499" s="4">
        <v>9.3249999999999993</v>
      </c>
      <c r="D499" s="4">
        <v>0.1666</v>
      </c>
      <c r="E499" s="4">
        <v>1666.1691539999999</v>
      </c>
      <c r="F499" s="4">
        <v>29.6</v>
      </c>
      <c r="G499" s="4">
        <v>-9.4</v>
      </c>
      <c r="H499" s="4">
        <v>4792.3999999999996</v>
      </c>
      <c r="J499" s="4">
        <v>8.68</v>
      </c>
      <c r="K499" s="4">
        <v>0.89649999999999996</v>
      </c>
      <c r="L499" s="4">
        <v>8.3597000000000001</v>
      </c>
      <c r="M499" s="4">
        <v>0.14940000000000001</v>
      </c>
      <c r="N499" s="4">
        <v>26.512799999999999</v>
      </c>
      <c r="O499" s="4">
        <v>0</v>
      </c>
      <c r="P499" s="4">
        <v>26.5</v>
      </c>
      <c r="Q499" s="4">
        <v>20.122800000000002</v>
      </c>
      <c r="R499" s="4">
        <v>0</v>
      </c>
      <c r="S499" s="4">
        <v>20.100000000000001</v>
      </c>
      <c r="T499" s="4">
        <v>4792.3730999999998</v>
      </c>
      <c r="W499" s="4">
        <v>0</v>
      </c>
      <c r="X499" s="4">
        <v>7.7823000000000002</v>
      </c>
      <c r="Y499" s="4">
        <v>11.6</v>
      </c>
      <c r="Z499" s="4">
        <v>864</v>
      </c>
      <c r="AA499" s="4">
        <v>874</v>
      </c>
      <c r="AB499" s="4">
        <v>881</v>
      </c>
      <c r="AC499" s="4">
        <v>89</v>
      </c>
      <c r="AD499" s="4">
        <v>7.44</v>
      </c>
      <c r="AE499" s="4">
        <v>0.17</v>
      </c>
      <c r="AF499" s="4">
        <v>993</v>
      </c>
      <c r="AG499" s="4">
        <v>-15</v>
      </c>
      <c r="AH499" s="4">
        <v>-2.677</v>
      </c>
      <c r="AI499" s="4">
        <v>16</v>
      </c>
      <c r="AJ499" s="4">
        <v>135.30000000000001</v>
      </c>
      <c r="AK499" s="4">
        <v>135</v>
      </c>
      <c r="AL499" s="4">
        <v>6</v>
      </c>
      <c r="AM499" s="4">
        <v>142</v>
      </c>
      <c r="AN499" s="4" t="s">
        <v>155</v>
      </c>
      <c r="AO499" s="4">
        <v>2</v>
      </c>
      <c r="AP499" s="5">
        <v>0.60464120370370367</v>
      </c>
      <c r="AQ499" s="4">
        <v>47.160719999999998</v>
      </c>
      <c r="AR499" s="4">
        <v>-88.490700000000004</v>
      </c>
      <c r="AS499" s="4">
        <v>317.5</v>
      </c>
      <c r="AT499" s="4">
        <v>30.8</v>
      </c>
      <c r="AU499" s="4">
        <v>12</v>
      </c>
      <c r="AV499" s="4">
        <v>9</v>
      </c>
      <c r="AW499" s="4" t="s">
        <v>432</v>
      </c>
      <c r="AX499" s="4">
        <v>1.1754</v>
      </c>
      <c r="AY499" s="4">
        <v>1.6</v>
      </c>
      <c r="AZ499" s="4">
        <v>1.9754</v>
      </c>
      <c r="BA499" s="4">
        <v>11.154</v>
      </c>
      <c r="BB499" s="4">
        <v>16.53</v>
      </c>
      <c r="BC499" s="4">
        <v>1.48</v>
      </c>
      <c r="BD499" s="4">
        <v>11.545</v>
      </c>
      <c r="BE499" s="4">
        <v>2252.6280000000002</v>
      </c>
      <c r="BF499" s="4">
        <v>25.617999999999999</v>
      </c>
      <c r="BG499" s="4">
        <v>0.748</v>
      </c>
      <c r="BH499" s="4">
        <v>0</v>
      </c>
      <c r="BI499" s="4">
        <v>0.748</v>
      </c>
      <c r="BJ499" s="4">
        <v>0.56799999999999995</v>
      </c>
      <c r="BK499" s="4">
        <v>0</v>
      </c>
      <c r="BL499" s="4">
        <v>0.56799999999999995</v>
      </c>
      <c r="BM499" s="4">
        <v>53.546100000000003</v>
      </c>
      <c r="BQ499" s="4">
        <v>1524.777</v>
      </c>
      <c r="BR499" s="4">
        <v>0.144646</v>
      </c>
      <c r="BS499" s="4">
        <v>-5</v>
      </c>
      <c r="BT499" s="4">
        <v>5.0000000000000001E-3</v>
      </c>
      <c r="BU499" s="4">
        <v>3.5347870000000001</v>
      </c>
      <c r="BV499" s="4">
        <v>0.10100000000000001</v>
      </c>
    </row>
    <row r="500" spans="1:74" x14ac:dyDescent="0.25">
      <c r="A500" s="2">
        <v>42804</v>
      </c>
      <c r="B500" s="3">
        <v>0.39635715277777778</v>
      </c>
      <c r="C500" s="4">
        <v>8.8439999999999994</v>
      </c>
      <c r="D500" s="4">
        <v>0.1825</v>
      </c>
      <c r="E500" s="4">
        <v>1825.102881</v>
      </c>
      <c r="F500" s="4">
        <v>28.3</v>
      </c>
      <c r="G500" s="4">
        <v>-8.8000000000000007</v>
      </c>
      <c r="H500" s="4">
        <v>4566.6000000000004</v>
      </c>
      <c r="J500" s="4">
        <v>8.94</v>
      </c>
      <c r="K500" s="4">
        <v>0.90139999999999998</v>
      </c>
      <c r="L500" s="4">
        <v>7.9717000000000002</v>
      </c>
      <c r="M500" s="4">
        <v>0.16450000000000001</v>
      </c>
      <c r="N500" s="4">
        <v>25.475100000000001</v>
      </c>
      <c r="O500" s="4">
        <v>0</v>
      </c>
      <c r="P500" s="4">
        <v>25.5</v>
      </c>
      <c r="Q500" s="4">
        <v>19.3352</v>
      </c>
      <c r="R500" s="4">
        <v>0</v>
      </c>
      <c r="S500" s="4">
        <v>19.3</v>
      </c>
      <c r="T500" s="4">
        <v>4566.6295</v>
      </c>
      <c r="W500" s="4">
        <v>0</v>
      </c>
      <c r="X500" s="4">
        <v>8.0548999999999999</v>
      </c>
      <c r="Y500" s="4">
        <v>11.6</v>
      </c>
      <c r="Z500" s="4">
        <v>865</v>
      </c>
      <c r="AA500" s="4">
        <v>875</v>
      </c>
      <c r="AB500" s="4">
        <v>882</v>
      </c>
      <c r="AC500" s="4">
        <v>89</v>
      </c>
      <c r="AD500" s="4">
        <v>7.44</v>
      </c>
      <c r="AE500" s="4">
        <v>0.17</v>
      </c>
      <c r="AF500" s="4">
        <v>993</v>
      </c>
      <c r="AG500" s="4">
        <v>-15</v>
      </c>
      <c r="AH500" s="4">
        <v>-2</v>
      </c>
      <c r="AI500" s="4">
        <v>16</v>
      </c>
      <c r="AJ500" s="4">
        <v>135.69999999999999</v>
      </c>
      <c r="AK500" s="4">
        <v>134.69999999999999</v>
      </c>
      <c r="AL500" s="4">
        <v>6.3</v>
      </c>
      <c r="AM500" s="4">
        <v>142</v>
      </c>
      <c r="AN500" s="4" t="s">
        <v>155</v>
      </c>
      <c r="AO500" s="4">
        <v>2</v>
      </c>
      <c r="AP500" s="5">
        <v>0.60465277777777782</v>
      </c>
      <c r="AQ500" s="4">
        <v>47.160604999999997</v>
      </c>
      <c r="AR500" s="4">
        <v>-88.490701000000001</v>
      </c>
      <c r="AS500" s="4">
        <v>317.39999999999998</v>
      </c>
      <c r="AT500" s="4">
        <v>29.2</v>
      </c>
      <c r="AU500" s="4">
        <v>12</v>
      </c>
      <c r="AV500" s="4">
        <v>9</v>
      </c>
      <c r="AW500" s="4" t="s">
        <v>432</v>
      </c>
      <c r="AX500" s="4">
        <v>1.2754000000000001</v>
      </c>
      <c r="AY500" s="4">
        <v>1.1476</v>
      </c>
      <c r="AZ500" s="4">
        <v>2.0754000000000001</v>
      </c>
      <c r="BA500" s="4">
        <v>11.154</v>
      </c>
      <c r="BB500" s="4">
        <v>17.350000000000001</v>
      </c>
      <c r="BC500" s="4">
        <v>1.56</v>
      </c>
      <c r="BD500" s="4">
        <v>10.936999999999999</v>
      </c>
      <c r="BE500" s="4">
        <v>2247.3879999999999</v>
      </c>
      <c r="BF500" s="4">
        <v>29.52</v>
      </c>
      <c r="BG500" s="4">
        <v>0.752</v>
      </c>
      <c r="BH500" s="4">
        <v>0</v>
      </c>
      <c r="BI500" s="4">
        <v>0.752</v>
      </c>
      <c r="BJ500" s="4">
        <v>0.57099999999999995</v>
      </c>
      <c r="BK500" s="4">
        <v>0</v>
      </c>
      <c r="BL500" s="4">
        <v>0.57099999999999995</v>
      </c>
      <c r="BM500" s="4">
        <v>53.3827</v>
      </c>
      <c r="BQ500" s="4">
        <v>1651.1489999999999</v>
      </c>
      <c r="BR500" s="4">
        <v>0.15536700000000001</v>
      </c>
      <c r="BS500" s="4">
        <v>-5</v>
      </c>
      <c r="BT500" s="4">
        <v>5.0000000000000001E-3</v>
      </c>
      <c r="BU500" s="4">
        <v>3.7967810000000002</v>
      </c>
      <c r="BV500" s="4">
        <v>0.10100000000000001</v>
      </c>
    </row>
    <row r="501" spans="1:74" x14ac:dyDescent="0.25">
      <c r="A501" s="2">
        <v>42804</v>
      </c>
      <c r="B501" s="3">
        <v>0.39636872685185187</v>
      </c>
      <c r="C501" s="4">
        <v>8.0760000000000005</v>
      </c>
      <c r="D501" s="4">
        <v>0.2329</v>
      </c>
      <c r="E501" s="4">
        <v>2328.5453029999999</v>
      </c>
      <c r="F501" s="4">
        <v>26.4</v>
      </c>
      <c r="G501" s="4">
        <v>-8.9</v>
      </c>
      <c r="H501" s="4">
        <v>4661</v>
      </c>
      <c r="J501" s="4">
        <v>9.18</v>
      </c>
      <c r="K501" s="4">
        <v>0.90839999999999999</v>
      </c>
      <c r="L501" s="4">
        <v>7.3361999999999998</v>
      </c>
      <c r="M501" s="4">
        <v>0.21149999999999999</v>
      </c>
      <c r="N501" s="4">
        <v>23.999500000000001</v>
      </c>
      <c r="O501" s="4">
        <v>0</v>
      </c>
      <c r="P501" s="4">
        <v>24</v>
      </c>
      <c r="Q501" s="4">
        <v>18.215299999999999</v>
      </c>
      <c r="R501" s="4">
        <v>0</v>
      </c>
      <c r="S501" s="4">
        <v>18.2</v>
      </c>
      <c r="T501" s="4">
        <v>4660.9580999999998</v>
      </c>
      <c r="W501" s="4">
        <v>0</v>
      </c>
      <c r="X501" s="4">
        <v>8.34</v>
      </c>
      <c r="Y501" s="4">
        <v>11.5</v>
      </c>
      <c r="Z501" s="4">
        <v>866</v>
      </c>
      <c r="AA501" s="4">
        <v>877</v>
      </c>
      <c r="AB501" s="4">
        <v>883</v>
      </c>
      <c r="AC501" s="4">
        <v>89</v>
      </c>
      <c r="AD501" s="4">
        <v>7.44</v>
      </c>
      <c r="AE501" s="4">
        <v>0.17</v>
      </c>
      <c r="AF501" s="4">
        <v>993</v>
      </c>
      <c r="AG501" s="4">
        <v>-15</v>
      </c>
      <c r="AH501" s="4">
        <v>-2</v>
      </c>
      <c r="AI501" s="4">
        <v>16</v>
      </c>
      <c r="AJ501" s="4">
        <v>135.30000000000001</v>
      </c>
      <c r="AK501" s="4">
        <v>134.30000000000001</v>
      </c>
      <c r="AL501" s="4">
        <v>6.4</v>
      </c>
      <c r="AM501" s="4">
        <v>142</v>
      </c>
      <c r="AN501" s="4" t="s">
        <v>155</v>
      </c>
      <c r="AO501" s="4">
        <v>2</v>
      </c>
      <c r="AP501" s="5">
        <v>0.60466435185185186</v>
      </c>
      <c r="AQ501" s="4">
        <v>47.160494</v>
      </c>
      <c r="AR501" s="4">
        <v>-88.490712000000002</v>
      </c>
      <c r="AS501" s="4">
        <v>317</v>
      </c>
      <c r="AT501" s="4">
        <v>28</v>
      </c>
      <c r="AU501" s="4">
        <v>12</v>
      </c>
      <c r="AV501" s="4">
        <v>9</v>
      </c>
      <c r="AW501" s="4" t="s">
        <v>432</v>
      </c>
      <c r="AX501" s="4">
        <v>1.3754</v>
      </c>
      <c r="AY501" s="4">
        <v>1.0753999999999999</v>
      </c>
      <c r="AZ501" s="4">
        <v>2.1753999999999998</v>
      </c>
      <c r="BA501" s="4">
        <v>11.154</v>
      </c>
      <c r="BB501" s="4">
        <v>18.68</v>
      </c>
      <c r="BC501" s="4">
        <v>1.67</v>
      </c>
      <c r="BD501" s="4">
        <v>10.081</v>
      </c>
      <c r="BE501" s="4">
        <v>2218.4169999999999</v>
      </c>
      <c r="BF501" s="4">
        <v>40.712000000000003</v>
      </c>
      <c r="BG501" s="4">
        <v>0.76</v>
      </c>
      <c r="BH501" s="4">
        <v>0</v>
      </c>
      <c r="BI501" s="4">
        <v>0.76</v>
      </c>
      <c r="BJ501" s="4">
        <v>0.57699999999999996</v>
      </c>
      <c r="BK501" s="4">
        <v>0</v>
      </c>
      <c r="BL501" s="4">
        <v>0.57699999999999996</v>
      </c>
      <c r="BM501" s="4">
        <v>58.441800000000001</v>
      </c>
      <c r="BQ501" s="4">
        <v>1833.729</v>
      </c>
      <c r="BR501" s="4">
        <v>0.20536199999999999</v>
      </c>
      <c r="BS501" s="4">
        <v>-5</v>
      </c>
      <c r="BT501" s="4">
        <v>5.0000000000000001E-3</v>
      </c>
      <c r="BU501" s="4">
        <v>5.0185339999999998</v>
      </c>
      <c r="BV501" s="4">
        <v>0.10100000000000001</v>
      </c>
    </row>
    <row r="502" spans="1:74" x14ac:dyDescent="0.25">
      <c r="A502" s="2">
        <v>42804</v>
      </c>
      <c r="B502" s="3">
        <v>0.39638030092592591</v>
      </c>
      <c r="C502" s="4">
        <v>8.1120000000000001</v>
      </c>
      <c r="D502" s="4">
        <v>0.2949</v>
      </c>
      <c r="E502" s="4">
        <v>2948.9398999999999</v>
      </c>
      <c r="F502" s="4">
        <v>25.9</v>
      </c>
      <c r="G502" s="4">
        <v>-9.3000000000000007</v>
      </c>
      <c r="H502" s="4">
        <v>5389.3</v>
      </c>
      <c r="J502" s="4">
        <v>9.3000000000000007</v>
      </c>
      <c r="K502" s="4">
        <v>0.90649999999999997</v>
      </c>
      <c r="L502" s="4">
        <v>7.3532000000000002</v>
      </c>
      <c r="M502" s="4">
        <v>0.26729999999999998</v>
      </c>
      <c r="N502" s="4">
        <v>23.455100000000002</v>
      </c>
      <c r="O502" s="4">
        <v>0</v>
      </c>
      <c r="P502" s="4">
        <v>23.5</v>
      </c>
      <c r="Q502" s="4">
        <v>17.802</v>
      </c>
      <c r="R502" s="4">
        <v>0</v>
      </c>
      <c r="S502" s="4">
        <v>17.8</v>
      </c>
      <c r="T502" s="4">
        <v>5389.2749000000003</v>
      </c>
      <c r="W502" s="4">
        <v>0</v>
      </c>
      <c r="X502" s="4">
        <v>8.4305000000000003</v>
      </c>
      <c r="Y502" s="4">
        <v>11.5</v>
      </c>
      <c r="Z502" s="4">
        <v>866</v>
      </c>
      <c r="AA502" s="4">
        <v>878</v>
      </c>
      <c r="AB502" s="4">
        <v>885</v>
      </c>
      <c r="AC502" s="4">
        <v>89</v>
      </c>
      <c r="AD502" s="4">
        <v>7.44</v>
      </c>
      <c r="AE502" s="4">
        <v>0.17</v>
      </c>
      <c r="AF502" s="4">
        <v>993</v>
      </c>
      <c r="AG502" s="4">
        <v>-15</v>
      </c>
      <c r="AH502" s="4">
        <v>-2</v>
      </c>
      <c r="AI502" s="4">
        <v>16</v>
      </c>
      <c r="AJ502" s="4">
        <v>136</v>
      </c>
      <c r="AK502" s="4">
        <v>134.69999999999999</v>
      </c>
      <c r="AL502" s="4">
        <v>6.2</v>
      </c>
      <c r="AM502" s="4">
        <v>142</v>
      </c>
      <c r="AN502" s="4" t="s">
        <v>155</v>
      </c>
      <c r="AO502" s="4">
        <v>2</v>
      </c>
      <c r="AP502" s="5">
        <v>0.60467592592592589</v>
      </c>
      <c r="AQ502" s="4">
        <v>47.160386000000003</v>
      </c>
      <c r="AR502" s="4">
        <v>-88.490708999999995</v>
      </c>
      <c r="AS502" s="4">
        <v>316.7</v>
      </c>
      <c r="AT502" s="4">
        <v>27</v>
      </c>
      <c r="AU502" s="4">
        <v>12</v>
      </c>
      <c r="AV502" s="4">
        <v>9</v>
      </c>
      <c r="AW502" s="4" t="s">
        <v>432</v>
      </c>
      <c r="AX502" s="4">
        <v>1.4754</v>
      </c>
      <c r="AY502" s="4">
        <v>1.0246</v>
      </c>
      <c r="AZ502" s="4">
        <v>2.2000000000000002</v>
      </c>
      <c r="BA502" s="4">
        <v>11.154</v>
      </c>
      <c r="BB502" s="4">
        <v>18.3</v>
      </c>
      <c r="BC502" s="4">
        <v>1.64</v>
      </c>
      <c r="BD502" s="4">
        <v>10.314</v>
      </c>
      <c r="BE502" s="4">
        <v>2183.6750000000002</v>
      </c>
      <c r="BF502" s="4">
        <v>50.527000000000001</v>
      </c>
      <c r="BG502" s="4">
        <v>0.72899999999999998</v>
      </c>
      <c r="BH502" s="4">
        <v>0</v>
      </c>
      <c r="BI502" s="4">
        <v>0.72899999999999998</v>
      </c>
      <c r="BJ502" s="4">
        <v>0.55400000000000005</v>
      </c>
      <c r="BK502" s="4">
        <v>0</v>
      </c>
      <c r="BL502" s="4">
        <v>0.55400000000000005</v>
      </c>
      <c r="BM502" s="4">
        <v>66.361999999999995</v>
      </c>
      <c r="BQ502" s="4">
        <v>1820.376</v>
      </c>
      <c r="BR502" s="4">
        <v>0.26544699999999999</v>
      </c>
      <c r="BS502" s="4">
        <v>-5</v>
      </c>
      <c r="BT502" s="4">
        <v>5.3229999999999996E-3</v>
      </c>
      <c r="BU502" s="4">
        <v>6.4868610000000002</v>
      </c>
      <c r="BV502" s="4">
        <v>0.107525</v>
      </c>
    </row>
    <row r="503" spans="1:74" x14ac:dyDescent="0.25">
      <c r="A503" s="2">
        <v>42804</v>
      </c>
      <c r="B503" s="3">
        <v>0.396391875</v>
      </c>
      <c r="C503" s="4">
        <v>8.282</v>
      </c>
      <c r="D503" s="4">
        <v>0.3498</v>
      </c>
      <c r="E503" s="4">
        <v>3497.8800679999999</v>
      </c>
      <c r="F503" s="4">
        <v>25.1</v>
      </c>
      <c r="G503" s="4">
        <v>-12</v>
      </c>
      <c r="H503" s="4">
        <v>5363.9</v>
      </c>
      <c r="J503" s="4">
        <v>9.4</v>
      </c>
      <c r="K503" s="4">
        <v>0.90410000000000001</v>
      </c>
      <c r="L503" s="4">
        <v>7.4881000000000002</v>
      </c>
      <c r="M503" s="4">
        <v>0.31630000000000003</v>
      </c>
      <c r="N503" s="4">
        <v>22.693899999999999</v>
      </c>
      <c r="O503" s="4">
        <v>0</v>
      </c>
      <c r="P503" s="4">
        <v>22.7</v>
      </c>
      <c r="Q503" s="4">
        <v>17.224299999999999</v>
      </c>
      <c r="R503" s="4">
        <v>0</v>
      </c>
      <c r="S503" s="4">
        <v>17.2</v>
      </c>
      <c r="T503" s="4">
        <v>5363.9129000000003</v>
      </c>
      <c r="W503" s="4">
        <v>0</v>
      </c>
      <c r="X503" s="4">
        <v>8.4989000000000008</v>
      </c>
      <c r="Y503" s="4">
        <v>11.5</v>
      </c>
      <c r="Z503" s="4">
        <v>866</v>
      </c>
      <c r="AA503" s="4">
        <v>879</v>
      </c>
      <c r="AB503" s="4">
        <v>886</v>
      </c>
      <c r="AC503" s="4">
        <v>89</v>
      </c>
      <c r="AD503" s="4">
        <v>7.44</v>
      </c>
      <c r="AE503" s="4">
        <v>0.17</v>
      </c>
      <c r="AF503" s="4">
        <v>993</v>
      </c>
      <c r="AG503" s="4">
        <v>-15</v>
      </c>
      <c r="AH503" s="4">
        <v>-2</v>
      </c>
      <c r="AI503" s="4">
        <v>16</v>
      </c>
      <c r="AJ503" s="4">
        <v>135.69999999999999</v>
      </c>
      <c r="AK503" s="4">
        <v>134</v>
      </c>
      <c r="AL503" s="4">
        <v>5.9</v>
      </c>
      <c r="AM503" s="4">
        <v>142</v>
      </c>
      <c r="AN503" s="4" t="s">
        <v>155</v>
      </c>
      <c r="AO503" s="4">
        <v>2</v>
      </c>
      <c r="AP503" s="5">
        <v>0.60468749999999993</v>
      </c>
      <c r="AQ503" s="4">
        <v>47.160279000000003</v>
      </c>
      <c r="AR503" s="4">
        <v>-88.490697999999995</v>
      </c>
      <c r="AS503" s="4">
        <v>316.5</v>
      </c>
      <c r="AT503" s="4">
        <v>26.8</v>
      </c>
      <c r="AU503" s="4">
        <v>12</v>
      </c>
      <c r="AV503" s="4">
        <v>9</v>
      </c>
      <c r="AW503" s="4" t="s">
        <v>432</v>
      </c>
      <c r="AX503" s="4">
        <v>1.7262</v>
      </c>
      <c r="AY503" s="4">
        <v>1</v>
      </c>
      <c r="AZ503" s="4">
        <v>2.3508</v>
      </c>
      <c r="BA503" s="4">
        <v>11.154</v>
      </c>
      <c r="BB503" s="4">
        <v>17.87</v>
      </c>
      <c r="BC503" s="4">
        <v>1.6</v>
      </c>
      <c r="BD503" s="4">
        <v>10.602</v>
      </c>
      <c r="BE503" s="4">
        <v>2175.1640000000002</v>
      </c>
      <c r="BF503" s="4">
        <v>58.470999999999997</v>
      </c>
      <c r="BG503" s="4">
        <v>0.69</v>
      </c>
      <c r="BH503" s="4">
        <v>0</v>
      </c>
      <c r="BI503" s="4">
        <v>0.69</v>
      </c>
      <c r="BJ503" s="4">
        <v>0.52400000000000002</v>
      </c>
      <c r="BK503" s="4">
        <v>0</v>
      </c>
      <c r="BL503" s="4">
        <v>0.52400000000000002</v>
      </c>
      <c r="BM503" s="4">
        <v>64.607200000000006</v>
      </c>
      <c r="BQ503" s="4">
        <v>1795.079</v>
      </c>
      <c r="BR503" s="4">
        <v>0.2903</v>
      </c>
      <c r="BS503" s="4">
        <v>-5</v>
      </c>
      <c r="BT503" s="4">
        <v>5.6769999999999998E-3</v>
      </c>
      <c r="BU503" s="4">
        <v>7.0942059999999998</v>
      </c>
      <c r="BV503" s="4">
        <v>0.114675</v>
      </c>
    </row>
    <row r="504" spans="1:74" x14ac:dyDescent="0.25">
      <c r="A504" s="2">
        <v>42804</v>
      </c>
      <c r="B504" s="3">
        <v>0.39640344907407404</v>
      </c>
      <c r="C504" s="4">
        <v>8.7420000000000009</v>
      </c>
      <c r="D504" s="4">
        <v>0.379</v>
      </c>
      <c r="E504" s="4">
        <v>3790.098684</v>
      </c>
      <c r="F504" s="4">
        <v>25.9</v>
      </c>
      <c r="G504" s="4">
        <v>1.3</v>
      </c>
      <c r="H504" s="4">
        <v>5114.6000000000004</v>
      </c>
      <c r="J504" s="4">
        <v>9.4</v>
      </c>
      <c r="K504" s="4">
        <v>0.89949999999999997</v>
      </c>
      <c r="L504" s="4">
        <v>7.8636999999999997</v>
      </c>
      <c r="M504" s="4">
        <v>0.34089999999999998</v>
      </c>
      <c r="N504" s="4">
        <v>23.3034</v>
      </c>
      <c r="O504" s="4">
        <v>1.1839</v>
      </c>
      <c r="P504" s="4">
        <v>24.5</v>
      </c>
      <c r="Q504" s="4">
        <v>17.686900000000001</v>
      </c>
      <c r="R504" s="4">
        <v>0.89859999999999995</v>
      </c>
      <c r="S504" s="4">
        <v>18.600000000000001</v>
      </c>
      <c r="T504" s="4">
        <v>5114.6243000000004</v>
      </c>
      <c r="W504" s="4">
        <v>0</v>
      </c>
      <c r="X504" s="4">
        <v>8.4556000000000004</v>
      </c>
      <c r="Y504" s="4">
        <v>11.5</v>
      </c>
      <c r="Z504" s="4">
        <v>868</v>
      </c>
      <c r="AA504" s="4">
        <v>880</v>
      </c>
      <c r="AB504" s="4">
        <v>886</v>
      </c>
      <c r="AC504" s="4">
        <v>89</v>
      </c>
      <c r="AD504" s="4">
        <v>7.44</v>
      </c>
      <c r="AE504" s="4">
        <v>0.17</v>
      </c>
      <c r="AF504" s="4">
        <v>993</v>
      </c>
      <c r="AG504" s="4">
        <v>-15</v>
      </c>
      <c r="AH504" s="4">
        <v>-2</v>
      </c>
      <c r="AI504" s="4">
        <v>16</v>
      </c>
      <c r="AJ504" s="4">
        <v>135</v>
      </c>
      <c r="AK504" s="4">
        <v>134.6</v>
      </c>
      <c r="AL504" s="4">
        <v>5.9</v>
      </c>
      <c r="AM504" s="4">
        <v>142</v>
      </c>
      <c r="AN504" s="4" t="s">
        <v>155</v>
      </c>
      <c r="AO504" s="4">
        <v>2</v>
      </c>
      <c r="AP504" s="5">
        <v>0.60469907407407408</v>
      </c>
      <c r="AQ504" s="4">
        <v>47.160159</v>
      </c>
      <c r="AR504" s="4">
        <v>-88.490669999999994</v>
      </c>
      <c r="AS504" s="4">
        <v>316.3</v>
      </c>
      <c r="AT504" s="4">
        <v>28.1</v>
      </c>
      <c r="AU504" s="4">
        <v>12</v>
      </c>
      <c r="AV504" s="4">
        <v>9</v>
      </c>
      <c r="AW504" s="4" t="s">
        <v>432</v>
      </c>
      <c r="AX504" s="4">
        <v>1.9508000000000001</v>
      </c>
      <c r="AY504" s="4">
        <v>1</v>
      </c>
      <c r="AZ504" s="4">
        <v>2.5508000000000002</v>
      </c>
      <c r="BA504" s="4">
        <v>11.154</v>
      </c>
      <c r="BB504" s="4">
        <v>17.04</v>
      </c>
      <c r="BC504" s="4">
        <v>1.53</v>
      </c>
      <c r="BD504" s="4">
        <v>11.169</v>
      </c>
      <c r="BE504" s="4">
        <v>2185.4479999999999</v>
      </c>
      <c r="BF504" s="4">
        <v>60.305999999999997</v>
      </c>
      <c r="BG504" s="4">
        <v>0.67800000000000005</v>
      </c>
      <c r="BH504" s="4">
        <v>3.4000000000000002E-2</v>
      </c>
      <c r="BI504" s="4">
        <v>0.71299999999999997</v>
      </c>
      <c r="BJ504" s="4">
        <v>0.51500000000000001</v>
      </c>
      <c r="BK504" s="4">
        <v>2.5999999999999999E-2</v>
      </c>
      <c r="BL504" s="4">
        <v>0.54100000000000004</v>
      </c>
      <c r="BM504" s="4">
        <v>58.9392</v>
      </c>
      <c r="BQ504" s="4">
        <v>1708.665</v>
      </c>
      <c r="BR504" s="4">
        <v>0.39805200000000002</v>
      </c>
      <c r="BS504" s="4">
        <v>-5</v>
      </c>
      <c r="BT504" s="4">
        <v>5.0000000000000001E-3</v>
      </c>
      <c r="BU504" s="4">
        <v>9.7273960000000006</v>
      </c>
      <c r="BV504" s="4">
        <v>0.10100000000000001</v>
      </c>
    </row>
    <row r="505" spans="1:74" x14ac:dyDescent="0.25">
      <c r="A505" s="2">
        <v>42804</v>
      </c>
      <c r="B505" s="3">
        <v>0.39641502314814819</v>
      </c>
      <c r="C505" s="4">
        <v>8.5909999999999993</v>
      </c>
      <c r="D505" s="4">
        <v>0.3231</v>
      </c>
      <c r="E505" s="4">
        <v>3230.8881580000002</v>
      </c>
      <c r="F505" s="4">
        <v>33.6</v>
      </c>
      <c r="G505" s="4">
        <v>11.2</v>
      </c>
      <c r="H505" s="4">
        <v>4964.1000000000004</v>
      </c>
      <c r="J505" s="4">
        <v>9.32</v>
      </c>
      <c r="K505" s="4">
        <v>0.90190000000000003</v>
      </c>
      <c r="L505" s="4">
        <v>7.7483000000000004</v>
      </c>
      <c r="M505" s="4">
        <v>0.29139999999999999</v>
      </c>
      <c r="N505" s="4">
        <v>30.305099999999999</v>
      </c>
      <c r="O505" s="4">
        <v>10.083500000000001</v>
      </c>
      <c r="P505" s="4">
        <v>40.4</v>
      </c>
      <c r="Q505" s="4">
        <v>23.001100000000001</v>
      </c>
      <c r="R505" s="4">
        <v>7.6532</v>
      </c>
      <c r="S505" s="4">
        <v>30.7</v>
      </c>
      <c r="T505" s="4">
        <v>4964.1117000000004</v>
      </c>
      <c r="W505" s="4">
        <v>0</v>
      </c>
      <c r="X505" s="4">
        <v>8.4080999999999992</v>
      </c>
      <c r="Y505" s="4">
        <v>11.5</v>
      </c>
      <c r="Z505" s="4">
        <v>869</v>
      </c>
      <c r="AA505" s="4">
        <v>880</v>
      </c>
      <c r="AB505" s="4">
        <v>886</v>
      </c>
      <c r="AC505" s="4">
        <v>89</v>
      </c>
      <c r="AD505" s="4">
        <v>7.44</v>
      </c>
      <c r="AE505" s="4">
        <v>0.17</v>
      </c>
      <c r="AF505" s="4">
        <v>993</v>
      </c>
      <c r="AG505" s="4">
        <v>-15</v>
      </c>
      <c r="AH505" s="4">
        <v>-2</v>
      </c>
      <c r="AI505" s="4">
        <v>16</v>
      </c>
      <c r="AJ505" s="4">
        <v>135</v>
      </c>
      <c r="AK505" s="4">
        <v>135.4</v>
      </c>
      <c r="AL505" s="4">
        <v>6.3</v>
      </c>
      <c r="AM505" s="4">
        <v>142</v>
      </c>
      <c r="AN505" s="4" t="s">
        <v>155</v>
      </c>
      <c r="AO505" s="4">
        <v>2</v>
      </c>
      <c r="AP505" s="5">
        <v>0.60471064814814812</v>
      </c>
      <c r="AQ505" s="4">
        <v>47.160037000000003</v>
      </c>
      <c r="AR505" s="4">
        <v>-88.490627000000003</v>
      </c>
      <c r="AS505" s="4">
        <v>316.10000000000002</v>
      </c>
      <c r="AT505" s="4">
        <v>30</v>
      </c>
      <c r="AU505" s="4">
        <v>12</v>
      </c>
      <c r="AV505" s="4">
        <v>9</v>
      </c>
      <c r="AW505" s="4" t="s">
        <v>432</v>
      </c>
      <c r="AX505" s="4">
        <v>2</v>
      </c>
      <c r="AY505" s="4">
        <v>1.0753999999999999</v>
      </c>
      <c r="AZ505" s="4">
        <v>2.6</v>
      </c>
      <c r="BA505" s="4">
        <v>11.154</v>
      </c>
      <c r="BB505" s="4">
        <v>17.440000000000001</v>
      </c>
      <c r="BC505" s="4">
        <v>1.56</v>
      </c>
      <c r="BD505" s="4">
        <v>10.875</v>
      </c>
      <c r="BE505" s="4">
        <v>2198.9969999999998</v>
      </c>
      <c r="BF505" s="4">
        <v>52.636000000000003</v>
      </c>
      <c r="BG505" s="4">
        <v>0.90100000000000002</v>
      </c>
      <c r="BH505" s="4">
        <v>0.3</v>
      </c>
      <c r="BI505" s="4">
        <v>1.2</v>
      </c>
      <c r="BJ505" s="4">
        <v>0.68400000000000005</v>
      </c>
      <c r="BK505" s="4">
        <v>0.22700000000000001</v>
      </c>
      <c r="BL505" s="4">
        <v>0.91100000000000003</v>
      </c>
      <c r="BM505" s="4">
        <v>58.416400000000003</v>
      </c>
      <c r="BQ505" s="4">
        <v>1735.05</v>
      </c>
      <c r="BR505" s="4">
        <v>0.475217</v>
      </c>
      <c r="BS505" s="4">
        <v>-5</v>
      </c>
      <c r="BT505" s="4">
        <v>5.0000000000000001E-3</v>
      </c>
      <c r="BU505" s="4">
        <v>11.613116</v>
      </c>
      <c r="BV505" s="4">
        <v>0.10100000000000001</v>
      </c>
    </row>
    <row r="506" spans="1:74" x14ac:dyDescent="0.25">
      <c r="A506" s="2">
        <v>42804</v>
      </c>
      <c r="B506" s="3">
        <v>0.39642659722222223</v>
      </c>
      <c r="C506" s="4">
        <v>8.3770000000000007</v>
      </c>
      <c r="D506" s="4">
        <v>0.2802</v>
      </c>
      <c r="E506" s="4">
        <v>2801.5653619999998</v>
      </c>
      <c r="F506" s="4">
        <v>45.7</v>
      </c>
      <c r="G506" s="4">
        <v>19</v>
      </c>
      <c r="H506" s="4">
        <v>4643.8</v>
      </c>
      <c r="J506" s="4">
        <v>9.16</v>
      </c>
      <c r="K506" s="4">
        <v>0.90490000000000004</v>
      </c>
      <c r="L506" s="4">
        <v>7.5804</v>
      </c>
      <c r="M506" s="4">
        <v>0.2535</v>
      </c>
      <c r="N506" s="4">
        <v>41.333399999999997</v>
      </c>
      <c r="O506" s="4">
        <v>17.192</v>
      </c>
      <c r="P506" s="4">
        <v>58.5</v>
      </c>
      <c r="Q506" s="4">
        <v>31.371400000000001</v>
      </c>
      <c r="R506" s="4">
        <v>13.048400000000001</v>
      </c>
      <c r="S506" s="4">
        <v>44.4</v>
      </c>
      <c r="T506" s="4">
        <v>4643.8343000000004</v>
      </c>
      <c r="W506" s="4">
        <v>0</v>
      </c>
      <c r="X506" s="4">
        <v>8.2927999999999997</v>
      </c>
      <c r="Y506" s="4">
        <v>11.5</v>
      </c>
      <c r="Z506" s="4">
        <v>869</v>
      </c>
      <c r="AA506" s="4">
        <v>879</v>
      </c>
      <c r="AB506" s="4">
        <v>886</v>
      </c>
      <c r="AC506" s="4">
        <v>89</v>
      </c>
      <c r="AD506" s="4">
        <v>7.44</v>
      </c>
      <c r="AE506" s="4">
        <v>0.17</v>
      </c>
      <c r="AF506" s="4">
        <v>993</v>
      </c>
      <c r="AG506" s="4">
        <v>-15</v>
      </c>
      <c r="AH506" s="4">
        <v>-2</v>
      </c>
      <c r="AI506" s="4">
        <v>16</v>
      </c>
      <c r="AJ506" s="4">
        <v>135</v>
      </c>
      <c r="AK506" s="4">
        <v>134</v>
      </c>
      <c r="AL506" s="4">
        <v>6.3</v>
      </c>
      <c r="AM506" s="4">
        <v>142</v>
      </c>
      <c r="AN506" s="4" t="s">
        <v>155</v>
      </c>
      <c r="AO506" s="4">
        <v>2</v>
      </c>
      <c r="AP506" s="5">
        <v>0.60472222222222227</v>
      </c>
      <c r="AQ506" s="4">
        <v>47.159917</v>
      </c>
      <c r="AR506" s="4">
        <v>-88.490545999999995</v>
      </c>
      <c r="AS506" s="4">
        <v>315.8</v>
      </c>
      <c r="AT506" s="4">
        <v>32.5</v>
      </c>
      <c r="AU506" s="4">
        <v>12</v>
      </c>
      <c r="AV506" s="4">
        <v>9</v>
      </c>
      <c r="AW506" s="4" t="s">
        <v>432</v>
      </c>
      <c r="AX506" s="4">
        <v>1.7738</v>
      </c>
      <c r="AY506" s="4">
        <v>1.1754</v>
      </c>
      <c r="AZ506" s="4">
        <v>2.6</v>
      </c>
      <c r="BA506" s="4">
        <v>11.154</v>
      </c>
      <c r="BB506" s="4">
        <v>17.989999999999998</v>
      </c>
      <c r="BC506" s="4">
        <v>1.61</v>
      </c>
      <c r="BD506" s="4">
        <v>10.51</v>
      </c>
      <c r="BE506" s="4">
        <v>2213.299</v>
      </c>
      <c r="BF506" s="4">
        <v>47.110999999999997</v>
      </c>
      <c r="BG506" s="4">
        <v>1.264</v>
      </c>
      <c r="BH506" s="4">
        <v>0.52600000000000002</v>
      </c>
      <c r="BI506" s="4">
        <v>1.7889999999999999</v>
      </c>
      <c r="BJ506" s="4">
        <v>0.95899999999999996</v>
      </c>
      <c r="BK506" s="4">
        <v>0.39900000000000002</v>
      </c>
      <c r="BL506" s="4">
        <v>1.3580000000000001</v>
      </c>
      <c r="BM506" s="4">
        <v>56.221499999999999</v>
      </c>
      <c r="BQ506" s="4">
        <v>1760.5440000000001</v>
      </c>
      <c r="BR506" s="4">
        <v>0.44775700000000002</v>
      </c>
      <c r="BS506" s="4">
        <v>-5</v>
      </c>
      <c r="BT506" s="4">
        <v>5.0000000000000001E-3</v>
      </c>
      <c r="BU506" s="4">
        <v>10.942062</v>
      </c>
      <c r="BV506" s="4">
        <v>0.10100000000000001</v>
      </c>
    </row>
    <row r="507" spans="1:74" x14ac:dyDescent="0.25">
      <c r="A507" s="2">
        <v>42804</v>
      </c>
      <c r="B507" s="3">
        <v>0.39643817129629633</v>
      </c>
      <c r="C507" s="4">
        <v>8.36</v>
      </c>
      <c r="D507" s="4">
        <v>0.27210000000000001</v>
      </c>
      <c r="E507" s="4">
        <v>2721.2656120000001</v>
      </c>
      <c r="F507" s="4">
        <v>56.3</v>
      </c>
      <c r="G507" s="4">
        <v>34.6</v>
      </c>
      <c r="H507" s="4">
        <v>4460.7</v>
      </c>
      <c r="J507" s="4">
        <v>9</v>
      </c>
      <c r="K507" s="4">
        <v>0.90529999999999999</v>
      </c>
      <c r="L507" s="4">
        <v>7.5683999999999996</v>
      </c>
      <c r="M507" s="4">
        <v>0.24640000000000001</v>
      </c>
      <c r="N507" s="4">
        <v>50.968899999999998</v>
      </c>
      <c r="O507" s="4">
        <v>31.366599999999998</v>
      </c>
      <c r="P507" s="4">
        <v>82.3</v>
      </c>
      <c r="Q507" s="4">
        <v>38.6845</v>
      </c>
      <c r="R507" s="4">
        <v>23.806799999999999</v>
      </c>
      <c r="S507" s="4">
        <v>62.5</v>
      </c>
      <c r="T507" s="4">
        <v>4460.7017999999998</v>
      </c>
      <c r="W507" s="4">
        <v>0</v>
      </c>
      <c r="X507" s="4">
        <v>8.1478000000000002</v>
      </c>
      <c r="Y507" s="4">
        <v>11.6</v>
      </c>
      <c r="Z507" s="4">
        <v>868</v>
      </c>
      <c r="AA507" s="4">
        <v>879</v>
      </c>
      <c r="AB507" s="4">
        <v>885</v>
      </c>
      <c r="AC507" s="4">
        <v>89</v>
      </c>
      <c r="AD507" s="4">
        <v>7.44</v>
      </c>
      <c r="AE507" s="4">
        <v>0.17</v>
      </c>
      <c r="AF507" s="4">
        <v>993</v>
      </c>
      <c r="AG507" s="4">
        <v>-15</v>
      </c>
      <c r="AH507" s="4">
        <v>-2</v>
      </c>
      <c r="AI507" s="4">
        <v>16</v>
      </c>
      <c r="AJ507" s="4">
        <v>135</v>
      </c>
      <c r="AK507" s="4">
        <v>134.30000000000001</v>
      </c>
      <c r="AL507" s="4">
        <v>6.2</v>
      </c>
      <c r="AM507" s="4">
        <v>142</v>
      </c>
      <c r="AN507" s="4" t="s">
        <v>155</v>
      </c>
      <c r="AO507" s="4">
        <v>2</v>
      </c>
      <c r="AP507" s="5">
        <v>0.60473379629629631</v>
      </c>
      <c r="AQ507" s="4">
        <v>47.159796999999998</v>
      </c>
      <c r="AR507" s="4">
        <v>-88.490427999999994</v>
      </c>
      <c r="AS507" s="4">
        <v>315.7</v>
      </c>
      <c r="AT507" s="4">
        <v>35.299999999999997</v>
      </c>
      <c r="AU507" s="4">
        <v>12</v>
      </c>
      <c r="AV507" s="4">
        <v>9</v>
      </c>
      <c r="AW507" s="4" t="s">
        <v>432</v>
      </c>
      <c r="AX507" s="4">
        <v>1.0968</v>
      </c>
      <c r="AY507" s="4">
        <v>1.2</v>
      </c>
      <c r="AZ507" s="4">
        <v>1.9214</v>
      </c>
      <c r="BA507" s="4">
        <v>11.154</v>
      </c>
      <c r="BB507" s="4">
        <v>18.07</v>
      </c>
      <c r="BC507" s="4">
        <v>1.62</v>
      </c>
      <c r="BD507" s="4">
        <v>10.46</v>
      </c>
      <c r="BE507" s="4">
        <v>2219.866</v>
      </c>
      <c r="BF507" s="4">
        <v>45.991</v>
      </c>
      <c r="BG507" s="4">
        <v>1.5660000000000001</v>
      </c>
      <c r="BH507" s="4">
        <v>0.96299999999999997</v>
      </c>
      <c r="BI507" s="4">
        <v>2.5289999999999999</v>
      </c>
      <c r="BJ507" s="4">
        <v>1.1879999999999999</v>
      </c>
      <c r="BK507" s="4">
        <v>0.73099999999999998</v>
      </c>
      <c r="BL507" s="4">
        <v>1.919</v>
      </c>
      <c r="BM507" s="4">
        <v>54.250599999999999</v>
      </c>
      <c r="BQ507" s="4">
        <v>1737.6479999999999</v>
      </c>
      <c r="BR507" s="4">
        <v>0.40384999999999999</v>
      </c>
      <c r="BS507" s="4">
        <v>-5</v>
      </c>
      <c r="BT507" s="4">
        <v>5.3229999999999996E-3</v>
      </c>
      <c r="BU507" s="4">
        <v>9.8690840000000009</v>
      </c>
      <c r="BV507" s="4">
        <v>0.107525</v>
      </c>
    </row>
    <row r="508" spans="1:74" x14ac:dyDescent="0.25">
      <c r="A508" s="2">
        <v>42804</v>
      </c>
      <c r="B508" s="3">
        <v>0.39644974537037037</v>
      </c>
      <c r="C508" s="4">
        <v>8.36</v>
      </c>
      <c r="D508" s="4">
        <v>0.28179999999999999</v>
      </c>
      <c r="E508" s="4">
        <v>2818.110831</v>
      </c>
      <c r="F508" s="4">
        <v>54.7</v>
      </c>
      <c r="G508" s="4">
        <v>34.6</v>
      </c>
      <c r="H508" s="4">
        <v>4222.7</v>
      </c>
      <c r="J508" s="4">
        <v>8.9</v>
      </c>
      <c r="K508" s="4">
        <v>0.90539999999999998</v>
      </c>
      <c r="L508" s="4">
        <v>7.5693999999999999</v>
      </c>
      <c r="M508" s="4">
        <v>0.25519999999999998</v>
      </c>
      <c r="N508" s="4">
        <v>49.523200000000003</v>
      </c>
      <c r="O508" s="4">
        <v>31.284500000000001</v>
      </c>
      <c r="P508" s="4">
        <v>80.8</v>
      </c>
      <c r="Q508" s="4">
        <v>37.587299999999999</v>
      </c>
      <c r="R508" s="4">
        <v>23.744399999999999</v>
      </c>
      <c r="S508" s="4">
        <v>61.3</v>
      </c>
      <c r="T508" s="4">
        <v>4222.7184999999999</v>
      </c>
      <c r="W508" s="4">
        <v>0</v>
      </c>
      <c r="X508" s="4">
        <v>8.0582999999999991</v>
      </c>
      <c r="Y508" s="4">
        <v>11.5</v>
      </c>
      <c r="Z508" s="4">
        <v>868</v>
      </c>
      <c r="AA508" s="4">
        <v>878</v>
      </c>
      <c r="AB508" s="4">
        <v>886</v>
      </c>
      <c r="AC508" s="4">
        <v>89</v>
      </c>
      <c r="AD508" s="4">
        <v>7.44</v>
      </c>
      <c r="AE508" s="4">
        <v>0.17</v>
      </c>
      <c r="AF508" s="4">
        <v>993</v>
      </c>
      <c r="AG508" s="4">
        <v>-15</v>
      </c>
      <c r="AH508" s="4">
        <v>-2.323</v>
      </c>
      <c r="AI508" s="4">
        <v>16</v>
      </c>
      <c r="AJ508" s="4">
        <v>135</v>
      </c>
      <c r="AK508" s="4">
        <v>135.6</v>
      </c>
      <c r="AL508" s="4">
        <v>6</v>
      </c>
      <c r="AM508" s="4">
        <v>142</v>
      </c>
      <c r="AN508" s="4" t="s">
        <v>155</v>
      </c>
      <c r="AO508" s="4">
        <v>2</v>
      </c>
      <c r="AP508" s="5">
        <v>0.60474537037037035</v>
      </c>
      <c r="AQ508" s="4">
        <v>47.159688000000003</v>
      </c>
      <c r="AR508" s="4">
        <v>-88.490267000000003</v>
      </c>
      <c r="AS508" s="4">
        <v>315.7</v>
      </c>
      <c r="AT508" s="4">
        <v>36.799999999999997</v>
      </c>
      <c r="AU508" s="4">
        <v>12</v>
      </c>
      <c r="AV508" s="4">
        <v>9</v>
      </c>
      <c r="AW508" s="4" t="s">
        <v>432</v>
      </c>
      <c r="AX508" s="4">
        <v>1.1262000000000001</v>
      </c>
      <c r="AY508" s="4">
        <v>1.0491999999999999</v>
      </c>
      <c r="AZ508" s="4">
        <v>1.8508</v>
      </c>
      <c r="BA508" s="4">
        <v>11.154</v>
      </c>
      <c r="BB508" s="4">
        <v>18.11</v>
      </c>
      <c r="BC508" s="4">
        <v>1.62</v>
      </c>
      <c r="BD508" s="4">
        <v>10.445</v>
      </c>
      <c r="BE508" s="4">
        <v>2223.9459999999999</v>
      </c>
      <c r="BF508" s="4">
        <v>47.715000000000003</v>
      </c>
      <c r="BG508" s="4">
        <v>1.524</v>
      </c>
      <c r="BH508" s="4">
        <v>0.96299999999999997</v>
      </c>
      <c r="BI508" s="4">
        <v>2.4860000000000002</v>
      </c>
      <c r="BJ508" s="4">
        <v>1.1559999999999999</v>
      </c>
      <c r="BK508" s="4">
        <v>0.73099999999999998</v>
      </c>
      <c r="BL508" s="4">
        <v>1.887</v>
      </c>
      <c r="BM508" s="4">
        <v>51.443800000000003</v>
      </c>
      <c r="BQ508" s="4">
        <v>1721.498</v>
      </c>
      <c r="BR508" s="4">
        <v>0.37323000000000001</v>
      </c>
      <c r="BS508" s="4">
        <v>-5</v>
      </c>
      <c r="BT508" s="4">
        <v>5.6769999999999998E-3</v>
      </c>
      <c r="BU508" s="4">
        <v>9.1208080000000002</v>
      </c>
      <c r="BV508" s="4">
        <v>0.114675</v>
      </c>
    </row>
    <row r="509" spans="1:74" x14ac:dyDescent="0.25">
      <c r="A509" s="2">
        <v>42804</v>
      </c>
      <c r="B509" s="3">
        <v>0.39646131944444446</v>
      </c>
      <c r="C509" s="4">
        <v>8.36</v>
      </c>
      <c r="D509" s="4">
        <v>0.3155</v>
      </c>
      <c r="E509" s="4">
        <v>3154.9199659999999</v>
      </c>
      <c r="F509" s="4">
        <v>53.2</v>
      </c>
      <c r="G509" s="4">
        <v>32.4</v>
      </c>
      <c r="H509" s="4">
        <v>4235.2</v>
      </c>
      <c r="J509" s="4">
        <v>8.9</v>
      </c>
      <c r="K509" s="4">
        <v>0.90500000000000003</v>
      </c>
      <c r="L509" s="4">
        <v>7.5658000000000003</v>
      </c>
      <c r="M509" s="4">
        <v>0.28549999999999998</v>
      </c>
      <c r="N509" s="4">
        <v>48.1892</v>
      </c>
      <c r="O509" s="4">
        <v>29.2883</v>
      </c>
      <c r="P509" s="4">
        <v>77.5</v>
      </c>
      <c r="Q509" s="4">
        <v>36.574800000000003</v>
      </c>
      <c r="R509" s="4">
        <v>22.229399999999998</v>
      </c>
      <c r="S509" s="4">
        <v>58.8</v>
      </c>
      <c r="T509" s="4">
        <v>4235.2030999999997</v>
      </c>
      <c r="W509" s="4">
        <v>0</v>
      </c>
      <c r="X509" s="4">
        <v>8.0545000000000009</v>
      </c>
      <c r="Y509" s="4">
        <v>11.5</v>
      </c>
      <c r="Z509" s="4">
        <v>868</v>
      </c>
      <c r="AA509" s="4">
        <v>879</v>
      </c>
      <c r="AB509" s="4">
        <v>887</v>
      </c>
      <c r="AC509" s="4">
        <v>89</v>
      </c>
      <c r="AD509" s="4">
        <v>7.44</v>
      </c>
      <c r="AE509" s="4">
        <v>0.17</v>
      </c>
      <c r="AF509" s="4">
        <v>993</v>
      </c>
      <c r="AG509" s="4">
        <v>-15</v>
      </c>
      <c r="AH509" s="4">
        <v>-3</v>
      </c>
      <c r="AI509" s="4">
        <v>16</v>
      </c>
      <c r="AJ509" s="4">
        <v>135.30000000000001</v>
      </c>
      <c r="AK509" s="4">
        <v>136.69999999999999</v>
      </c>
      <c r="AL509" s="4">
        <v>5.9</v>
      </c>
      <c r="AM509" s="4">
        <v>142</v>
      </c>
      <c r="AN509" s="4" t="s">
        <v>155</v>
      </c>
      <c r="AO509" s="4">
        <v>2</v>
      </c>
      <c r="AP509" s="5">
        <v>0.60475694444444439</v>
      </c>
      <c r="AQ509" s="4">
        <v>47.159579999999998</v>
      </c>
      <c r="AR509" s="4">
        <v>-88.490112999999994</v>
      </c>
      <c r="AS509" s="4">
        <v>315.60000000000002</v>
      </c>
      <c r="AT509" s="4">
        <v>37.1</v>
      </c>
      <c r="AU509" s="4">
        <v>12</v>
      </c>
      <c r="AV509" s="4">
        <v>9</v>
      </c>
      <c r="AW509" s="4" t="s">
        <v>432</v>
      </c>
      <c r="AX509" s="4">
        <v>1.2</v>
      </c>
      <c r="AY509" s="4">
        <v>1</v>
      </c>
      <c r="AZ509" s="4">
        <v>1.9</v>
      </c>
      <c r="BA509" s="4">
        <v>11.154</v>
      </c>
      <c r="BB509" s="4">
        <v>18.03</v>
      </c>
      <c r="BC509" s="4">
        <v>1.62</v>
      </c>
      <c r="BD509" s="4">
        <v>10.497</v>
      </c>
      <c r="BE509" s="4">
        <v>2215.3270000000002</v>
      </c>
      <c r="BF509" s="4">
        <v>53.21</v>
      </c>
      <c r="BG509" s="4">
        <v>1.478</v>
      </c>
      <c r="BH509" s="4">
        <v>0.89800000000000002</v>
      </c>
      <c r="BI509" s="4">
        <v>2.3759999999999999</v>
      </c>
      <c r="BJ509" s="4">
        <v>1.1220000000000001</v>
      </c>
      <c r="BK509" s="4">
        <v>0.68200000000000005</v>
      </c>
      <c r="BL509" s="4">
        <v>1.8029999999999999</v>
      </c>
      <c r="BM509" s="4">
        <v>51.420099999999998</v>
      </c>
      <c r="BQ509" s="4">
        <v>1714.826</v>
      </c>
      <c r="BR509" s="4">
        <v>0.414238</v>
      </c>
      <c r="BS509" s="4">
        <v>-5</v>
      </c>
      <c r="BT509" s="4">
        <v>5.3229999999999996E-3</v>
      </c>
      <c r="BU509" s="4">
        <v>10.122941000000001</v>
      </c>
      <c r="BV509" s="4">
        <v>0.107525</v>
      </c>
    </row>
    <row r="510" spans="1:74" x14ac:dyDescent="0.25">
      <c r="A510" s="2">
        <v>42804</v>
      </c>
      <c r="B510" s="3">
        <v>0.3964728935185185</v>
      </c>
      <c r="C510" s="4">
        <v>8.8819999999999997</v>
      </c>
      <c r="D510" s="4">
        <v>0.37919999999999998</v>
      </c>
      <c r="E510" s="4">
        <v>3791.9967270000002</v>
      </c>
      <c r="F510" s="4">
        <v>50.9</v>
      </c>
      <c r="G510" s="4">
        <v>25.9</v>
      </c>
      <c r="H510" s="4">
        <v>4329.5</v>
      </c>
      <c r="J510" s="4">
        <v>8.9</v>
      </c>
      <c r="K510" s="4">
        <v>0.89910000000000001</v>
      </c>
      <c r="L510" s="4">
        <v>7.9856999999999996</v>
      </c>
      <c r="M510" s="4">
        <v>0.34089999999999998</v>
      </c>
      <c r="N510" s="4">
        <v>45.763599999999997</v>
      </c>
      <c r="O510" s="4">
        <v>23.2864</v>
      </c>
      <c r="P510" s="4">
        <v>69.099999999999994</v>
      </c>
      <c r="Q510" s="4">
        <v>34.733899999999998</v>
      </c>
      <c r="R510" s="4">
        <v>17.673999999999999</v>
      </c>
      <c r="S510" s="4">
        <v>52.4</v>
      </c>
      <c r="T510" s="4">
        <v>4329.5</v>
      </c>
      <c r="W510" s="4">
        <v>0</v>
      </c>
      <c r="X510" s="4">
        <v>8.0018999999999991</v>
      </c>
      <c r="Y510" s="4">
        <v>11.8</v>
      </c>
      <c r="Z510" s="4">
        <v>867</v>
      </c>
      <c r="AA510" s="4">
        <v>878</v>
      </c>
      <c r="AB510" s="4">
        <v>884</v>
      </c>
      <c r="AC510" s="4">
        <v>89</v>
      </c>
      <c r="AD510" s="4">
        <v>7.44</v>
      </c>
      <c r="AE510" s="4">
        <v>0.17</v>
      </c>
      <c r="AF510" s="4">
        <v>993</v>
      </c>
      <c r="AG510" s="4">
        <v>-15</v>
      </c>
      <c r="AH510" s="4">
        <v>-3</v>
      </c>
      <c r="AI510" s="4">
        <v>16</v>
      </c>
      <c r="AJ510" s="4">
        <v>136</v>
      </c>
      <c r="AK510" s="4">
        <v>136</v>
      </c>
      <c r="AL510" s="4">
        <v>6.1</v>
      </c>
      <c r="AM510" s="4">
        <v>142</v>
      </c>
      <c r="AN510" s="4" t="s">
        <v>155</v>
      </c>
      <c r="AO510" s="4">
        <v>2</v>
      </c>
      <c r="AP510" s="5">
        <v>0.60476851851851854</v>
      </c>
      <c r="AQ510" s="4">
        <v>47.159472999999998</v>
      </c>
      <c r="AR510" s="4">
        <v>-88.489953</v>
      </c>
      <c r="AS510" s="4">
        <v>315.5</v>
      </c>
      <c r="AT510" s="4">
        <v>37.299999999999997</v>
      </c>
      <c r="AU510" s="4">
        <v>12</v>
      </c>
      <c r="AV510" s="4">
        <v>9</v>
      </c>
      <c r="AW510" s="4" t="s">
        <v>432</v>
      </c>
      <c r="AX510" s="4">
        <v>0.9738</v>
      </c>
      <c r="AY510" s="4">
        <v>1.0753999999999999</v>
      </c>
      <c r="AZ510" s="4">
        <v>1.8246</v>
      </c>
      <c r="BA510" s="4">
        <v>11.154</v>
      </c>
      <c r="BB510" s="4">
        <v>16.96</v>
      </c>
      <c r="BC510" s="4">
        <v>1.52</v>
      </c>
      <c r="BD510" s="4">
        <v>11.224</v>
      </c>
      <c r="BE510" s="4">
        <v>2208.2840000000001</v>
      </c>
      <c r="BF510" s="4">
        <v>60.006</v>
      </c>
      <c r="BG510" s="4">
        <v>1.325</v>
      </c>
      <c r="BH510" s="4">
        <v>0.67400000000000004</v>
      </c>
      <c r="BI510" s="4">
        <v>2</v>
      </c>
      <c r="BJ510" s="4">
        <v>1.006</v>
      </c>
      <c r="BK510" s="4">
        <v>0.51200000000000001</v>
      </c>
      <c r="BL510" s="4">
        <v>1.518</v>
      </c>
      <c r="BM510" s="4">
        <v>49.643000000000001</v>
      </c>
      <c r="BQ510" s="4">
        <v>1608.921</v>
      </c>
      <c r="BR510" s="4">
        <v>0.51345499999999999</v>
      </c>
      <c r="BS510" s="4">
        <v>-5</v>
      </c>
      <c r="BT510" s="4">
        <v>6.0000000000000001E-3</v>
      </c>
      <c r="BU510" s="4">
        <v>12.547556</v>
      </c>
      <c r="BV510" s="4">
        <v>0.1212</v>
      </c>
    </row>
    <row r="511" spans="1:74" x14ac:dyDescent="0.25">
      <c r="A511" s="2">
        <v>42804</v>
      </c>
      <c r="B511" s="3">
        <v>0.39648446759259254</v>
      </c>
      <c r="C511" s="4">
        <v>9.1479999999999997</v>
      </c>
      <c r="D511" s="4">
        <v>0.34970000000000001</v>
      </c>
      <c r="E511" s="4">
        <v>3497.3977089999998</v>
      </c>
      <c r="F511" s="4">
        <v>50.4</v>
      </c>
      <c r="G511" s="4">
        <v>34.700000000000003</v>
      </c>
      <c r="H511" s="4">
        <v>4332.6000000000004</v>
      </c>
      <c r="J511" s="4">
        <v>8.82</v>
      </c>
      <c r="K511" s="4">
        <v>0.89690000000000003</v>
      </c>
      <c r="L511" s="4">
        <v>8.2044999999999995</v>
      </c>
      <c r="M511" s="4">
        <v>0.31369999999999998</v>
      </c>
      <c r="N511" s="4">
        <v>45.159399999999998</v>
      </c>
      <c r="O511" s="4">
        <v>31.154</v>
      </c>
      <c r="P511" s="4">
        <v>76.3</v>
      </c>
      <c r="Q511" s="4">
        <v>34.275300000000001</v>
      </c>
      <c r="R511" s="4">
        <v>23.645399999999999</v>
      </c>
      <c r="S511" s="4">
        <v>57.9</v>
      </c>
      <c r="T511" s="4">
        <v>4332.6103000000003</v>
      </c>
      <c r="W511" s="4">
        <v>0</v>
      </c>
      <c r="X511" s="4">
        <v>7.9131</v>
      </c>
      <c r="Y511" s="4">
        <v>11.8</v>
      </c>
      <c r="Z511" s="4">
        <v>867</v>
      </c>
      <c r="AA511" s="4">
        <v>878</v>
      </c>
      <c r="AB511" s="4">
        <v>882</v>
      </c>
      <c r="AC511" s="4">
        <v>89</v>
      </c>
      <c r="AD511" s="4">
        <v>7.44</v>
      </c>
      <c r="AE511" s="4">
        <v>0.17</v>
      </c>
      <c r="AF511" s="4">
        <v>993</v>
      </c>
      <c r="AG511" s="4">
        <v>-15</v>
      </c>
      <c r="AH511" s="4">
        <v>-2.677</v>
      </c>
      <c r="AI511" s="4">
        <v>16</v>
      </c>
      <c r="AJ511" s="4">
        <v>136</v>
      </c>
      <c r="AK511" s="4">
        <v>136</v>
      </c>
      <c r="AL511" s="4">
        <v>6.4</v>
      </c>
      <c r="AM511" s="4">
        <v>142</v>
      </c>
      <c r="AN511" s="4" t="s">
        <v>155</v>
      </c>
      <c r="AO511" s="4">
        <v>2</v>
      </c>
      <c r="AP511" s="5">
        <v>0.60478009259259258</v>
      </c>
      <c r="AQ511" s="4">
        <v>47.159365000000001</v>
      </c>
      <c r="AR511" s="4">
        <v>-88.489789000000002</v>
      </c>
      <c r="AS511" s="4">
        <v>315.5</v>
      </c>
      <c r="AT511" s="4">
        <v>37.9</v>
      </c>
      <c r="AU511" s="4">
        <v>12</v>
      </c>
      <c r="AV511" s="4">
        <v>9</v>
      </c>
      <c r="AW511" s="4" t="s">
        <v>432</v>
      </c>
      <c r="AX511" s="4">
        <v>0.9</v>
      </c>
      <c r="AY511" s="4">
        <v>1.1000000000000001</v>
      </c>
      <c r="AZ511" s="4">
        <v>1.8754</v>
      </c>
      <c r="BA511" s="4">
        <v>11.154</v>
      </c>
      <c r="BB511" s="4">
        <v>16.579999999999998</v>
      </c>
      <c r="BC511" s="4">
        <v>1.49</v>
      </c>
      <c r="BD511" s="4">
        <v>11.497999999999999</v>
      </c>
      <c r="BE511" s="4">
        <v>2219.9479999999999</v>
      </c>
      <c r="BF511" s="4">
        <v>54.018999999999998</v>
      </c>
      <c r="BG511" s="4">
        <v>1.28</v>
      </c>
      <c r="BH511" s="4">
        <v>0.88300000000000001</v>
      </c>
      <c r="BI511" s="4">
        <v>2.1619999999999999</v>
      </c>
      <c r="BJ511" s="4">
        <v>0.97099999999999997</v>
      </c>
      <c r="BK511" s="4">
        <v>0.67</v>
      </c>
      <c r="BL511" s="4">
        <v>1.641</v>
      </c>
      <c r="BM511" s="4">
        <v>48.609099999999998</v>
      </c>
      <c r="BQ511" s="4">
        <v>1556.809</v>
      </c>
      <c r="BR511" s="4">
        <v>0.56066400000000005</v>
      </c>
      <c r="BS511" s="4">
        <v>-5</v>
      </c>
      <c r="BT511" s="4">
        <v>5.6769999999999998E-3</v>
      </c>
      <c r="BU511" s="4">
        <v>13.701226</v>
      </c>
      <c r="BV511" s="4">
        <v>0.114675</v>
      </c>
    </row>
    <row r="512" spans="1:74" x14ac:dyDescent="0.25">
      <c r="A512" s="2">
        <v>42804</v>
      </c>
      <c r="B512" s="3">
        <v>0.39649604166666669</v>
      </c>
      <c r="C512" s="4">
        <v>9.2590000000000003</v>
      </c>
      <c r="D512" s="4">
        <v>0.28720000000000001</v>
      </c>
      <c r="E512" s="4">
        <v>2872.3936610000001</v>
      </c>
      <c r="F512" s="4">
        <v>52.4</v>
      </c>
      <c r="G512" s="4">
        <v>51.6</v>
      </c>
      <c r="H512" s="4">
        <v>4649.3999999999996</v>
      </c>
      <c r="J512" s="4">
        <v>8.8000000000000007</v>
      </c>
      <c r="K512" s="4">
        <v>0.89600000000000002</v>
      </c>
      <c r="L512" s="4">
        <v>8.2960999999999991</v>
      </c>
      <c r="M512" s="4">
        <v>0.25740000000000002</v>
      </c>
      <c r="N512" s="4">
        <v>46.976399999999998</v>
      </c>
      <c r="O512" s="4">
        <v>46.235999999999997</v>
      </c>
      <c r="P512" s="4">
        <v>93.2</v>
      </c>
      <c r="Q512" s="4">
        <v>35.654299999999999</v>
      </c>
      <c r="R512" s="4">
        <v>35.092399999999998</v>
      </c>
      <c r="S512" s="4">
        <v>70.7</v>
      </c>
      <c r="T512" s="4">
        <v>4649.4385000000002</v>
      </c>
      <c r="W512" s="4">
        <v>0</v>
      </c>
      <c r="X512" s="4">
        <v>7.8852000000000002</v>
      </c>
      <c r="Y512" s="4">
        <v>11.7</v>
      </c>
      <c r="Z512" s="4">
        <v>867</v>
      </c>
      <c r="AA512" s="4">
        <v>879</v>
      </c>
      <c r="AB512" s="4">
        <v>885</v>
      </c>
      <c r="AC512" s="4">
        <v>89</v>
      </c>
      <c r="AD512" s="4">
        <v>7.44</v>
      </c>
      <c r="AE512" s="4">
        <v>0.17</v>
      </c>
      <c r="AF512" s="4">
        <v>993</v>
      </c>
      <c r="AG512" s="4">
        <v>-15</v>
      </c>
      <c r="AH512" s="4">
        <v>-2</v>
      </c>
      <c r="AI512" s="4">
        <v>16</v>
      </c>
      <c r="AJ512" s="4">
        <v>136</v>
      </c>
      <c r="AK512" s="4">
        <v>135.69999999999999</v>
      </c>
      <c r="AL512" s="4">
        <v>6.2</v>
      </c>
      <c r="AM512" s="4">
        <v>142</v>
      </c>
      <c r="AN512" s="4" t="s">
        <v>155</v>
      </c>
      <c r="AO512" s="4">
        <v>2</v>
      </c>
      <c r="AP512" s="5">
        <v>0.60479166666666673</v>
      </c>
      <c r="AQ512" s="4">
        <v>47.159256999999997</v>
      </c>
      <c r="AR512" s="4">
        <v>-88.489622999999995</v>
      </c>
      <c r="AS512" s="4">
        <v>315.39999999999998</v>
      </c>
      <c r="AT512" s="4">
        <v>38.299999999999997</v>
      </c>
      <c r="AU512" s="4">
        <v>12</v>
      </c>
      <c r="AV512" s="4">
        <v>9</v>
      </c>
      <c r="AW512" s="4" t="s">
        <v>432</v>
      </c>
      <c r="AX512" s="4">
        <v>0.975325</v>
      </c>
      <c r="AY512" s="4">
        <v>1.175325</v>
      </c>
      <c r="AZ512" s="4">
        <v>1.9</v>
      </c>
      <c r="BA512" s="4">
        <v>11.154</v>
      </c>
      <c r="BB512" s="4">
        <v>16.45</v>
      </c>
      <c r="BC512" s="4">
        <v>1.48</v>
      </c>
      <c r="BD512" s="4">
        <v>11.601000000000001</v>
      </c>
      <c r="BE512" s="4">
        <v>2227.9879999999998</v>
      </c>
      <c r="BF512" s="4">
        <v>43.994</v>
      </c>
      <c r="BG512" s="4">
        <v>1.321</v>
      </c>
      <c r="BH512" s="4">
        <v>1.3</v>
      </c>
      <c r="BI512" s="4">
        <v>2.621</v>
      </c>
      <c r="BJ512" s="4">
        <v>1.0029999999999999</v>
      </c>
      <c r="BK512" s="4">
        <v>0.98699999999999999</v>
      </c>
      <c r="BL512" s="4">
        <v>1.99</v>
      </c>
      <c r="BM512" s="4">
        <v>51.7744</v>
      </c>
      <c r="BQ512" s="4">
        <v>1539.7460000000001</v>
      </c>
      <c r="BR512" s="4">
        <v>0.53706200000000004</v>
      </c>
      <c r="BS512" s="4">
        <v>-5</v>
      </c>
      <c r="BT512" s="4">
        <v>5.0000000000000001E-3</v>
      </c>
      <c r="BU512" s="4">
        <v>13.124453000000001</v>
      </c>
      <c r="BV512" s="4">
        <v>0.10100000000000001</v>
      </c>
    </row>
    <row r="513" spans="1:74" x14ac:dyDescent="0.25">
      <c r="A513" s="2">
        <v>42804</v>
      </c>
      <c r="B513" s="3">
        <v>0.39650761574074073</v>
      </c>
      <c r="C513" s="4">
        <v>9.4570000000000007</v>
      </c>
      <c r="D513" s="4">
        <v>0.30159999999999998</v>
      </c>
      <c r="E513" s="4">
        <v>3015.7404329999999</v>
      </c>
      <c r="F513" s="4">
        <v>64.3</v>
      </c>
      <c r="G513" s="4">
        <v>39</v>
      </c>
      <c r="H513" s="4">
        <v>4813.3</v>
      </c>
      <c r="J513" s="4">
        <v>8.8000000000000007</v>
      </c>
      <c r="K513" s="4">
        <v>0.89380000000000004</v>
      </c>
      <c r="L513" s="4">
        <v>8.4524000000000008</v>
      </c>
      <c r="M513" s="4">
        <v>0.26950000000000002</v>
      </c>
      <c r="N513" s="4">
        <v>57.446599999999997</v>
      </c>
      <c r="O513" s="4">
        <v>34.879800000000003</v>
      </c>
      <c r="P513" s="4">
        <v>92.3</v>
      </c>
      <c r="Q513" s="4">
        <v>43.601100000000002</v>
      </c>
      <c r="R513" s="4">
        <v>26.473199999999999</v>
      </c>
      <c r="S513" s="4">
        <v>70.099999999999994</v>
      </c>
      <c r="T513" s="4">
        <v>4813.2588999999998</v>
      </c>
      <c r="W513" s="4">
        <v>0</v>
      </c>
      <c r="X513" s="4">
        <v>7.8651999999999997</v>
      </c>
      <c r="Y513" s="4">
        <v>11.8</v>
      </c>
      <c r="Z513" s="4">
        <v>866</v>
      </c>
      <c r="AA513" s="4">
        <v>878</v>
      </c>
      <c r="AB513" s="4">
        <v>885</v>
      </c>
      <c r="AC513" s="4">
        <v>89</v>
      </c>
      <c r="AD513" s="4">
        <v>7.44</v>
      </c>
      <c r="AE513" s="4">
        <v>0.17</v>
      </c>
      <c r="AF513" s="4">
        <v>993</v>
      </c>
      <c r="AG513" s="4">
        <v>-15</v>
      </c>
      <c r="AH513" s="4">
        <v>-2</v>
      </c>
      <c r="AI513" s="4">
        <v>16</v>
      </c>
      <c r="AJ513" s="4">
        <v>135.69999999999999</v>
      </c>
      <c r="AK513" s="4">
        <v>134.69999999999999</v>
      </c>
      <c r="AL513" s="4">
        <v>6.2</v>
      </c>
      <c r="AM513" s="4">
        <v>142</v>
      </c>
      <c r="AN513" s="4" t="s">
        <v>155</v>
      </c>
      <c r="AO513" s="4">
        <v>2</v>
      </c>
      <c r="AP513" s="5">
        <v>0.60480324074074077</v>
      </c>
      <c r="AQ513" s="4">
        <v>47.159151999999999</v>
      </c>
      <c r="AR513" s="4">
        <v>-88.489430999999996</v>
      </c>
      <c r="AS513" s="4">
        <v>315.3</v>
      </c>
      <c r="AT513" s="4">
        <v>40.700000000000003</v>
      </c>
      <c r="AU513" s="4">
        <v>12</v>
      </c>
      <c r="AV513" s="4">
        <v>9</v>
      </c>
      <c r="AW513" s="4" t="s">
        <v>432</v>
      </c>
      <c r="AX513" s="4">
        <v>1</v>
      </c>
      <c r="AY513" s="4">
        <v>1.2</v>
      </c>
      <c r="AZ513" s="4">
        <v>1.8246249999999999</v>
      </c>
      <c r="BA513" s="4">
        <v>11.154</v>
      </c>
      <c r="BB513" s="4">
        <v>16.100000000000001</v>
      </c>
      <c r="BC513" s="4">
        <v>1.44</v>
      </c>
      <c r="BD513" s="4">
        <v>11.885999999999999</v>
      </c>
      <c r="BE513" s="4">
        <v>2224.1729999999998</v>
      </c>
      <c r="BF513" s="4">
        <v>45.143000000000001</v>
      </c>
      <c r="BG513" s="4">
        <v>1.583</v>
      </c>
      <c r="BH513" s="4">
        <v>0.96099999999999997</v>
      </c>
      <c r="BI513" s="4">
        <v>2.544</v>
      </c>
      <c r="BJ513" s="4">
        <v>1.202</v>
      </c>
      <c r="BK513" s="4">
        <v>0.73</v>
      </c>
      <c r="BL513" s="4">
        <v>1.931</v>
      </c>
      <c r="BM513" s="4">
        <v>52.517800000000001</v>
      </c>
      <c r="BQ513" s="4">
        <v>1504.8630000000001</v>
      </c>
      <c r="BR513" s="4">
        <v>0.51783400000000002</v>
      </c>
      <c r="BS513" s="4">
        <v>-5</v>
      </c>
      <c r="BT513" s="4">
        <v>5.0000000000000001E-3</v>
      </c>
      <c r="BU513" s="4">
        <v>12.654572999999999</v>
      </c>
      <c r="BV513" s="4">
        <v>0.10100000000000001</v>
      </c>
    </row>
    <row r="514" spans="1:74" x14ac:dyDescent="0.25">
      <c r="A514" s="2">
        <v>42804</v>
      </c>
      <c r="B514" s="3">
        <v>0.39651918981481482</v>
      </c>
      <c r="C514" s="4">
        <v>9.9</v>
      </c>
      <c r="D514" s="4">
        <v>0.37</v>
      </c>
      <c r="E514" s="4">
        <v>3699.872989</v>
      </c>
      <c r="F514" s="4">
        <v>63.6</v>
      </c>
      <c r="G514" s="4">
        <v>48.2</v>
      </c>
      <c r="H514" s="4">
        <v>4804.5</v>
      </c>
      <c r="J514" s="4">
        <v>8.8000000000000007</v>
      </c>
      <c r="K514" s="4">
        <v>0.88859999999999995</v>
      </c>
      <c r="L514" s="4">
        <v>8.7978000000000005</v>
      </c>
      <c r="M514" s="4">
        <v>0.32879999999999998</v>
      </c>
      <c r="N514" s="4">
        <v>56.4953</v>
      </c>
      <c r="O514" s="4">
        <v>42.832599999999999</v>
      </c>
      <c r="P514" s="4">
        <v>99.3</v>
      </c>
      <c r="Q514" s="4">
        <v>42.878999999999998</v>
      </c>
      <c r="R514" s="4">
        <v>32.509300000000003</v>
      </c>
      <c r="S514" s="4">
        <v>75.400000000000006</v>
      </c>
      <c r="T514" s="4">
        <v>4804.5407999999998</v>
      </c>
      <c r="W514" s="4">
        <v>0</v>
      </c>
      <c r="X514" s="4">
        <v>7.8201000000000001</v>
      </c>
      <c r="Y514" s="4">
        <v>11.6</v>
      </c>
      <c r="Z514" s="4">
        <v>866</v>
      </c>
      <c r="AA514" s="4">
        <v>878</v>
      </c>
      <c r="AB514" s="4">
        <v>883</v>
      </c>
      <c r="AC514" s="4">
        <v>89</v>
      </c>
      <c r="AD514" s="4">
        <v>7.44</v>
      </c>
      <c r="AE514" s="4">
        <v>0.17</v>
      </c>
      <c r="AF514" s="4">
        <v>993</v>
      </c>
      <c r="AG514" s="4">
        <v>-15</v>
      </c>
      <c r="AH514" s="4">
        <v>-2.3223220000000002</v>
      </c>
      <c r="AI514" s="4">
        <v>16</v>
      </c>
      <c r="AJ514" s="4">
        <v>135.30000000000001</v>
      </c>
      <c r="AK514" s="4">
        <v>134.30000000000001</v>
      </c>
      <c r="AL514" s="4">
        <v>5.9</v>
      </c>
      <c r="AM514" s="4">
        <v>142</v>
      </c>
      <c r="AN514" s="4" t="s">
        <v>155</v>
      </c>
      <c r="AO514" s="4">
        <v>2</v>
      </c>
      <c r="AP514" s="5">
        <v>0.60481481481481481</v>
      </c>
      <c r="AQ514" s="4">
        <v>47.159063000000003</v>
      </c>
      <c r="AR514" s="4">
        <v>-88.489198000000002</v>
      </c>
      <c r="AS514" s="4">
        <v>315.10000000000002</v>
      </c>
      <c r="AT514" s="4">
        <v>42.8</v>
      </c>
      <c r="AU514" s="4">
        <v>12</v>
      </c>
      <c r="AV514" s="4">
        <v>9</v>
      </c>
      <c r="AW514" s="4" t="s">
        <v>432</v>
      </c>
      <c r="AX514" s="4">
        <v>1.1508</v>
      </c>
      <c r="AY514" s="4">
        <v>1.0491999999999999</v>
      </c>
      <c r="AZ514" s="4">
        <v>1.9508000000000001</v>
      </c>
      <c r="BA514" s="4">
        <v>11.154</v>
      </c>
      <c r="BB514" s="4">
        <v>15.36</v>
      </c>
      <c r="BC514" s="4">
        <v>1.38</v>
      </c>
      <c r="BD514" s="4">
        <v>12.531000000000001</v>
      </c>
      <c r="BE514" s="4">
        <v>2217.3530000000001</v>
      </c>
      <c r="BF514" s="4">
        <v>52.741999999999997</v>
      </c>
      <c r="BG514" s="4">
        <v>1.4910000000000001</v>
      </c>
      <c r="BH514" s="4">
        <v>1.131</v>
      </c>
      <c r="BI514" s="4">
        <v>2.6219999999999999</v>
      </c>
      <c r="BJ514" s="4">
        <v>1.1319999999999999</v>
      </c>
      <c r="BK514" s="4">
        <v>0.85799999999999998</v>
      </c>
      <c r="BL514" s="4">
        <v>1.99</v>
      </c>
      <c r="BM514" s="4">
        <v>50.2102</v>
      </c>
      <c r="BQ514" s="4">
        <v>1433.085</v>
      </c>
      <c r="BR514" s="4">
        <v>0.48084300000000002</v>
      </c>
      <c r="BS514" s="4">
        <v>-5</v>
      </c>
      <c r="BT514" s="4">
        <v>5.0000000000000001E-3</v>
      </c>
      <c r="BU514" s="4">
        <v>11.750597000000001</v>
      </c>
      <c r="BV514" s="4">
        <v>0.10100000000000001</v>
      </c>
    </row>
    <row r="515" spans="1:74" x14ac:dyDescent="0.25">
      <c r="A515" s="2">
        <v>42804</v>
      </c>
      <c r="B515" s="3">
        <v>0.39653076388888886</v>
      </c>
      <c r="C515" s="4">
        <v>10.302</v>
      </c>
      <c r="D515" s="4">
        <v>0.4365</v>
      </c>
      <c r="E515" s="4">
        <v>4365.4911840000004</v>
      </c>
      <c r="F515" s="4">
        <v>64.3</v>
      </c>
      <c r="G515" s="4">
        <v>46</v>
      </c>
      <c r="H515" s="4">
        <v>4550.6000000000004</v>
      </c>
      <c r="J515" s="4">
        <v>8.6999999999999993</v>
      </c>
      <c r="K515" s="4">
        <v>0.88429999999999997</v>
      </c>
      <c r="L515" s="4">
        <v>9.1103000000000005</v>
      </c>
      <c r="M515" s="4">
        <v>0.3861</v>
      </c>
      <c r="N515" s="4">
        <v>56.880899999999997</v>
      </c>
      <c r="O515" s="4">
        <v>40.649099999999997</v>
      </c>
      <c r="P515" s="4">
        <v>97.5</v>
      </c>
      <c r="Q515" s="4">
        <v>43.171700000000001</v>
      </c>
      <c r="R515" s="4">
        <v>30.8521</v>
      </c>
      <c r="S515" s="4">
        <v>74</v>
      </c>
      <c r="T515" s="4">
        <v>4550.6000000000004</v>
      </c>
      <c r="W515" s="4">
        <v>0</v>
      </c>
      <c r="X515" s="4">
        <v>7.6936999999999998</v>
      </c>
      <c r="Y515" s="4">
        <v>11.6</v>
      </c>
      <c r="Z515" s="4">
        <v>868</v>
      </c>
      <c r="AA515" s="4">
        <v>878</v>
      </c>
      <c r="AB515" s="4">
        <v>882</v>
      </c>
      <c r="AC515" s="4">
        <v>89</v>
      </c>
      <c r="AD515" s="4">
        <v>7.44</v>
      </c>
      <c r="AE515" s="4">
        <v>0.17</v>
      </c>
      <c r="AF515" s="4">
        <v>993</v>
      </c>
      <c r="AG515" s="4">
        <v>-15</v>
      </c>
      <c r="AH515" s="4">
        <v>-3</v>
      </c>
      <c r="AI515" s="4">
        <v>16</v>
      </c>
      <c r="AJ515" s="4">
        <v>136</v>
      </c>
      <c r="AK515" s="4">
        <v>135</v>
      </c>
      <c r="AL515" s="4">
        <v>5.8</v>
      </c>
      <c r="AM515" s="4">
        <v>142</v>
      </c>
      <c r="AN515" s="4" t="s">
        <v>155</v>
      </c>
      <c r="AO515" s="4">
        <v>2</v>
      </c>
      <c r="AP515" s="5">
        <v>0.60482638888888884</v>
      </c>
      <c r="AQ515" s="4">
        <v>47.158983999999997</v>
      </c>
      <c r="AR515" s="4">
        <v>-88.488956999999999</v>
      </c>
      <c r="AS515" s="4">
        <v>315</v>
      </c>
      <c r="AT515" s="4">
        <v>43.8</v>
      </c>
      <c r="AU515" s="4">
        <v>12</v>
      </c>
      <c r="AV515" s="4">
        <v>10</v>
      </c>
      <c r="AW515" s="4" t="s">
        <v>417</v>
      </c>
      <c r="AX515" s="4">
        <v>1.2754000000000001</v>
      </c>
      <c r="AY515" s="4">
        <v>1.1508</v>
      </c>
      <c r="AZ515" s="4">
        <v>2.1507999999999998</v>
      </c>
      <c r="BA515" s="4">
        <v>11.154</v>
      </c>
      <c r="BB515" s="4">
        <v>14.78</v>
      </c>
      <c r="BC515" s="4">
        <v>1.32</v>
      </c>
      <c r="BD515" s="4">
        <v>13.079000000000001</v>
      </c>
      <c r="BE515" s="4">
        <v>2216.3339999999998</v>
      </c>
      <c r="BF515" s="4">
        <v>59.777000000000001</v>
      </c>
      <c r="BG515" s="4">
        <v>1.4490000000000001</v>
      </c>
      <c r="BH515" s="4">
        <v>1.036</v>
      </c>
      <c r="BI515" s="4">
        <v>2.4849999999999999</v>
      </c>
      <c r="BJ515" s="4">
        <v>1.1000000000000001</v>
      </c>
      <c r="BK515" s="4">
        <v>0.78600000000000003</v>
      </c>
      <c r="BL515" s="4">
        <v>1.8859999999999999</v>
      </c>
      <c r="BM515" s="4">
        <v>45.903700000000001</v>
      </c>
      <c r="BQ515" s="4">
        <v>1360.9369999999999</v>
      </c>
      <c r="BR515" s="4">
        <v>0.48485800000000001</v>
      </c>
      <c r="BS515" s="4">
        <v>-5</v>
      </c>
      <c r="BT515" s="4">
        <v>5.0000000000000001E-3</v>
      </c>
      <c r="BU515" s="4">
        <v>11.848717000000001</v>
      </c>
      <c r="BV515" s="4">
        <v>0.10100000000000001</v>
      </c>
    </row>
    <row r="516" spans="1:74" x14ac:dyDescent="0.25">
      <c r="A516" s="2">
        <v>42804</v>
      </c>
      <c r="B516" s="3">
        <v>0.39654233796296295</v>
      </c>
      <c r="C516" s="4">
        <v>9.7349999999999994</v>
      </c>
      <c r="D516" s="4">
        <v>0.43969999999999998</v>
      </c>
      <c r="E516" s="4">
        <v>4397.4938169999996</v>
      </c>
      <c r="F516" s="4">
        <v>68.900000000000006</v>
      </c>
      <c r="G516" s="4">
        <v>40</v>
      </c>
      <c r="H516" s="4">
        <v>4709.8</v>
      </c>
      <c r="J516" s="4">
        <v>8.6</v>
      </c>
      <c r="K516" s="4">
        <v>0.88959999999999995</v>
      </c>
      <c r="L516" s="4">
        <v>8.6602999999999994</v>
      </c>
      <c r="M516" s="4">
        <v>0.39119999999999999</v>
      </c>
      <c r="N516" s="4">
        <v>61.321599999999997</v>
      </c>
      <c r="O516" s="4">
        <v>35.606999999999999</v>
      </c>
      <c r="P516" s="4">
        <v>96.9</v>
      </c>
      <c r="Q516" s="4">
        <v>46.542099999999998</v>
      </c>
      <c r="R516" s="4">
        <v>27.025099999999998</v>
      </c>
      <c r="S516" s="4">
        <v>73.599999999999994</v>
      </c>
      <c r="T516" s="4">
        <v>4709.8289000000004</v>
      </c>
      <c r="W516" s="4">
        <v>0</v>
      </c>
      <c r="X516" s="4">
        <v>7.6504000000000003</v>
      </c>
      <c r="Y516" s="4">
        <v>11.5</v>
      </c>
      <c r="Z516" s="4">
        <v>869</v>
      </c>
      <c r="AA516" s="4">
        <v>878</v>
      </c>
      <c r="AB516" s="4">
        <v>883</v>
      </c>
      <c r="AC516" s="4">
        <v>89</v>
      </c>
      <c r="AD516" s="4">
        <v>7.44</v>
      </c>
      <c r="AE516" s="4">
        <v>0.17</v>
      </c>
      <c r="AF516" s="4">
        <v>993</v>
      </c>
      <c r="AG516" s="4">
        <v>-15</v>
      </c>
      <c r="AH516" s="4">
        <v>-3</v>
      </c>
      <c r="AI516" s="4">
        <v>16</v>
      </c>
      <c r="AJ516" s="4">
        <v>135.69999999999999</v>
      </c>
      <c r="AK516" s="4">
        <v>135.30000000000001</v>
      </c>
      <c r="AL516" s="4">
        <v>5.8</v>
      </c>
      <c r="AM516" s="4">
        <v>142</v>
      </c>
      <c r="AN516" s="4" t="s">
        <v>155</v>
      </c>
      <c r="AO516" s="4">
        <v>2</v>
      </c>
      <c r="AP516" s="5">
        <v>0.60483796296296299</v>
      </c>
      <c r="AQ516" s="4">
        <v>47.158904999999997</v>
      </c>
      <c r="AR516" s="4">
        <v>-88.488697999999999</v>
      </c>
      <c r="AS516" s="4">
        <v>315</v>
      </c>
      <c r="AT516" s="4">
        <v>46.7</v>
      </c>
      <c r="AU516" s="4">
        <v>12</v>
      </c>
      <c r="AV516" s="4">
        <v>10</v>
      </c>
      <c r="AW516" s="4" t="s">
        <v>417</v>
      </c>
      <c r="AX516" s="4">
        <v>1.6015999999999999</v>
      </c>
      <c r="AY516" s="4">
        <v>1.0491999999999999</v>
      </c>
      <c r="AZ516" s="4">
        <v>2.3508</v>
      </c>
      <c r="BA516" s="4">
        <v>11.154</v>
      </c>
      <c r="BB516" s="4">
        <v>15.49</v>
      </c>
      <c r="BC516" s="4">
        <v>1.39</v>
      </c>
      <c r="BD516" s="4">
        <v>12.412000000000001</v>
      </c>
      <c r="BE516" s="4">
        <v>2202.16</v>
      </c>
      <c r="BF516" s="4">
        <v>63.311999999999998</v>
      </c>
      <c r="BG516" s="4">
        <v>1.633</v>
      </c>
      <c r="BH516" s="4">
        <v>0.94799999999999995</v>
      </c>
      <c r="BI516" s="4">
        <v>2.581</v>
      </c>
      <c r="BJ516" s="4">
        <v>1.2390000000000001</v>
      </c>
      <c r="BK516" s="4">
        <v>0.72</v>
      </c>
      <c r="BL516" s="4">
        <v>1.9590000000000001</v>
      </c>
      <c r="BM516" s="4">
        <v>49.659300000000002</v>
      </c>
      <c r="BQ516" s="4">
        <v>1414.5</v>
      </c>
      <c r="BR516" s="4">
        <v>0.504695</v>
      </c>
      <c r="BS516" s="4">
        <v>-5</v>
      </c>
      <c r="BT516" s="4">
        <v>5.0000000000000001E-3</v>
      </c>
      <c r="BU516" s="4">
        <v>12.333484</v>
      </c>
      <c r="BV516" s="4">
        <v>0.10100000000000001</v>
      </c>
    </row>
    <row r="517" spans="1:74" x14ac:dyDescent="0.25">
      <c r="A517" s="2">
        <v>42804</v>
      </c>
      <c r="B517" s="3">
        <v>0.39655391203703699</v>
      </c>
      <c r="C517" s="4">
        <v>9.016</v>
      </c>
      <c r="D517" s="4">
        <v>0.33339999999999997</v>
      </c>
      <c r="E517" s="4">
        <v>3334.0148389999999</v>
      </c>
      <c r="F517" s="4">
        <v>82.1</v>
      </c>
      <c r="G517" s="4">
        <v>44.8</v>
      </c>
      <c r="H517" s="4">
        <v>4839.3</v>
      </c>
      <c r="J517" s="4">
        <v>8.42</v>
      </c>
      <c r="K517" s="4">
        <v>0.89759999999999995</v>
      </c>
      <c r="L517" s="4">
        <v>8.0924999999999994</v>
      </c>
      <c r="M517" s="4">
        <v>0.29920000000000002</v>
      </c>
      <c r="N517" s="4">
        <v>73.697900000000004</v>
      </c>
      <c r="O517" s="4">
        <v>40.186799999999998</v>
      </c>
      <c r="P517" s="4">
        <v>113.9</v>
      </c>
      <c r="Q517" s="4">
        <v>55.935499999999998</v>
      </c>
      <c r="R517" s="4">
        <v>30.501200000000001</v>
      </c>
      <c r="S517" s="4">
        <v>86.4</v>
      </c>
      <c r="T517" s="4">
        <v>4839.2772999999997</v>
      </c>
      <c r="W517" s="4">
        <v>0</v>
      </c>
      <c r="X517" s="4">
        <v>7.5575999999999999</v>
      </c>
      <c r="Y517" s="4">
        <v>11.5</v>
      </c>
      <c r="Z517" s="4">
        <v>867</v>
      </c>
      <c r="AA517" s="4">
        <v>878</v>
      </c>
      <c r="AB517" s="4">
        <v>883</v>
      </c>
      <c r="AC517" s="4">
        <v>89</v>
      </c>
      <c r="AD517" s="4">
        <v>7.44</v>
      </c>
      <c r="AE517" s="4">
        <v>0.17</v>
      </c>
      <c r="AF517" s="4">
        <v>993</v>
      </c>
      <c r="AG517" s="4">
        <v>-15</v>
      </c>
      <c r="AH517" s="4">
        <v>-3</v>
      </c>
      <c r="AI517" s="4">
        <v>16</v>
      </c>
      <c r="AJ517" s="4">
        <v>135.30000000000001</v>
      </c>
      <c r="AK517" s="4">
        <v>135.69999999999999</v>
      </c>
      <c r="AL517" s="4">
        <v>5.7</v>
      </c>
      <c r="AM517" s="4">
        <v>142</v>
      </c>
      <c r="AN517" s="4" t="s">
        <v>155</v>
      </c>
      <c r="AO517" s="4">
        <v>2</v>
      </c>
      <c r="AP517" s="5">
        <v>0.60484953703703703</v>
      </c>
      <c r="AQ517" s="4">
        <v>47.158867999999998</v>
      </c>
      <c r="AR517" s="4">
        <v>-88.488428999999996</v>
      </c>
      <c r="AS517" s="4">
        <v>314.89999999999998</v>
      </c>
      <c r="AT517" s="4">
        <v>45.9</v>
      </c>
      <c r="AU517" s="4">
        <v>12</v>
      </c>
      <c r="AV517" s="4">
        <v>10</v>
      </c>
      <c r="AW517" s="4" t="s">
        <v>417</v>
      </c>
      <c r="AX517" s="4">
        <v>1.2476</v>
      </c>
      <c r="AY517" s="4">
        <v>1.0753999999999999</v>
      </c>
      <c r="AZ517" s="4">
        <v>2.2492000000000001</v>
      </c>
      <c r="BA517" s="4">
        <v>11.154</v>
      </c>
      <c r="BB517" s="4">
        <v>16.73</v>
      </c>
      <c r="BC517" s="4">
        <v>1.5</v>
      </c>
      <c r="BD517" s="4">
        <v>11.414</v>
      </c>
      <c r="BE517" s="4">
        <v>2208.42</v>
      </c>
      <c r="BF517" s="4">
        <v>51.975999999999999</v>
      </c>
      <c r="BG517" s="4">
        <v>2.1059999999999999</v>
      </c>
      <c r="BH517" s="4">
        <v>1.1479999999999999</v>
      </c>
      <c r="BI517" s="4">
        <v>3.2549999999999999</v>
      </c>
      <c r="BJ517" s="4">
        <v>1.599</v>
      </c>
      <c r="BK517" s="4">
        <v>0.872</v>
      </c>
      <c r="BL517" s="4">
        <v>2.4700000000000002</v>
      </c>
      <c r="BM517" s="4">
        <v>54.758899999999997</v>
      </c>
      <c r="BQ517" s="4">
        <v>1499.6210000000001</v>
      </c>
      <c r="BR517" s="4">
        <v>0.47906199999999999</v>
      </c>
      <c r="BS517" s="4">
        <v>-5</v>
      </c>
      <c r="BT517" s="4">
        <v>5.0000000000000001E-3</v>
      </c>
      <c r="BU517" s="4">
        <v>11.707077999999999</v>
      </c>
      <c r="BV517" s="4">
        <v>0.10100000000000001</v>
      </c>
    </row>
    <row r="518" spans="1:74" x14ac:dyDescent="0.25">
      <c r="A518" s="2">
        <v>42804</v>
      </c>
      <c r="B518" s="3">
        <v>0.39656548611111114</v>
      </c>
      <c r="C518" s="4">
        <v>8.4619999999999997</v>
      </c>
      <c r="D518" s="4">
        <v>0.28170000000000001</v>
      </c>
      <c r="E518" s="4">
        <v>2817.2135199999998</v>
      </c>
      <c r="F518" s="4">
        <v>86.5</v>
      </c>
      <c r="G518" s="4">
        <v>37.200000000000003</v>
      </c>
      <c r="H518" s="4">
        <v>4912.8999999999996</v>
      </c>
      <c r="J518" s="4">
        <v>8.14</v>
      </c>
      <c r="K518" s="4">
        <v>0.90349999999999997</v>
      </c>
      <c r="L518" s="4">
        <v>7.6449999999999996</v>
      </c>
      <c r="M518" s="4">
        <v>0.2545</v>
      </c>
      <c r="N518" s="4">
        <v>78.151600000000002</v>
      </c>
      <c r="O518" s="4">
        <v>33.594000000000001</v>
      </c>
      <c r="P518" s="4">
        <v>111.7</v>
      </c>
      <c r="Q518" s="4">
        <v>59.315800000000003</v>
      </c>
      <c r="R518" s="4">
        <v>25.497299999999999</v>
      </c>
      <c r="S518" s="4">
        <v>84.8</v>
      </c>
      <c r="T518" s="4">
        <v>4912.9305000000004</v>
      </c>
      <c r="W518" s="4">
        <v>0</v>
      </c>
      <c r="X518" s="4">
        <v>7.3522999999999996</v>
      </c>
      <c r="Y518" s="4">
        <v>11.5</v>
      </c>
      <c r="Z518" s="4">
        <v>867</v>
      </c>
      <c r="AA518" s="4">
        <v>877</v>
      </c>
      <c r="AB518" s="4">
        <v>883</v>
      </c>
      <c r="AC518" s="4">
        <v>89</v>
      </c>
      <c r="AD518" s="4">
        <v>7.44</v>
      </c>
      <c r="AE518" s="4">
        <v>0.17</v>
      </c>
      <c r="AF518" s="4">
        <v>993</v>
      </c>
      <c r="AG518" s="4">
        <v>-15</v>
      </c>
      <c r="AH518" s="4">
        <v>-3</v>
      </c>
      <c r="AI518" s="4">
        <v>16</v>
      </c>
      <c r="AJ518" s="4">
        <v>136</v>
      </c>
      <c r="AK518" s="4">
        <v>135.6</v>
      </c>
      <c r="AL518" s="4">
        <v>5.6</v>
      </c>
      <c r="AM518" s="4">
        <v>142</v>
      </c>
      <c r="AN518" s="4" t="s">
        <v>155</v>
      </c>
      <c r="AO518" s="4">
        <v>2</v>
      </c>
      <c r="AP518" s="5">
        <v>0.60486111111111118</v>
      </c>
      <c r="AQ518" s="4">
        <v>47.158861999999999</v>
      </c>
      <c r="AR518" s="4">
        <v>-88.488152999999997</v>
      </c>
      <c r="AS518" s="4">
        <v>315.10000000000002</v>
      </c>
      <c r="AT518" s="4">
        <v>45.8</v>
      </c>
      <c r="AU518" s="4">
        <v>12</v>
      </c>
      <c r="AV518" s="4">
        <v>10</v>
      </c>
      <c r="AW518" s="4" t="s">
        <v>417</v>
      </c>
      <c r="AX518" s="4">
        <v>1.4770000000000001</v>
      </c>
      <c r="AY518" s="4">
        <v>1.3262</v>
      </c>
      <c r="AZ518" s="4">
        <v>2.5015999999999998</v>
      </c>
      <c r="BA518" s="4">
        <v>11.154</v>
      </c>
      <c r="BB518" s="4">
        <v>17.77</v>
      </c>
      <c r="BC518" s="4">
        <v>1.59</v>
      </c>
      <c r="BD518" s="4">
        <v>10.682</v>
      </c>
      <c r="BE518" s="4">
        <v>2207.4290000000001</v>
      </c>
      <c r="BF518" s="4">
        <v>46.776000000000003</v>
      </c>
      <c r="BG518" s="4">
        <v>2.363</v>
      </c>
      <c r="BH518" s="4">
        <v>1.016</v>
      </c>
      <c r="BI518" s="4">
        <v>3.379</v>
      </c>
      <c r="BJ518" s="4">
        <v>1.794</v>
      </c>
      <c r="BK518" s="4">
        <v>0.77100000000000002</v>
      </c>
      <c r="BL518" s="4">
        <v>2.5649999999999999</v>
      </c>
      <c r="BM518" s="4">
        <v>58.82</v>
      </c>
      <c r="BQ518" s="4">
        <v>1543.5889999999999</v>
      </c>
      <c r="BR518" s="4">
        <v>0.45303599999999999</v>
      </c>
      <c r="BS518" s="4">
        <v>-5</v>
      </c>
      <c r="BT518" s="4">
        <v>5.0000000000000001E-3</v>
      </c>
      <c r="BU518" s="4">
        <v>11.071068</v>
      </c>
      <c r="BV518" s="4">
        <v>0.10100000000000001</v>
      </c>
    </row>
    <row r="519" spans="1:74" x14ac:dyDescent="0.25">
      <c r="A519" s="2">
        <v>42804</v>
      </c>
      <c r="B519" s="3">
        <v>0.39657706018518518</v>
      </c>
      <c r="C519" s="4">
        <v>8.0579999999999998</v>
      </c>
      <c r="D519" s="4">
        <v>0.2351</v>
      </c>
      <c r="E519" s="4">
        <v>2350.558376</v>
      </c>
      <c r="F519" s="4">
        <v>82.2</v>
      </c>
      <c r="G519" s="4">
        <v>43.5</v>
      </c>
      <c r="H519" s="4">
        <v>4711.6000000000004</v>
      </c>
      <c r="J519" s="4">
        <v>7.9</v>
      </c>
      <c r="K519" s="4">
        <v>0.9083</v>
      </c>
      <c r="L519" s="4">
        <v>7.3185000000000002</v>
      </c>
      <c r="M519" s="4">
        <v>0.2135</v>
      </c>
      <c r="N519" s="4">
        <v>74.626800000000003</v>
      </c>
      <c r="O519" s="4">
        <v>39.509399999999999</v>
      </c>
      <c r="P519" s="4">
        <v>114.1</v>
      </c>
      <c r="Q519" s="4">
        <v>56.640500000000003</v>
      </c>
      <c r="R519" s="4">
        <v>29.986999999999998</v>
      </c>
      <c r="S519" s="4">
        <v>86.6</v>
      </c>
      <c r="T519" s="4">
        <v>4711.5558000000001</v>
      </c>
      <c r="W519" s="4">
        <v>0</v>
      </c>
      <c r="X519" s="4">
        <v>7.1753</v>
      </c>
      <c r="Y519" s="4">
        <v>11.6</v>
      </c>
      <c r="Z519" s="4">
        <v>867</v>
      </c>
      <c r="AA519" s="4">
        <v>877</v>
      </c>
      <c r="AB519" s="4">
        <v>882</v>
      </c>
      <c r="AC519" s="4">
        <v>89</v>
      </c>
      <c r="AD519" s="4">
        <v>7.44</v>
      </c>
      <c r="AE519" s="4">
        <v>0.17</v>
      </c>
      <c r="AF519" s="4">
        <v>993</v>
      </c>
      <c r="AG519" s="4">
        <v>-15</v>
      </c>
      <c r="AH519" s="4">
        <v>-3</v>
      </c>
      <c r="AI519" s="4">
        <v>16</v>
      </c>
      <c r="AJ519" s="4">
        <v>136</v>
      </c>
      <c r="AK519" s="4">
        <v>137</v>
      </c>
      <c r="AL519" s="4">
        <v>5.6</v>
      </c>
      <c r="AM519" s="4">
        <v>142</v>
      </c>
      <c r="AN519" s="4" t="s">
        <v>155</v>
      </c>
      <c r="AO519" s="4">
        <v>2</v>
      </c>
      <c r="AP519" s="5">
        <v>0.60487268518518522</v>
      </c>
      <c r="AQ519" s="4">
        <v>47.158866000000003</v>
      </c>
      <c r="AR519" s="4">
        <v>-88.487874000000005</v>
      </c>
      <c r="AS519" s="4">
        <v>315</v>
      </c>
      <c r="AT519" s="4">
        <v>46.5</v>
      </c>
      <c r="AU519" s="4">
        <v>12</v>
      </c>
      <c r="AV519" s="4">
        <v>10</v>
      </c>
      <c r="AW519" s="4" t="s">
        <v>417</v>
      </c>
      <c r="AX519" s="4">
        <v>1.9016</v>
      </c>
      <c r="AY519" s="4">
        <v>1.6262000000000001</v>
      </c>
      <c r="AZ519" s="4">
        <v>3.0524</v>
      </c>
      <c r="BA519" s="4">
        <v>11.154</v>
      </c>
      <c r="BB519" s="4">
        <v>18.7</v>
      </c>
      <c r="BC519" s="4">
        <v>1.68</v>
      </c>
      <c r="BD519" s="4">
        <v>10.1</v>
      </c>
      <c r="BE519" s="4">
        <v>2216.0309999999999</v>
      </c>
      <c r="BF519" s="4">
        <v>41.145000000000003</v>
      </c>
      <c r="BG519" s="4">
        <v>2.3660000000000001</v>
      </c>
      <c r="BH519" s="4">
        <v>1.2529999999999999</v>
      </c>
      <c r="BI519" s="4">
        <v>3.6190000000000002</v>
      </c>
      <c r="BJ519" s="4">
        <v>1.796</v>
      </c>
      <c r="BK519" s="4">
        <v>0.95099999999999996</v>
      </c>
      <c r="BL519" s="4">
        <v>2.7469999999999999</v>
      </c>
      <c r="BM519" s="4">
        <v>59.1556</v>
      </c>
      <c r="BQ519" s="4">
        <v>1579.758</v>
      </c>
      <c r="BR519" s="4">
        <v>0.38955800000000002</v>
      </c>
      <c r="BS519" s="4">
        <v>-5</v>
      </c>
      <c r="BT519" s="4">
        <v>5.3229999999999996E-3</v>
      </c>
      <c r="BU519" s="4">
        <v>9.5198239999999998</v>
      </c>
      <c r="BV519" s="4">
        <v>0.107525</v>
      </c>
    </row>
    <row r="520" spans="1:74" x14ac:dyDescent="0.25">
      <c r="A520" s="2">
        <v>42804</v>
      </c>
      <c r="B520" s="3">
        <v>0.39658863425925928</v>
      </c>
      <c r="C520" s="4">
        <v>7.6909999999999998</v>
      </c>
      <c r="D520" s="4">
        <v>0.20860000000000001</v>
      </c>
      <c r="E520" s="4">
        <v>2086.1301079999998</v>
      </c>
      <c r="F520" s="4">
        <v>75.400000000000006</v>
      </c>
      <c r="G520" s="4">
        <v>44.3</v>
      </c>
      <c r="H520" s="4">
        <v>4480.3</v>
      </c>
      <c r="J520" s="4">
        <v>7.77</v>
      </c>
      <c r="K520" s="4">
        <v>0.91249999999999998</v>
      </c>
      <c r="L520" s="4">
        <v>7.0186999999999999</v>
      </c>
      <c r="M520" s="4">
        <v>0.19040000000000001</v>
      </c>
      <c r="N520" s="4">
        <v>68.773499999999999</v>
      </c>
      <c r="O520" s="4">
        <v>40.380899999999997</v>
      </c>
      <c r="P520" s="4">
        <v>109.2</v>
      </c>
      <c r="Q520" s="4">
        <v>52.235700000000001</v>
      </c>
      <c r="R520" s="4">
        <v>30.6706</v>
      </c>
      <c r="S520" s="4">
        <v>82.9</v>
      </c>
      <c r="T520" s="4">
        <v>4480.3441999999995</v>
      </c>
      <c r="W520" s="4">
        <v>0</v>
      </c>
      <c r="X520" s="4">
        <v>7.0895000000000001</v>
      </c>
      <c r="Y520" s="4">
        <v>11.8</v>
      </c>
      <c r="Z520" s="4">
        <v>864</v>
      </c>
      <c r="AA520" s="4">
        <v>874</v>
      </c>
      <c r="AB520" s="4">
        <v>880</v>
      </c>
      <c r="AC520" s="4">
        <v>89</v>
      </c>
      <c r="AD520" s="4">
        <v>7.64</v>
      </c>
      <c r="AE520" s="4">
        <v>0.18</v>
      </c>
      <c r="AF520" s="4">
        <v>993</v>
      </c>
      <c r="AG520" s="4">
        <v>-14.7</v>
      </c>
      <c r="AH520" s="4">
        <v>-3</v>
      </c>
      <c r="AI520" s="4">
        <v>16</v>
      </c>
      <c r="AJ520" s="4">
        <v>136</v>
      </c>
      <c r="AK520" s="4">
        <v>137.30000000000001</v>
      </c>
      <c r="AL520" s="4">
        <v>5.7</v>
      </c>
      <c r="AM520" s="4">
        <v>142</v>
      </c>
      <c r="AN520" s="4" t="s">
        <v>155</v>
      </c>
      <c r="AO520" s="4">
        <v>2</v>
      </c>
      <c r="AP520" s="5">
        <v>0.60488425925925926</v>
      </c>
      <c r="AQ520" s="4">
        <v>47.158867999999998</v>
      </c>
      <c r="AR520" s="4">
        <v>-88.487595999999996</v>
      </c>
      <c r="AS520" s="4">
        <v>314.7</v>
      </c>
      <c r="AT520" s="4">
        <v>46.5</v>
      </c>
      <c r="AU520" s="4">
        <v>12</v>
      </c>
      <c r="AV520" s="4">
        <v>9</v>
      </c>
      <c r="AW520" s="4" t="s">
        <v>402</v>
      </c>
      <c r="AX520" s="4">
        <v>1.7738</v>
      </c>
      <c r="AY520" s="4">
        <v>1.1721999999999999</v>
      </c>
      <c r="AZ520" s="4">
        <v>2.2951999999999999</v>
      </c>
      <c r="BA520" s="4">
        <v>11.154</v>
      </c>
      <c r="BB520" s="4">
        <v>19.600000000000001</v>
      </c>
      <c r="BC520" s="4">
        <v>1.76</v>
      </c>
      <c r="BD520" s="4">
        <v>9.5850000000000009</v>
      </c>
      <c r="BE520" s="4">
        <v>2221.8020000000001</v>
      </c>
      <c r="BF520" s="4">
        <v>38.354999999999997</v>
      </c>
      <c r="BG520" s="4">
        <v>2.2799999999999998</v>
      </c>
      <c r="BH520" s="4">
        <v>1.339</v>
      </c>
      <c r="BI520" s="4">
        <v>3.6190000000000002</v>
      </c>
      <c r="BJ520" s="4">
        <v>1.732</v>
      </c>
      <c r="BK520" s="4">
        <v>1.0169999999999999</v>
      </c>
      <c r="BL520" s="4">
        <v>2.7480000000000002</v>
      </c>
      <c r="BM520" s="4">
        <v>58.808399999999999</v>
      </c>
      <c r="BQ520" s="4">
        <v>1631.7929999999999</v>
      </c>
      <c r="BR520" s="4">
        <v>0.33232800000000001</v>
      </c>
      <c r="BS520" s="4">
        <v>-5</v>
      </c>
      <c r="BT520" s="4">
        <v>6.0000000000000001E-3</v>
      </c>
      <c r="BU520" s="4">
        <v>8.1212649999999993</v>
      </c>
      <c r="BV520" s="4">
        <v>0.1212</v>
      </c>
    </row>
    <row r="521" spans="1:74" x14ac:dyDescent="0.25">
      <c r="A521" s="2">
        <v>42804</v>
      </c>
      <c r="B521" s="3">
        <v>0.39660020833333332</v>
      </c>
      <c r="C521" s="4">
        <v>8.01</v>
      </c>
      <c r="D521" s="4">
        <v>0.19639999999999999</v>
      </c>
      <c r="E521" s="4">
        <v>1963.939394</v>
      </c>
      <c r="F521" s="4">
        <v>67.5</v>
      </c>
      <c r="G521" s="4">
        <v>43.3</v>
      </c>
      <c r="H521" s="4">
        <v>4770.2</v>
      </c>
      <c r="J521" s="4">
        <v>7.7</v>
      </c>
      <c r="K521" s="4">
        <v>0.90920000000000001</v>
      </c>
      <c r="L521" s="4">
        <v>7.2824</v>
      </c>
      <c r="M521" s="4">
        <v>0.17860000000000001</v>
      </c>
      <c r="N521" s="4">
        <v>61.3461</v>
      </c>
      <c r="O521" s="4">
        <v>39.409999999999997</v>
      </c>
      <c r="P521" s="4">
        <v>100.8</v>
      </c>
      <c r="Q521" s="4">
        <v>46.631999999999998</v>
      </c>
      <c r="R521" s="4">
        <v>29.9574</v>
      </c>
      <c r="S521" s="4">
        <v>76.599999999999994</v>
      </c>
      <c r="T521" s="4">
        <v>4770.2107999999998</v>
      </c>
      <c r="W521" s="4">
        <v>0</v>
      </c>
      <c r="X521" s="4">
        <v>7.0004999999999997</v>
      </c>
      <c r="Y521" s="4">
        <v>11.9</v>
      </c>
      <c r="Z521" s="4">
        <v>863</v>
      </c>
      <c r="AA521" s="4">
        <v>871</v>
      </c>
      <c r="AB521" s="4">
        <v>879</v>
      </c>
      <c r="AC521" s="4">
        <v>89</v>
      </c>
      <c r="AD521" s="4">
        <v>7.86</v>
      </c>
      <c r="AE521" s="4">
        <v>0.18</v>
      </c>
      <c r="AF521" s="4">
        <v>993</v>
      </c>
      <c r="AG521" s="4">
        <v>-14.3</v>
      </c>
      <c r="AH521" s="4">
        <v>-2.677</v>
      </c>
      <c r="AI521" s="4">
        <v>16</v>
      </c>
      <c r="AJ521" s="4">
        <v>136</v>
      </c>
      <c r="AK521" s="4">
        <v>137.69999999999999</v>
      </c>
      <c r="AL521" s="4">
        <v>5.8</v>
      </c>
      <c r="AM521" s="4">
        <v>142</v>
      </c>
      <c r="AN521" s="4" t="s">
        <v>155</v>
      </c>
      <c r="AO521" s="4">
        <v>2</v>
      </c>
      <c r="AP521" s="5">
        <v>0.6048958333333333</v>
      </c>
      <c r="AQ521" s="4">
        <v>47.158875999999999</v>
      </c>
      <c r="AR521" s="4">
        <v>-88.487324000000001</v>
      </c>
      <c r="AS521" s="4">
        <v>314.39999999999998</v>
      </c>
      <c r="AT521" s="4">
        <v>45.9</v>
      </c>
      <c r="AU521" s="4">
        <v>12</v>
      </c>
      <c r="AV521" s="4">
        <v>9</v>
      </c>
      <c r="AW521" s="4" t="s">
        <v>402</v>
      </c>
      <c r="AX521" s="4">
        <v>1.8508</v>
      </c>
      <c r="AY521" s="4">
        <v>1</v>
      </c>
      <c r="AZ521" s="4">
        <v>2.0754000000000001</v>
      </c>
      <c r="BA521" s="4">
        <v>11.154</v>
      </c>
      <c r="BB521" s="4">
        <v>18.87</v>
      </c>
      <c r="BC521" s="4">
        <v>1.69</v>
      </c>
      <c r="BD521" s="4">
        <v>9.9920000000000009</v>
      </c>
      <c r="BE521" s="4">
        <v>2223.297</v>
      </c>
      <c r="BF521" s="4">
        <v>34.695</v>
      </c>
      <c r="BG521" s="4">
        <v>1.9610000000000001</v>
      </c>
      <c r="BH521" s="4">
        <v>1.26</v>
      </c>
      <c r="BI521" s="4">
        <v>3.2210000000000001</v>
      </c>
      <c r="BJ521" s="4">
        <v>1.4910000000000001</v>
      </c>
      <c r="BK521" s="4">
        <v>0.95799999999999996</v>
      </c>
      <c r="BL521" s="4">
        <v>2.4489999999999998</v>
      </c>
      <c r="BM521" s="4">
        <v>60.386299999999999</v>
      </c>
      <c r="BQ521" s="4">
        <v>1554.0029999999999</v>
      </c>
      <c r="BR521" s="4">
        <v>0.28189399999999998</v>
      </c>
      <c r="BS521" s="4">
        <v>-5</v>
      </c>
      <c r="BT521" s="4">
        <v>6.0000000000000001E-3</v>
      </c>
      <c r="BU521" s="4">
        <v>6.8887840000000002</v>
      </c>
      <c r="BV521" s="4">
        <v>0.1212</v>
      </c>
    </row>
    <row r="522" spans="1:74" x14ac:dyDescent="0.25">
      <c r="A522" s="2">
        <v>42804</v>
      </c>
      <c r="B522" s="3">
        <v>0.39661178240740741</v>
      </c>
      <c r="C522" s="4">
        <v>8.4939999999999998</v>
      </c>
      <c r="D522" s="4">
        <v>0.1769</v>
      </c>
      <c r="E522" s="4">
        <v>1768.64996</v>
      </c>
      <c r="F522" s="4">
        <v>60.6</v>
      </c>
      <c r="G522" s="4">
        <v>43.2</v>
      </c>
      <c r="H522" s="4">
        <v>5006.8</v>
      </c>
      <c r="J522" s="4">
        <v>7.7</v>
      </c>
      <c r="K522" s="4">
        <v>0.90439999999999998</v>
      </c>
      <c r="L522" s="4">
        <v>7.6816000000000004</v>
      </c>
      <c r="M522" s="4">
        <v>0.16</v>
      </c>
      <c r="N522" s="4">
        <v>54.776899999999998</v>
      </c>
      <c r="O522" s="4">
        <v>39.094299999999997</v>
      </c>
      <c r="P522" s="4">
        <v>93.9</v>
      </c>
      <c r="Q522" s="4">
        <v>41.5745</v>
      </c>
      <c r="R522" s="4">
        <v>29.671700000000001</v>
      </c>
      <c r="S522" s="4">
        <v>71.2</v>
      </c>
      <c r="T522" s="4">
        <v>5006.7809999999999</v>
      </c>
      <c r="W522" s="4">
        <v>0</v>
      </c>
      <c r="X522" s="4">
        <v>6.9638</v>
      </c>
      <c r="Y522" s="4">
        <v>12</v>
      </c>
      <c r="Z522" s="4">
        <v>861</v>
      </c>
      <c r="AA522" s="4">
        <v>871</v>
      </c>
      <c r="AB522" s="4">
        <v>878</v>
      </c>
      <c r="AC522" s="4">
        <v>89</v>
      </c>
      <c r="AD522" s="4">
        <v>7.43</v>
      </c>
      <c r="AE522" s="4">
        <v>0.17</v>
      </c>
      <c r="AF522" s="4">
        <v>993</v>
      </c>
      <c r="AG522" s="4">
        <v>-15</v>
      </c>
      <c r="AH522" s="4">
        <v>-2</v>
      </c>
      <c r="AI522" s="4">
        <v>16</v>
      </c>
      <c r="AJ522" s="4">
        <v>136</v>
      </c>
      <c r="AK522" s="4">
        <v>136.69999999999999</v>
      </c>
      <c r="AL522" s="4">
        <v>6.1</v>
      </c>
      <c r="AM522" s="4">
        <v>142</v>
      </c>
      <c r="AN522" s="4" t="s">
        <v>155</v>
      </c>
      <c r="AO522" s="4">
        <v>2</v>
      </c>
      <c r="AP522" s="5">
        <v>0.60490740740740734</v>
      </c>
      <c r="AQ522" s="4">
        <v>47.158884999999998</v>
      </c>
      <c r="AR522" s="4">
        <v>-88.487054000000001</v>
      </c>
      <c r="AS522" s="4">
        <v>314.39999999999998</v>
      </c>
      <c r="AT522" s="4">
        <v>45.2</v>
      </c>
      <c r="AU522" s="4">
        <v>12</v>
      </c>
      <c r="AV522" s="4">
        <v>8</v>
      </c>
      <c r="AW522" s="4" t="s">
        <v>435</v>
      </c>
      <c r="AX522" s="4">
        <v>2.2016</v>
      </c>
      <c r="AY522" s="4">
        <v>1.3016000000000001</v>
      </c>
      <c r="AZ522" s="4">
        <v>2.5524</v>
      </c>
      <c r="BA522" s="4">
        <v>11.154</v>
      </c>
      <c r="BB522" s="4">
        <v>17.899999999999999</v>
      </c>
      <c r="BC522" s="4">
        <v>1.61</v>
      </c>
      <c r="BD522" s="4">
        <v>10.571999999999999</v>
      </c>
      <c r="BE522" s="4">
        <v>2230.9830000000002</v>
      </c>
      <c r="BF522" s="4">
        <v>29.568000000000001</v>
      </c>
      <c r="BG522" s="4">
        <v>1.6659999999999999</v>
      </c>
      <c r="BH522" s="4">
        <v>1.1890000000000001</v>
      </c>
      <c r="BI522" s="4">
        <v>2.855</v>
      </c>
      <c r="BJ522" s="4">
        <v>1.264</v>
      </c>
      <c r="BK522" s="4">
        <v>0.90200000000000002</v>
      </c>
      <c r="BL522" s="4">
        <v>2.1669999999999998</v>
      </c>
      <c r="BM522" s="4">
        <v>60.294699999999999</v>
      </c>
      <c r="BQ522" s="4">
        <v>1470.5709999999999</v>
      </c>
      <c r="BR522" s="4">
        <v>0.25311099999999997</v>
      </c>
      <c r="BS522" s="4">
        <v>-5</v>
      </c>
      <c r="BT522" s="4">
        <v>6.0000000000000001E-3</v>
      </c>
      <c r="BU522" s="4">
        <v>6.1853999999999996</v>
      </c>
      <c r="BV522" s="4">
        <v>0.1212</v>
      </c>
    </row>
    <row r="523" spans="1:74" x14ac:dyDescent="0.25">
      <c r="A523" s="2">
        <v>42804</v>
      </c>
      <c r="B523" s="3">
        <v>0.39662335648148145</v>
      </c>
      <c r="C523" s="4">
        <v>8.64</v>
      </c>
      <c r="D523" s="4">
        <v>0.1615</v>
      </c>
      <c r="E523" s="4">
        <v>1615.0525459999999</v>
      </c>
      <c r="F523" s="4">
        <v>54.5</v>
      </c>
      <c r="G523" s="4">
        <v>27.9</v>
      </c>
      <c r="H523" s="4">
        <v>5040.3999999999996</v>
      </c>
      <c r="J523" s="4">
        <v>7.7</v>
      </c>
      <c r="K523" s="4">
        <v>0.90310000000000001</v>
      </c>
      <c r="L523" s="4">
        <v>7.8023999999999996</v>
      </c>
      <c r="M523" s="4">
        <v>0.14580000000000001</v>
      </c>
      <c r="N523" s="4">
        <v>49.252899999999997</v>
      </c>
      <c r="O523" s="4">
        <v>25.2042</v>
      </c>
      <c r="P523" s="4">
        <v>74.5</v>
      </c>
      <c r="Q523" s="4">
        <v>37.381500000000003</v>
      </c>
      <c r="R523" s="4">
        <v>19.129200000000001</v>
      </c>
      <c r="S523" s="4">
        <v>56.5</v>
      </c>
      <c r="T523" s="4">
        <v>5040.3917000000001</v>
      </c>
      <c r="W523" s="4">
        <v>0</v>
      </c>
      <c r="X523" s="4">
        <v>6.9535</v>
      </c>
      <c r="Y523" s="4">
        <v>12</v>
      </c>
      <c r="Z523" s="4">
        <v>861</v>
      </c>
      <c r="AA523" s="4">
        <v>871</v>
      </c>
      <c r="AB523" s="4">
        <v>879</v>
      </c>
      <c r="AC523" s="4">
        <v>89</v>
      </c>
      <c r="AD523" s="4">
        <v>7.43</v>
      </c>
      <c r="AE523" s="4">
        <v>0.17</v>
      </c>
      <c r="AF523" s="4">
        <v>994</v>
      </c>
      <c r="AG523" s="4">
        <v>-15</v>
      </c>
      <c r="AH523" s="4">
        <v>-2</v>
      </c>
      <c r="AI523" s="4">
        <v>16</v>
      </c>
      <c r="AJ523" s="4">
        <v>136</v>
      </c>
      <c r="AK523" s="4">
        <v>136</v>
      </c>
      <c r="AL523" s="4">
        <v>6.1</v>
      </c>
      <c r="AM523" s="4">
        <v>142</v>
      </c>
      <c r="AN523" s="4" t="s">
        <v>155</v>
      </c>
      <c r="AO523" s="4">
        <v>2</v>
      </c>
      <c r="AP523" s="5">
        <v>0.60491898148148149</v>
      </c>
      <c r="AQ523" s="4">
        <v>47.158887999999997</v>
      </c>
      <c r="AR523" s="4">
        <v>-88.486789999999999</v>
      </c>
      <c r="AS523" s="4">
        <v>314.2</v>
      </c>
      <c r="AT523" s="4">
        <v>44.2</v>
      </c>
      <c r="AU523" s="4">
        <v>12</v>
      </c>
      <c r="AV523" s="4">
        <v>8</v>
      </c>
      <c r="AW523" s="4" t="s">
        <v>435</v>
      </c>
      <c r="AX523" s="4">
        <v>2.5261999999999998</v>
      </c>
      <c r="AY523" s="4">
        <v>1.7016</v>
      </c>
      <c r="AZ523" s="4">
        <v>3.077</v>
      </c>
      <c r="BA523" s="4">
        <v>11.154</v>
      </c>
      <c r="BB523" s="4">
        <v>17.66</v>
      </c>
      <c r="BC523" s="4">
        <v>1.58</v>
      </c>
      <c r="BD523" s="4">
        <v>10.734999999999999</v>
      </c>
      <c r="BE523" s="4">
        <v>2236.422</v>
      </c>
      <c r="BF523" s="4">
        <v>26.606999999999999</v>
      </c>
      <c r="BG523" s="4">
        <v>1.478</v>
      </c>
      <c r="BH523" s="4">
        <v>0.75700000000000001</v>
      </c>
      <c r="BI523" s="4">
        <v>2.2349999999999999</v>
      </c>
      <c r="BJ523" s="4">
        <v>1.1220000000000001</v>
      </c>
      <c r="BK523" s="4">
        <v>0.57399999999999995</v>
      </c>
      <c r="BL523" s="4">
        <v>1.696</v>
      </c>
      <c r="BM523" s="4">
        <v>59.905500000000004</v>
      </c>
      <c r="BQ523" s="4">
        <v>1449.203</v>
      </c>
      <c r="BR523" s="4">
        <v>0.20139000000000001</v>
      </c>
      <c r="BS523" s="4">
        <v>-5</v>
      </c>
      <c r="BT523" s="4">
        <v>5.6769999999999998E-3</v>
      </c>
      <c r="BU523" s="4">
        <v>4.921468</v>
      </c>
      <c r="BV523" s="4">
        <v>0.114675</v>
      </c>
    </row>
    <row r="524" spans="1:74" x14ac:dyDescent="0.25">
      <c r="A524" s="2">
        <v>42804</v>
      </c>
      <c r="B524" s="3">
        <v>0.3966349305555556</v>
      </c>
      <c r="C524" s="4">
        <v>8.6359999999999992</v>
      </c>
      <c r="D524" s="4">
        <v>0.1668</v>
      </c>
      <c r="E524" s="4">
        <v>1667.9330540000001</v>
      </c>
      <c r="F524" s="4">
        <v>45.8</v>
      </c>
      <c r="G524" s="4">
        <v>17.2</v>
      </c>
      <c r="H524" s="4">
        <v>5153.8</v>
      </c>
      <c r="J524" s="4">
        <v>7.83</v>
      </c>
      <c r="K524" s="4">
        <v>0.90300000000000002</v>
      </c>
      <c r="L524" s="4">
        <v>7.7977999999999996</v>
      </c>
      <c r="M524" s="4">
        <v>0.15060000000000001</v>
      </c>
      <c r="N524" s="4">
        <v>41.392400000000002</v>
      </c>
      <c r="O524" s="4">
        <v>15.5313</v>
      </c>
      <c r="P524" s="4">
        <v>56.9</v>
      </c>
      <c r="Q524" s="4">
        <v>31.4162</v>
      </c>
      <c r="R524" s="4">
        <v>11.788</v>
      </c>
      <c r="S524" s="4">
        <v>43.2</v>
      </c>
      <c r="T524" s="4">
        <v>5153.7524000000003</v>
      </c>
      <c r="W524" s="4">
        <v>0</v>
      </c>
      <c r="X524" s="4">
        <v>7.0704000000000002</v>
      </c>
      <c r="Y524" s="4">
        <v>11.7</v>
      </c>
      <c r="Z524" s="4">
        <v>864</v>
      </c>
      <c r="AA524" s="4">
        <v>872</v>
      </c>
      <c r="AB524" s="4">
        <v>881</v>
      </c>
      <c r="AC524" s="4">
        <v>89</v>
      </c>
      <c r="AD524" s="4">
        <v>7.44</v>
      </c>
      <c r="AE524" s="4">
        <v>0.17</v>
      </c>
      <c r="AF524" s="4">
        <v>993</v>
      </c>
      <c r="AG524" s="4">
        <v>-15</v>
      </c>
      <c r="AH524" s="4">
        <v>-2</v>
      </c>
      <c r="AI524" s="4">
        <v>16</v>
      </c>
      <c r="AJ524" s="4">
        <v>136</v>
      </c>
      <c r="AK524" s="4">
        <v>135</v>
      </c>
      <c r="AL524" s="4">
        <v>6.3</v>
      </c>
      <c r="AM524" s="4">
        <v>142</v>
      </c>
      <c r="AN524" s="4" t="s">
        <v>155</v>
      </c>
      <c r="AO524" s="4">
        <v>2</v>
      </c>
      <c r="AP524" s="5">
        <v>0.60493055555555553</v>
      </c>
      <c r="AQ524" s="4">
        <v>47.158867999999998</v>
      </c>
      <c r="AR524" s="4">
        <v>-88.486558000000002</v>
      </c>
      <c r="AS524" s="4">
        <v>314.2</v>
      </c>
      <c r="AT524" s="4">
        <v>41.4</v>
      </c>
      <c r="AU524" s="4">
        <v>12</v>
      </c>
      <c r="AV524" s="4">
        <v>8</v>
      </c>
      <c r="AW524" s="4" t="s">
        <v>435</v>
      </c>
      <c r="AX524" s="4">
        <v>2.4491999999999998</v>
      </c>
      <c r="AY524" s="4">
        <v>1.1968000000000001</v>
      </c>
      <c r="AZ524" s="4">
        <v>2.7475999999999998</v>
      </c>
      <c r="BA524" s="4">
        <v>11.154</v>
      </c>
      <c r="BB524" s="4">
        <v>17.63</v>
      </c>
      <c r="BC524" s="4">
        <v>1.58</v>
      </c>
      <c r="BD524" s="4">
        <v>10.744</v>
      </c>
      <c r="BE524" s="4">
        <v>2232.0509999999999</v>
      </c>
      <c r="BF524" s="4">
        <v>27.439</v>
      </c>
      <c r="BG524" s="4">
        <v>1.2410000000000001</v>
      </c>
      <c r="BH524" s="4">
        <v>0.46600000000000003</v>
      </c>
      <c r="BI524" s="4">
        <v>1.706</v>
      </c>
      <c r="BJ524" s="4">
        <v>0.94199999999999995</v>
      </c>
      <c r="BK524" s="4">
        <v>0.35299999999999998</v>
      </c>
      <c r="BL524" s="4">
        <v>1.2949999999999999</v>
      </c>
      <c r="BM524" s="4">
        <v>61.169600000000003</v>
      </c>
      <c r="BQ524" s="4">
        <v>1471.5650000000001</v>
      </c>
      <c r="BR524" s="4">
        <v>0.14624799999999999</v>
      </c>
      <c r="BS524" s="4">
        <v>-5</v>
      </c>
      <c r="BT524" s="4">
        <v>5.0000000000000001E-3</v>
      </c>
      <c r="BU524" s="4">
        <v>3.5739359999999998</v>
      </c>
      <c r="BV524" s="4">
        <v>0.10100000000000001</v>
      </c>
    </row>
    <row r="525" spans="1:74" x14ac:dyDescent="0.25">
      <c r="A525" s="2">
        <v>42804</v>
      </c>
      <c r="B525" s="3">
        <v>0.39664650462962964</v>
      </c>
      <c r="C525" s="4">
        <v>8.7929999999999993</v>
      </c>
      <c r="D525" s="4">
        <v>0.16900000000000001</v>
      </c>
      <c r="E525" s="4">
        <v>1690</v>
      </c>
      <c r="F525" s="4">
        <v>43.5</v>
      </c>
      <c r="G525" s="4">
        <v>18.3</v>
      </c>
      <c r="H525" s="4">
        <v>5281.3</v>
      </c>
      <c r="J525" s="4">
        <v>8.08</v>
      </c>
      <c r="K525" s="4">
        <v>0.90129999999999999</v>
      </c>
      <c r="L525" s="4">
        <v>7.9245000000000001</v>
      </c>
      <c r="M525" s="4">
        <v>0.15229999999999999</v>
      </c>
      <c r="N525" s="4">
        <v>39.223100000000002</v>
      </c>
      <c r="O525" s="4">
        <v>16.499600000000001</v>
      </c>
      <c r="P525" s="4">
        <v>55.7</v>
      </c>
      <c r="Q525" s="4">
        <v>29.769400000000001</v>
      </c>
      <c r="R525" s="4">
        <v>12.5228</v>
      </c>
      <c r="S525" s="4">
        <v>42.3</v>
      </c>
      <c r="T525" s="4">
        <v>5281.3383999999996</v>
      </c>
      <c r="W525" s="4">
        <v>0</v>
      </c>
      <c r="X525" s="4">
        <v>7.2805999999999997</v>
      </c>
      <c r="Y525" s="4">
        <v>11.7</v>
      </c>
      <c r="Z525" s="4">
        <v>864</v>
      </c>
      <c r="AA525" s="4">
        <v>873</v>
      </c>
      <c r="AB525" s="4">
        <v>882</v>
      </c>
      <c r="AC525" s="4">
        <v>89</v>
      </c>
      <c r="AD525" s="4">
        <v>7.43</v>
      </c>
      <c r="AE525" s="4">
        <v>0.17</v>
      </c>
      <c r="AF525" s="4">
        <v>993</v>
      </c>
      <c r="AG525" s="4">
        <v>-15</v>
      </c>
      <c r="AH525" s="4">
        <v>-2</v>
      </c>
      <c r="AI525" s="4">
        <v>16</v>
      </c>
      <c r="AJ525" s="4">
        <v>136</v>
      </c>
      <c r="AK525" s="4">
        <v>133.6</v>
      </c>
      <c r="AL525" s="4">
        <v>6.4</v>
      </c>
      <c r="AM525" s="4">
        <v>142</v>
      </c>
      <c r="AN525" s="4" t="s">
        <v>155</v>
      </c>
      <c r="AO525" s="4">
        <v>2</v>
      </c>
      <c r="AP525" s="5">
        <v>0.60494212962962968</v>
      </c>
      <c r="AQ525" s="4">
        <v>47.158833000000001</v>
      </c>
      <c r="AR525" s="4">
        <v>-88.486335999999994</v>
      </c>
      <c r="AS525" s="4">
        <v>313.7</v>
      </c>
      <c r="AT525" s="4">
        <v>38.700000000000003</v>
      </c>
      <c r="AU525" s="4">
        <v>12</v>
      </c>
      <c r="AV525" s="4">
        <v>6</v>
      </c>
      <c r="AW525" s="4" t="s">
        <v>436</v>
      </c>
      <c r="AX525" s="4">
        <v>2.7016</v>
      </c>
      <c r="AY525" s="4">
        <v>1.3016000000000001</v>
      </c>
      <c r="AZ525" s="4">
        <v>2.9769999999999999</v>
      </c>
      <c r="BA525" s="4">
        <v>11.154</v>
      </c>
      <c r="BB525" s="4">
        <v>17.32</v>
      </c>
      <c r="BC525" s="4">
        <v>1.55</v>
      </c>
      <c r="BD525" s="4">
        <v>10.955</v>
      </c>
      <c r="BE525" s="4">
        <v>2230.9340000000002</v>
      </c>
      <c r="BF525" s="4">
        <v>27.292000000000002</v>
      </c>
      <c r="BG525" s="4">
        <v>1.1559999999999999</v>
      </c>
      <c r="BH525" s="4">
        <v>0.48599999999999999</v>
      </c>
      <c r="BI525" s="4">
        <v>1.643</v>
      </c>
      <c r="BJ525" s="4">
        <v>0.878</v>
      </c>
      <c r="BK525" s="4">
        <v>0.36899999999999999</v>
      </c>
      <c r="BL525" s="4">
        <v>1.2470000000000001</v>
      </c>
      <c r="BM525" s="4">
        <v>61.650500000000001</v>
      </c>
      <c r="BQ525" s="4">
        <v>1490.318</v>
      </c>
      <c r="BR525" s="4">
        <v>0.129354</v>
      </c>
      <c r="BS525" s="4">
        <v>-5</v>
      </c>
      <c r="BT525" s="4">
        <v>5.0000000000000001E-3</v>
      </c>
      <c r="BU525" s="4">
        <v>3.1610879999999999</v>
      </c>
      <c r="BV525" s="4">
        <v>0.10100000000000001</v>
      </c>
    </row>
    <row r="526" spans="1:74" x14ac:dyDescent="0.25">
      <c r="A526" s="2">
        <v>42804</v>
      </c>
      <c r="B526" s="3">
        <v>0.39665807870370373</v>
      </c>
      <c r="C526" s="4">
        <v>9.23</v>
      </c>
      <c r="D526" s="4">
        <v>0.16400000000000001</v>
      </c>
      <c r="E526" s="4">
        <v>1639.641965</v>
      </c>
      <c r="F526" s="4">
        <v>39.4</v>
      </c>
      <c r="G526" s="4">
        <v>20.8</v>
      </c>
      <c r="H526" s="4">
        <v>5076.1000000000004</v>
      </c>
      <c r="J526" s="4">
        <v>8.23</v>
      </c>
      <c r="K526" s="4">
        <v>0.89729999999999999</v>
      </c>
      <c r="L526" s="4">
        <v>8.2822999999999993</v>
      </c>
      <c r="M526" s="4">
        <v>0.14710000000000001</v>
      </c>
      <c r="N526" s="4">
        <v>35.369999999999997</v>
      </c>
      <c r="O526" s="4">
        <v>18.664200000000001</v>
      </c>
      <c r="P526" s="4">
        <v>54</v>
      </c>
      <c r="Q526" s="4">
        <v>26.844799999999999</v>
      </c>
      <c r="R526" s="4">
        <v>14.1656</v>
      </c>
      <c r="S526" s="4">
        <v>41</v>
      </c>
      <c r="T526" s="4">
        <v>5076.1446999999998</v>
      </c>
      <c r="W526" s="4">
        <v>0</v>
      </c>
      <c r="X526" s="4">
        <v>7.3861999999999997</v>
      </c>
      <c r="Y526" s="4">
        <v>11.6</v>
      </c>
      <c r="Z526" s="4">
        <v>864</v>
      </c>
      <c r="AA526" s="4">
        <v>874</v>
      </c>
      <c r="AB526" s="4">
        <v>881</v>
      </c>
      <c r="AC526" s="4">
        <v>89</v>
      </c>
      <c r="AD526" s="4">
        <v>7.43</v>
      </c>
      <c r="AE526" s="4">
        <v>0.17</v>
      </c>
      <c r="AF526" s="4">
        <v>994</v>
      </c>
      <c r="AG526" s="4">
        <v>-15</v>
      </c>
      <c r="AH526" s="4">
        <v>-2</v>
      </c>
      <c r="AI526" s="4">
        <v>16</v>
      </c>
      <c r="AJ526" s="4">
        <v>136</v>
      </c>
      <c r="AK526" s="4">
        <v>135.30000000000001</v>
      </c>
      <c r="AL526" s="4">
        <v>6.6</v>
      </c>
      <c r="AM526" s="4">
        <v>142</v>
      </c>
      <c r="AN526" s="4" t="s">
        <v>155</v>
      </c>
      <c r="AO526" s="4">
        <v>2</v>
      </c>
      <c r="AP526" s="5">
        <v>0.60495370370370372</v>
      </c>
      <c r="AQ526" s="4">
        <v>47.158791000000001</v>
      </c>
      <c r="AR526" s="4">
        <v>-88.486142999999998</v>
      </c>
      <c r="AS526" s="4">
        <v>313.5</v>
      </c>
      <c r="AT526" s="4">
        <v>36</v>
      </c>
      <c r="AU526" s="4">
        <v>12</v>
      </c>
      <c r="AV526" s="4">
        <v>6</v>
      </c>
      <c r="AW526" s="4" t="s">
        <v>436</v>
      </c>
      <c r="AX526" s="4">
        <v>2.8</v>
      </c>
      <c r="AY526" s="4">
        <v>1.0984</v>
      </c>
      <c r="AZ526" s="4">
        <v>3.1753999999999998</v>
      </c>
      <c r="BA526" s="4">
        <v>11.154</v>
      </c>
      <c r="BB526" s="4">
        <v>16.64</v>
      </c>
      <c r="BC526" s="4">
        <v>1.49</v>
      </c>
      <c r="BD526" s="4">
        <v>11.443</v>
      </c>
      <c r="BE526" s="4">
        <v>2244.6309999999999</v>
      </c>
      <c r="BF526" s="4">
        <v>25.379000000000001</v>
      </c>
      <c r="BG526" s="4">
        <v>1.004</v>
      </c>
      <c r="BH526" s="4">
        <v>0.53</v>
      </c>
      <c r="BI526" s="4">
        <v>1.534</v>
      </c>
      <c r="BJ526" s="4">
        <v>0.76200000000000001</v>
      </c>
      <c r="BK526" s="4">
        <v>0.40200000000000002</v>
      </c>
      <c r="BL526" s="4">
        <v>1.1639999999999999</v>
      </c>
      <c r="BM526" s="4">
        <v>57.043700000000001</v>
      </c>
      <c r="BQ526" s="4">
        <v>1455.521</v>
      </c>
      <c r="BR526" s="4">
        <v>0.132522</v>
      </c>
      <c r="BS526" s="4">
        <v>-5</v>
      </c>
      <c r="BT526" s="4">
        <v>5.0000000000000001E-3</v>
      </c>
      <c r="BU526" s="4">
        <v>3.2385060000000001</v>
      </c>
      <c r="BV526" s="4">
        <v>0.10100000000000001</v>
      </c>
    </row>
    <row r="527" spans="1:74" x14ac:dyDescent="0.25">
      <c r="A527" s="2">
        <v>42804</v>
      </c>
      <c r="B527" s="3">
        <v>0.39666965277777777</v>
      </c>
      <c r="C527" s="4">
        <v>9.23</v>
      </c>
      <c r="D527" s="4">
        <v>0.157</v>
      </c>
      <c r="E527" s="4">
        <v>1570</v>
      </c>
      <c r="F527" s="4">
        <v>35.1</v>
      </c>
      <c r="G527" s="4">
        <v>20.9</v>
      </c>
      <c r="H527" s="4">
        <v>4871.1000000000004</v>
      </c>
      <c r="J527" s="4">
        <v>8.4</v>
      </c>
      <c r="K527" s="4">
        <v>0.89759999999999995</v>
      </c>
      <c r="L527" s="4">
        <v>8.2844999999999995</v>
      </c>
      <c r="M527" s="4">
        <v>0.1409</v>
      </c>
      <c r="N527" s="4">
        <v>31.485900000000001</v>
      </c>
      <c r="O527" s="4">
        <v>18.759</v>
      </c>
      <c r="P527" s="4">
        <v>50.2</v>
      </c>
      <c r="Q527" s="4">
        <v>23.897099999999998</v>
      </c>
      <c r="R527" s="4">
        <v>14.2377</v>
      </c>
      <c r="S527" s="4">
        <v>38.1</v>
      </c>
      <c r="T527" s="4">
        <v>4871.0582000000004</v>
      </c>
      <c r="W527" s="4">
        <v>0</v>
      </c>
      <c r="X527" s="4">
        <v>7.5395000000000003</v>
      </c>
      <c r="Y527" s="4">
        <v>11.7</v>
      </c>
      <c r="Z527" s="4">
        <v>864</v>
      </c>
      <c r="AA527" s="4">
        <v>874</v>
      </c>
      <c r="AB527" s="4">
        <v>880</v>
      </c>
      <c r="AC527" s="4">
        <v>89</v>
      </c>
      <c r="AD527" s="4">
        <v>7.43</v>
      </c>
      <c r="AE527" s="4">
        <v>0.17</v>
      </c>
      <c r="AF527" s="4">
        <v>993</v>
      </c>
      <c r="AG527" s="4">
        <v>-15</v>
      </c>
      <c r="AH527" s="4">
        <v>-2</v>
      </c>
      <c r="AI527" s="4">
        <v>16</v>
      </c>
      <c r="AJ527" s="4">
        <v>136</v>
      </c>
      <c r="AK527" s="4">
        <v>136.6</v>
      </c>
      <c r="AL527" s="4">
        <v>6.4</v>
      </c>
      <c r="AM527" s="4">
        <v>142</v>
      </c>
      <c r="AN527" s="4" t="s">
        <v>155</v>
      </c>
      <c r="AO527" s="4">
        <v>2</v>
      </c>
      <c r="AP527" s="5">
        <v>0.60496527777777775</v>
      </c>
      <c r="AQ527" s="4">
        <v>47.158735</v>
      </c>
      <c r="AR527" s="4">
        <v>-88.485977000000005</v>
      </c>
      <c r="AS527" s="4">
        <v>313.7</v>
      </c>
      <c r="AT527" s="4">
        <v>33.200000000000003</v>
      </c>
      <c r="AU527" s="4">
        <v>12</v>
      </c>
      <c r="AV527" s="4">
        <v>9</v>
      </c>
      <c r="AW527" s="4" t="s">
        <v>409</v>
      </c>
      <c r="AX527" s="4">
        <v>2.0459999999999998</v>
      </c>
      <c r="AY527" s="4">
        <v>1.1508</v>
      </c>
      <c r="AZ527" s="4">
        <v>3.1246</v>
      </c>
      <c r="BA527" s="4">
        <v>11.154</v>
      </c>
      <c r="BB527" s="4">
        <v>16.690000000000001</v>
      </c>
      <c r="BC527" s="4">
        <v>1.5</v>
      </c>
      <c r="BD527" s="4">
        <v>11.413</v>
      </c>
      <c r="BE527" s="4">
        <v>2251.433</v>
      </c>
      <c r="BF527" s="4">
        <v>24.373999999999999</v>
      </c>
      <c r="BG527" s="4">
        <v>0.89600000000000002</v>
      </c>
      <c r="BH527" s="4">
        <v>0.53400000000000003</v>
      </c>
      <c r="BI527" s="4">
        <v>1.43</v>
      </c>
      <c r="BJ527" s="4">
        <v>0.68</v>
      </c>
      <c r="BK527" s="4">
        <v>0.40500000000000003</v>
      </c>
      <c r="BL527" s="4">
        <v>1.085</v>
      </c>
      <c r="BM527" s="4">
        <v>54.890099999999997</v>
      </c>
      <c r="BQ527" s="4">
        <v>1489.825</v>
      </c>
      <c r="BR527" s="4">
        <v>0.15911900000000001</v>
      </c>
      <c r="BS527" s="4">
        <v>-5</v>
      </c>
      <c r="BT527" s="4">
        <v>5.3229999999999996E-3</v>
      </c>
      <c r="BU527" s="4">
        <v>3.888471</v>
      </c>
      <c r="BV527" s="4">
        <v>0.107525</v>
      </c>
    </row>
    <row r="528" spans="1:74" x14ac:dyDescent="0.25">
      <c r="A528" s="2">
        <v>42804</v>
      </c>
      <c r="B528" s="3">
        <v>0.39668122685185186</v>
      </c>
      <c r="C528" s="4">
        <v>8.2899999999999991</v>
      </c>
      <c r="D528" s="4">
        <v>0.1603</v>
      </c>
      <c r="E528" s="4">
        <v>1603.027523</v>
      </c>
      <c r="F528" s="4">
        <v>33.9</v>
      </c>
      <c r="G528" s="4">
        <v>20.9</v>
      </c>
      <c r="H528" s="4">
        <v>4688.8</v>
      </c>
      <c r="J528" s="4">
        <v>8.6</v>
      </c>
      <c r="K528" s="4">
        <v>0.90700000000000003</v>
      </c>
      <c r="L528" s="4">
        <v>7.5194999999999999</v>
      </c>
      <c r="M528" s="4">
        <v>0.1454</v>
      </c>
      <c r="N528" s="4">
        <v>30.747499999999999</v>
      </c>
      <c r="O528" s="4">
        <v>18.932700000000001</v>
      </c>
      <c r="P528" s="4">
        <v>49.7</v>
      </c>
      <c r="Q528" s="4">
        <v>23.336200000000002</v>
      </c>
      <c r="R528" s="4">
        <v>14.369300000000001</v>
      </c>
      <c r="S528" s="4">
        <v>37.700000000000003</v>
      </c>
      <c r="T528" s="4">
        <v>4688.7982000000002</v>
      </c>
      <c r="W528" s="4">
        <v>0</v>
      </c>
      <c r="X528" s="4">
        <v>7.8002000000000002</v>
      </c>
      <c r="Y528" s="4">
        <v>12</v>
      </c>
      <c r="Z528" s="4">
        <v>861</v>
      </c>
      <c r="AA528" s="4">
        <v>873</v>
      </c>
      <c r="AB528" s="4">
        <v>878</v>
      </c>
      <c r="AC528" s="4">
        <v>89</v>
      </c>
      <c r="AD528" s="4">
        <v>7.43</v>
      </c>
      <c r="AE528" s="4">
        <v>0.17</v>
      </c>
      <c r="AF528" s="4">
        <v>994</v>
      </c>
      <c r="AG528" s="4">
        <v>-15</v>
      </c>
      <c r="AH528" s="4">
        <v>-2</v>
      </c>
      <c r="AI528" s="4">
        <v>16</v>
      </c>
      <c r="AJ528" s="4">
        <v>136</v>
      </c>
      <c r="AK528" s="4">
        <v>137.69999999999999</v>
      </c>
      <c r="AL528" s="4">
        <v>6.3</v>
      </c>
      <c r="AM528" s="4">
        <v>142</v>
      </c>
      <c r="AN528" s="4" t="s">
        <v>155</v>
      </c>
      <c r="AO528" s="4">
        <v>2</v>
      </c>
      <c r="AP528" s="5">
        <v>0.60497685185185179</v>
      </c>
      <c r="AQ528" s="4">
        <v>47.158675000000002</v>
      </c>
      <c r="AR528" s="4">
        <v>-88.485827</v>
      </c>
      <c r="AS528" s="4">
        <v>313.5</v>
      </c>
      <c r="AT528" s="4">
        <v>31.1</v>
      </c>
      <c r="AU528" s="4">
        <v>12</v>
      </c>
      <c r="AV528" s="4">
        <v>9</v>
      </c>
      <c r="AW528" s="4" t="s">
        <v>409</v>
      </c>
      <c r="AX528" s="4">
        <v>1.724675</v>
      </c>
      <c r="AY528" s="4">
        <v>1.275325</v>
      </c>
      <c r="AZ528" s="4">
        <v>3.1</v>
      </c>
      <c r="BA528" s="4">
        <v>11.154</v>
      </c>
      <c r="BB528" s="4">
        <v>18.399999999999999</v>
      </c>
      <c r="BC528" s="4">
        <v>1.65</v>
      </c>
      <c r="BD528" s="4">
        <v>10.253</v>
      </c>
      <c r="BE528" s="4">
        <v>2240.1509999999998</v>
      </c>
      <c r="BF528" s="4">
        <v>27.568999999999999</v>
      </c>
      <c r="BG528" s="4">
        <v>0.95899999999999996</v>
      </c>
      <c r="BH528" s="4">
        <v>0.59099999999999997</v>
      </c>
      <c r="BI528" s="4">
        <v>1.55</v>
      </c>
      <c r="BJ528" s="4">
        <v>0.72799999999999998</v>
      </c>
      <c r="BK528" s="4">
        <v>0.44800000000000001</v>
      </c>
      <c r="BL528" s="4">
        <v>1.1759999999999999</v>
      </c>
      <c r="BM528" s="4">
        <v>57.919800000000002</v>
      </c>
      <c r="BQ528" s="4">
        <v>1689.6420000000001</v>
      </c>
      <c r="BR528" s="4">
        <v>0.20081399999999999</v>
      </c>
      <c r="BS528" s="4">
        <v>-5</v>
      </c>
      <c r="BT528" s="4">
        <v>6.0000000000000001E-3</v>
      </c>
      <c r="BU528" s="4">
        <v>4.9073929999999999</v>
      </c>
      <c r="BV528" s="4">
        <v>0.1212</v>
      </c>
    </row>
    <row r="529" spans="1:74" x14ac:dyDescent="0.25">
      <c r="A529" s="2">
        <v>42804</v>
      </c>
      <c r="B529" s="3">
        <v>0.3966928009259259</v>
      </c>
      <c r="C529" s="4">
        <v>6.8559999999999999</v>
      </c>
      <c r="D529" s="4">
        <v>0.18529999999999999</v>
      </c>
      <c r="E529" s="4">
        <v>1853.23603</v>
      </c>
      <c r="F529" s="4">
        <v>32.299999999999997</v>
      </c>
      <c r="G529" s="4">
        <v>20.8</v>
      </c>
      <c r="H529" s="4">
        <v>5170.3999999999996</v>
      </c>
      <c r="J529" s="4">
        <v>8.68</v>
      </c>
      <c r="K529" s="4">
        <v>0.92069999999999996</v>
      </c>
      <c r="L529" s="4">
        <v>6.3121999999999998</v>
      </c>
      <c r="M529" s="4">
        <v>0.1706</v>
      </c>
      <c r="N529" s="4">
        <v>29.713999999999999</v>
      </c>
      <c r="O529" s="4">
        <v>19.149999999999999</v>
      </c>
      <c r="P529" s="4">
        <v>48.9</v>
      </c>
      <c r="Q529" s="4">
        <v>22.5518</v>
      </c>
      <c r="R529" s="4">
        <v>14.5342</v>
      </c>
      <c r="S529" s="4">
        <v>37.1</v>
      </c>
      <c r="T529" s="4">
        <v>5170.4282000000003</v>
      </c>
      <c r="W529" s="4">
        <v>0</v>
      </c>
      <c r="X529" s="4">
        <v>7.9934000000000003</v>
      </c>
      <c r="Y529" s="4">
        <v>12</v>
      </c>
      <c r="Z529" s="4">
        <v>861</v>
      </c>
      <c r="AA529" s="4">
        <v>873</v>
      </c>
      <c r="AB529" s="4">
        <v>879</v>
      </c>
      <c r="AC529" s="4">
        <v>89</v>
      </c>
      <c r="AD529" s="4">
        <v>7.43</v>
      </c>
      <c r="AE529" s="4">
        <v>0.17</v>
      </c>
      <c r="AF529" s="4">
        <v>994</v>
      </c>
      <c r="AG529" s="4">
        <v>-15</v>
      </c>
      <c r="AH529" s="4">
        <v>-2</v>
      </c>
      <c r="AI529" s="4">
        <v>16</v>
      </c>
      <c r="AJ529" s="4">
        <v>136.30000000000001</v>
      </c>
      <c r="AK529" s="4">
        <v>137</v>
      </c>
      <c r="AL529" s="4">
        <v>6.1</v>
      </c>
      <c r="AM529" s="4">
        <v>142</v>
      </c>
      <c r="AN529" s="4" t="s">
        <v>155</v>
      </c>
      <c r="AO529" s="4">
        <v>2</v>
      </c>
      <c r="AP529" s="5">
        <v>0.60498842592592594</v>
      </c>
      <c r="AQ529" s="4">
        <v>47.158625999999998</v>
      </c>
      <c r="AR529" s="4">
        <v>-88.485675000000001</v>
      </c>
      <c r="AS529" s="4">
        <v>313.39999999999998</v>
      </c>
      <c r="AT529" s="4">
        <v>29.4</v>
      </c>
      <c r="AU529" s="4">
        <v>12</v>
      </c>
      <c r="AV529" s="4">
        <v>9</v>
      </c>
      <c r="AW529" s="4" t="s">
        <v>409</v>
      </c>
      <c r="AX529" s="4">
        <v>1.7</v>
      </c>
      <c r="AY529" s="4">
        <v>1.375375</v>
      </c>
      <c r="AZ529" s="4">
        <v>3.1</v>
      </c>
      <c r="BA529" s="4">
        <v>11.154</v>
      </c>
      <c r="BB529" s="4">
        <v>21.55</v>
      </c>
      <c r="BC529" s="4">
        <v>1.93</v>
      </c>
      <c r="BD529" s="4">
        <v>8.6159999999999997</v>
      </c>
      <c r="BE529" s="4">
        <v>2186.8449999999998</v>
      </c>
      <c r="BF529" s="4">
        <v>37.622999999999998</v>
      </c>
      <c r="BG529" s="4">
        <v>1.0780000000000001</v>
      </c>
      <c r="BH529" s="4">
        <v>0.69499999999999995</v>
      </c>
      <c r="BI529" s="4">
        <v>1.7729999999999999</v>
      </c>
      <c r="BJ529" s="4">
        <v>0.81799999999999995</v>
      </c>
      <c r="BK529" s="4">
        <v>0.52700000000000002</v>
      </c>
      <c r="BL529" s="4">
        <v>1.3460000000000001</v>
      </c>
      <c r="BM529" s="4">
        <v>74.275099999999995</v>
      </c>
      <c r="BQ529" s="4">
        <v>2013.577</v>
      </c>
      <c r="BR529" s="4">
        <v>0.20719199999999999</v>
      </c>
      <c r="BS529" s="4">
        <v>-5</v>
      </c>
      <c r="BT529" s="4">
        <v>6.0000000000000001E-3</v>
      </c>
      <c r="BU529" s="4">
        <v>5.06325</v>
      </c>
      <c r="BV529" s="4">
        <v>0.1212</v>
      </c>
    </row>
    <row r="530" spans="1:74" x14ac:dyDescent="0.25">
      <c r="A530" s="2">
        <v>42804</v>
      </c>
      <c r="B530" s="3">
        <v>0.39670437500000005</v>
      </c>
      <c r="C530" s="4">
        <v>6.0940000000000003</v>
      </c>
      <c r="D530" s="4">
        <v>0.23649999999999999</v>
      </c>
      <c r="E530" s="4">
        <v>2365.061224</v>
      </c>
      <c r="F530" s="4">
        <v>29.6</v>
      </c>
      <c r="G530" s="4">
        <v>20.9</v>
      </c>
      <c r="H530" s="4">
        <v>6558.1</v>
      </c>
      <c r="J530" s="4">
        <v>8.67</v>
      </c>
      <c r="K530" s="4">
        <v>0.9264</v>
      </c>
      <c r="L530" s="4">
        <v>5.6456999999999997</v>
      </c>
      <c r="M530" s="4">
        <v>0.21909999999999999</v>
      </c>
      <c r="N530" s="4">
        <v>27.4513</v>
      </c>
      <c r="O530" s="4">
        <v>19.361699999999999</v>
      </c>
      <c r="P530" s="4">
        <v>46.8</v>
      </c>
      <c r="Q530" s="4">
        <v>20.849499999999999</v>
      </c>
      <c r="R530" s="4">
        <v>14.705399999999999</v>
      </c>
      <c r="S530" s="4">
        <v>35.6</v>
      </c>
      <c r="T530" s="4">
        <v>6558.0922</v>
      </c>
      <c r="W530" s="4">
        <v>0</v>
      </c>
      <c r="X530" s="4">
        <v>8.0311000000000003</v>
      </c>
      <c r="Y530" s="4">
        <v>12.1</v>
      </c>
      <c r="Z530" s="4">
        <v>861</v>
      </c>
      <c r="AA530" s="4">
        <v>872</v>
      </c>
      <c r="AB530" s="4">
        <v>876</v>
      </c>
      <c r="AC530" s="4">
        <v>89</v>
      </c>
      <c r="AD530" s="4">
        <v>7.63</v>
      </c>
      <c r="AE530" s="4">
        <v>0.18</v>
      </c>
      <c r="AF530" s="4">
        <v>994</v>
      </c>
      <c r="AG530" s="4">
        <v>-14.7</v>
      </c>
      <c r="AH530" s="4">
        <v>-2</v>
      </c>
      <c r="AI530" s="4">
        <v>16</v>
      </c>
      <c r="AJ530" s="4">
        <v>137</v>
      </c>
      <c r="AK530" s="4">
        <v>137</v>
      </c>
      <c r="AL530" s="4">
        <v>6.1</v>
      </c>
      <c r="AM530" s="4">
        <v>142</v>
      </c>
      <c r="AN530" s="4" t="s">
        <v>155</v>
      </c>
      <c r="AO530" s="4">
        <v>2</v>
      </c>
      <c r="AP530" s="5">
        <v>0.60499999999999998</v>
      </c>
      <c r="AQ530" s="4">
        <v>47.158586999999997</v>
      </c>
      <c r="AR530" s="4">
        <v>-88.485521000000006</v>
      </c>
      <c r="AS530" s="4">
        <v>313.2</v>
      </c>
      <c r="AT530" s="4">
        <v>28.3</v>
      </c>
      <c r="AU530" s="4">
        <v>12</v>
      </c>
      <c r="AV530" s="4">
        <v>9</v>
      </c>
      <c r="AW530" s="4" t="s">
        <v>409</v>
      </c>
      <c r="AX530" s="4">
        <v>1.7754000000000001</v>
      </c>
      <c r="AY530" s="4">
        <v>1.5508</v>
      </c>
      <c r="AZ530" s="4">
        <v>3.1</v>
      </c>
      <c r="BA530" s="4">
        <v>11.154</v>
      </c>
      <c r="BB530" s="4">
        <v>23.2</v>
      </c>
      <c r="BC530" s="4">
        <v>2.08</v>
      </c>
      <c r="BD530" s="4">
        <v>7.9450000000000003</v>
      </c>
      <c r="BE530" s="4">
        <v>2100.578</v>
      </c>
      <c r="BF530" s="4">
        <v>51.884999999999998</v>
      </c>
      <c r="BG530" s="4">
        <v>1.07</v>
      </c>
      <c r="BH530" s="4">
        <v>0.754</v>
      </c>
      <c r="BI530" s="4">
        <v>1.8240000000000001</v>
      </c>
      <c r="BJ530" s="4">
        <v>0.81200000000000006</v>
      </c>
      <c r="BK530" s="4">
        <v>0.57299999999999995</v>
      </c>
      <c r="BL530" s="4">
        <v>1.385</v>
      </c>
      <c r="BM530" s="4">
        <v>101.17619999999999</v>
      </c>
      <c r="BQ530" s="4">
        <v>2172.692</v>
      </c>
      <c r="BR530" s="4">
        <v>0.21401700000000001</v>
      </c>
      <c r="BS530" s="4">
        <v>-5</v>
      </c>
      <c r="BT530" s="4">
        <v>6.0000000000000001E-3</v>
      </c>
      <c r="BU530" s="4">
        <v>5.2300409999999999</v>
      </c>
      <c r="BV530" s="4">
        <v>0.1212</v>
      </c>
    </row>
    <row r="531" spans="1:74" x14ac:dyDescent="0.25">
      <c r="A531" s="2">
        <v>42804</v>
      </c>
      <c r="B531" s="3">
        <v>0.39671594907407409</v>
      </c>
      <c r="C531" s="4">
        <v>5.9329999999999998</v>
      </c>
      <c r="D531" s="4">
        <v>0.2324</v>
      </c>
      <c r="E531" s="4">
        <v>2323.6741769999999</v>
      </c>
      <c r="F531" s="4">
        <v>28</v>
      </c>
      <c r="G531" s="4">
        <v>20.8</v>
      </c>
      <c r="H531" s="4">
        <v>7930.3</v>
      </c>
      <c r="J531" s="4">
        <v>8.6</v>
      </c>
      <c r="K531" s="4">
        <v>0.92649999999999999</v>
      </c>
      <c r="L531" s="4">
        <v>5.4969000000000001</v>
      </c>
      <c r="M531" s="4">
        <v>0.21529999999999999</v>
      </c>
      <c r="N531" s="4">
        <v>25.943100000000001</v>
      </c>
      <c r="O531" s="4">
        <v>19.271999999999998</v>
      </c>
      <c r="P531" s="4">
        <v>45.2</v>
      </c>
      <c r="Q531" s="4">
        <v>19.72</v>
      </c>
      <c r="R531" s="4">
        <v>14.649100000000001</v>
      </c>
      <c r="S531" s="4">
        <v>34.4</v>
      </c>
      <c r="T531" s="4">
        <v>7930.2955000000002</v>
      </c>
      <c r="W531" s="4">
        <v>0</v>
      </c>
      <c r="X531" s="4">
        <v>7.9682000000000004</v>
      </c>
      <c r="Y531" s="4">
        <v>12.1</v>
      </c>
      <c r="Z531" s="4">
        <v>862</v>
      </c>
      <c r="AA531" s="4">
        <v>873</v>
      </c>
      <c r="AB531" s="4">
        <v>878</v>
      </c>
      <c r="AC531" s="4">
        <v>89</v>
      </c>
      <c r="AD531" s="4">
        <v>7.86</v>
      </c>
      <c r="AE531" s="4">
        <v>0.18</v>
      </c>
      <c r="AF531" s="4">
        <v>994</v>
      </c>
      <c r="AG531" s="4">
        <v>-14.3</v>
      </c>
      <c r="AH531" s="4">
        <v>-2</v>
      </c>
      <c r="AI531" s="4">
        <v>16</v>
      </c>
      <c r="AJ531" s="4">
        <v>137</v>
      </c>
      <c r="AK531" s="4">
        <v>137</v>
      </c>
      <c r="AL531" s="4">
        <v>6.1</v>
      </c>
      <c r="AM531" s="4">
        <v>142</v>
      </c>
      <c r="AN531" s="4" t="s">
        <v>155</v>
      </c>
      <c r="AO531" s="4">
        <v>2</v>
      </c>
      <c r="AP531" s="5">
        <v>0.60501157407407413</v>
      </c>
      <c r="AQ531" s="4">
        <v>47.158562000000003</v>
      </c>
      <c r="AR531" s="4">
        <v>-88.485369000000006</v>
      </c>
      <c r="AS531" s="4">
        <v>313.10000000000002</v>
      </c>
      <c r="AT531" s="4">
        <v>27.1</v>
      </c>
      <c r="AU531" s="4">
        <v>12</v>
      </c>
      <c r="AV531" s="4">
        <v>9</v>
      </c>
      <c r="AW531" s="4" t="s">
        <v>409</v>
      </c>
      <c r="AX531" s="4">
        <v>1.8</v>
      </c>
      <c r="AY531" s="4">
        <v>1.7507999999999999</v>
      </c>
      <c r="AZ531" s="4">
        <v>3.1753999999999998</v>
      </c>
      <c r="BA531" s="4">
        <v>11.154</v>
      </c>
      <c r="BB531" s="4">
        <v>23.24</v>
      </c>
      <c r="BC531" s="4">
        <v>2.08</v>
      </c>
      <c r="BD531" s="4">
        <v>7.9290000000000003</v>
      </c>
      <c r="BE531" s="4">
        <v>2050.0810000000001</v>
      </c>
      <c r="BF531" s="4">
        <v>51.106000000000002</v>
      </c>
      <c r="BG531" s="4">
        <v>1.0129999999999999</v>
      </c>
      <c r="BH531" s="4">
        <v>0.753</v>
      </c>
      <c r="BI531" s="4">
        <v>1.766</v>
      </c>
      <c r="BJ531" s="4">
        <v>0.77</v>
      </c>
      <c r="BK531" s="4">
        <v>0.57199999999999995</v>
      </c>
      <c r="BL531" s="4">
        <v>1.3420000000000001</v>
      </c>
      <c r="BM531" s="4">
        <v>122.6365</v>
      </c>
      <c r="BQ531" s="4">
        <v>2160.7959999999998</v>
      </c>
      <c r="BR531" s="4">
        <v>0.25367699999999999</v>
      </c>
      <c r="BS531" s="4">
        <v>-5</v>
      </c>
      <c r="BT531" s="4">
        <v>6.0000000000000001E-3</v>
      </c>
      <c r="BU531" s="4">
        <v>6.1992320000000003</v>
      </c>
      <c r="BV531" s="4">
        <v>0.1212</v>
      </c>
    </row>
    <row r="532" spans="1:74" x14ac:dyDescent="0.25">
      <c r="A532" s="2">
        <v>42804</v>
      </c>
      <c r="B532" s="3">
        <v>0.39672752314814813</v>
      </c>
      <c r="C532" s="4">
        <v>5.3659999999999997</v>
      </c>
      <c r="D532" s="4">
        <v>0.21099999999999999</v>
      </c>
      <c r="E532" s="4">
        <v>2109.8454029999998</v>
      </c>
      <c r="F532" s="4">
        <v>28.5</v>
      </c>
      <c r="G532" s="4">
        <v>24.3</v>
      </c>
      <c r="H532" s="4">
        <v>8581.5</v>
      </c>
      <c r="J532" s="4">
        <v>8.73</v>
      </c>
      <c r="K532" s="4">
        <v>0.93210000000000004</v>
      </c>
      <c r="L532" s="4">
        <v>5.0018000000000002</v>
      </c>
      <c r="M532" s="4">
        <v>0.1966</v>
      </c>
      <c r="N532" s="4">
        <v>26.555499999999999</v>
      </c>
      <c r="O532" s="4">
        <v>22.674399999999999</v>
      </c>
      <c r="P532" s="4">
        <v>49.2</v>
      </c>
      <c r="Q532" s="4">
        <v>20.1692</v>
      </c>
      <c r="R532" s="4">
        <v>17.221399999999999</v>
      </c>
      <c r="S532" s="4">
        <v>37.4</v>
      </c>
      <c r="T532" s="4">
        <v>8581.5429000000004</v>
      </c>
      <c r="W532" s="4">
        <v>0</v>
      </c>
      <c r="X532" s="4">
        <v>8.1376000000000008</v>
      </c>
      <c r="Y532" s="4">
        <v>12.1</v>
      </c>
      <c r="Z532" s="4">
        <v>862</v>
      </c>
      <c r="AA532" s="4">
        <v>874</v>
      </c>
      <c r="AB532" s="4">
        <v>879</v>
      </c>
      <c r="AC532" s="4">
        <v>89</v>
      </c>
      <c r="AD532" s="4">
        <v>7.63</v>
      </c>
      <c r="AE532" s="4">
        <v>0.18</v>
      </c>
      <c r="AF532" s="4">
        <v>994</v>
      </c>
      <c r="AG532" s="4">
        <v>-14.7</v>
      </c>
      <c r="AH532" s="4">
        <v>-2</v>
      </c>
      <c r="AI532" s="4">
        <v>16</v>
      </c>
      <c r="AJ532" s="4">
        <v>137</v>
      </c>
      <c r="AK532" s="4">
        <v>137</v>
      </c>
      <c r="AL532" s="4">
        <v>6.3</v>
      </c>
      <c r="AM532" s="4">
        <v>142</v>
      </c>
      <c r="AN532" s="4" t="s">
        <v>155</v>
      </c>
      <c r="AO532" s="4">
        <v>2</v>
      </c>
      <c r="AP532" s="5">
        <v>0.60502314814814817</v>
      </c>
      <c r="AQ532" s="4">
        <v>47.158546000000001</v>
      </c>
      <c r="AR532" s="4">
        <v>-88.485223000000005</v>
      </c>
      <c r="AS532" s="4">
        <v>312.89999999999998</v>
      </c>
      <c r="AT532" s="4">
        <v>25.8</v>
      </c>
      <c r="AU532" s="4">
        <v>12</v>
      </c>
      <c r="AV532" s="4">
        <v>9</v>
      </c>
      <c r="AW532" s="4" t="s">
        <v>409</v>
      </c>
      <c r="AX532" s="4">
        <v>1.8754</v>
      </c>
      <c r="AY532" s="4">
        <v>1.8754</v>
      </c>
      <c r="AZ532" s="4">
        <v>3.2753999999999999</v>
      </c>
      <c r="BA532" s="4">
        <v>11.154</v>
      </c>
      <c r="BB532" s="4">
        <v>25.05</v>
      </c>
      <c r="BC532" s="4">
        <v>2.25</v>
      </c>
      <c r="BD532" s="4">
        <v>7.29</v>
      </c>
      <c r="BE532" s="4">
        <v>2004.5239999999999</v>
      </c>
      <c r="BF532" s="4">
        <v>50.16</v>
      </c>
      <c r="BG532" s="4">
        <v>1.1140000000000001</v>
      </c>
      <c r="BH532" s="4">
        <v>0.95199999999999996</v>
      </c>
      <c r="BI532" s="4">
        <v>2.0659999999999998</v>
      </c>
      <c r="BJ532" s="4">
        <v>0.84599999999999997</v>
      </c>
      <c r="BK532" s="4">
        <v>0.72299999999999998</v>
      </c>
      <c r="BL532" s="4">
        <v>1.569</v>
      </c>
      <c r="BM532" s="4">
        <v>142.6035</v>
      </c>
      <c r="BQ532" s="4">
        <v>2371.2689999999998</v>
      </c>
      <c r="BR532" s="4">
        <v>0.23458899999999999</v>
      </c>
      <c r="BS532" s="4">
        <v>-5</v>
      </c>
      <c r="BT532" s="4">
        <v>6.0000000000000001E-3</v>
      </c>
      <c r="BU532" s="4">
        <v>5.7327690000000002</v>
      </c>
      <c r="BV532" s="4">
        <v>0.1212</v>
      </c>
    </row>
    <row r="533" spans="1:74" x14ac:dyDescent="0.25">
      <c r="A533" s="2">
        <v>42804</v>
      </c>
      <c r="B533" s="3">
        <v>0.39673909722222223</v>
      </c>
      <c r="C533" s="4">
        <v>5.26</v>
      </c>
      <c r="D533" s="4">
        <v>0.2006</v>
      </c>
      <c r="E533" s="4">
        <v>2005.5272110000001</v>
      </c>
      <c r="F533" s="4">
        <v>31.8</v>
      </c>
      <c r="G533" s="4">
        <v>31</v>
      </c>
      <c r="H533" s="4">
        <v>9111.2000000000007</v>
      </c>
      <c r="J533" s="4">
        <v>8.98</v>
      </c>
      <c r="K533" s="4">
        <v>0.93269999999999997</v>
      </c>
      <c r="L533" s="4">
        <v>4.9058000000000002</v>
      </c>
      <c r="M533" s="4">
        <v>0.187</v>
      </c>
      <c r="N533" s="4">
        <v>29.6584</v>
      </c>
      <c r="O533" s="4">
        <v>28.888400000000001</v>
      </c>
      <c r="P533" s="4">
        <v>58.5</v>
      </c>
      <c r="Q533" s="4">
        <v>22.5441</v>
      </c>
      <c r="R533" s="4">
        <v>21.9588</v>
      </c>
      <c r="S533" s="4">
        <v>44.5</v>
      </c>
      <c r="T533" s="4">
        <v>9111.2013000000006</v>
      </c>
      <c r="W533" s="4">
        <v>0</v>
      </c>
      <c r="X533" s="4">
        <v>8.3729999999999993</v>
      </c>
      <c r="Y533" s="4">
        <v>12.1</v>
      </c>
      <c r="Z533" s="4">
        <v>862</v>
      </c>
      <c r="AA533" s="4">
        <v>873</v>
      </c>
      <c r="AB533" s="4">
        <v>878</v>
      </c>
      <c r="AC533" s="4">
        <v>89</v>
      </c>
      <c r="AD533" s="4">
        <v>7.86</v>
      </c>
      <c r="AE533" s="4">
        <v>0.18</v>
      </c>
      <c r="AF533" s="4">
        <v>994</v>
      </c>
      <c r="AG533" s="4">
        <v>-14.3</v>
      </c>
      <c r="AH533" s="4">
        <v>-2</v>
      </c>
      <c r="AI533" s="4">
        <v>16</v>
      </c>
      <c r="AJ533" s="4">
        <v>137</v>
      </c>
      <c r="AK533" s="4">
        <v>136.69999999999999</v>
      </c>
      <c r="AL533" s="4">
        <v>6.3</v>
      </c>
      <c r="AM533" s="4">
        <v>141.6</v>
      </c>
      <c r="AN533" s="4" t="s">
        <v>155</v>
      </c>
      <c r="AO533" s="4">
        <v>2</v>
      </c>
      <c r="AP533" s="5">
        <v>0.60503472222222221</v>
      </c>
      <c r="AQ533" s="4">
        <v>47.158534000000003</v>
      </c>
      <c r="AR533" s="4">
        <v>-88.485069999999993</v>
      </c>
      <c r="AS533" s="4">
        <v>312.60000000000002</v>
      </c>
      <c r="AT533" s="4">
        <v>25.7</v>
      </c>
      <c r="AU533" s="4">
        <v>12</v>
      </c>
      <c r="AV533" s="4">
        <v>9</v>
      </c>
      <c r="AW533" s="4" t="s">
        <v>409</v>
      </c>
      <c r="AX533" s="4">
        <v>1.5229999999999999</v>
      </c>
      <c r="AY533" s="4">
        <v>1.2214</v>
      </c>
      <c r="AZ533" s="4">
        <v>2.169</v>
      </c>
      <c r="BA533" s="4">
        <v>11.154</v>
      </c>
      <c r="BB533" s="4">
        <v>25.28</v>
      </c>
      <c r="BC533" s="4">
        <v>2.27</v>
      </c>
      <c r="BD533" s="4">
        <v>7.2210000000000001</v>
      </c>
      <c r="BE533" s="4">
        <v>1983.402</v>
      </c>
      <c r="BF533" s="4">
        <v>48.131999999999998</v>
      </c>
      <c r="BG533" s="4">
        <v>1.256</v>
      </c>
      <c r="BH533" s="4">
        <v>1.2230000000000001</v>
      </c>
      <c r="BI533" s="4">
        <v>2.4790000000000001</v>
      </c>
      <c r="BJ533" s="4">
        <v>0.95399999999999996</v>
      </c>
      <c r="BK533" s="4">
        <v>0.93</v>
      </c>
      <c r="BL533" s="4">
        <v>1.8839999999999999</v>
      </c>
      <c r="BM533" s="4">
        <v>152.7415</v>
      </c>
      <c r="BQ533" s="4">
        <v>2461.4</v>
      </c>
      <c r="BR533" s="4">
        <v>0.19955300000000001</v>
      </c>
      <c r="BS533" s="4">
        <v>-5</v>
      </c>
      <c r="BT533" s="4">
        <v>5.6769999999999998E-3</v>
      </c>
      <c r="BU533" s="4">
        <v>4.876576</v>
      </c>
      <c r="BV533" s="4">
        <v>0.114675</v>
      </c>
    </row>
    <row r="534" spans="1:74" x14ac:dyDescent="0.25">
      <c r="A534" s="2">
        <v>42804</v>
      </c>
      <c r="B534" s="3">
        <v>0.39675067129629626</v>
      </c>
      <c r="C534" s="4">
        <v>5.2350000000000003</v>
      </c>
      <c r="D534" s="4">
        <v>0.20449999999999999</v>
      </c>
      <c r="E534" s="4">
        <v>2045.1527329999999</v>
      </c>
      <c r="F534" s="4">
        <v>31.8</v>
      </c>
      <c r="G534" s="4">
        <v>30.9</v>
      </c>
      <c r="H534" s="4">
        <v>9697.7000000000007</v>
      </c>
      <c r="J534" s="4">
        <v>9.1</v>
      </c>
      <c r="K534" s="4">
        <v>0.93220000000000003</v>
      </c>
      <c r="L534" s="4">
        <v>4.8802000000000003</v>
      </c>
      <c r="M534" s="4">
        <v>0.19070000000000001</v>
      </c>
      <c r="N534" s="4">
        <v>29.645299999999999</v>
      </c>
      <c r="O534" s="4">
        <v>28.8063</v>
      </c>
      <c r="P534" s="4">
        <v>58.5</v>
      </c>
      <c r="Q534" s="4">
        <v>22.499700000000001</v>
      </c>
      <c r="R534" s="4">
        <v>21.8629</v>
      </c>
      <c r="S534" s="4">
        <v>44.4</v>
      </c>
      <c r="T534" s="4">
        <v>9697.6532999999999</v>
      </c>
      <c r="W534" s="4">
        <v>0</v>
      </c>
      <c r="X534" s="4">
        <v>8.4833999999999996</v>
      </c>
      <c r="Y534" s="4">
        <v>12</v>
      </c>
      <c r="Z534" s="4">
        <v>862</v>
      </c>
      <c r="AA534" s="4">
        <v>872</v>
      </c>
      <c r="AB534" s="4">
        <v>879</v>
      </c>
      <c r="AC534" s="4">
        <v>89</v>
      </c>
      <c r="AD534" s="4">
        <v>7.43</v>
      </c>
      <c r="AE534" s="4">
        <v>0.17</v>
      </c>
      <c r="AF534" s="4">
        <v>994</v>
      </c>
      <c r="AG534" s="4">
        <v>-15</v>
      </c>
      <c r="AH534" s="4">
        <v>-2.323</v>
      </c>
      <c r="AI534" s="4">
        <v>16</v>
      </c>
      <c r="AJ534" s="4">
        <v>137</v>
      </c>
      <c r="AK534" s="4">
        <v>136.6</v>
      </c>
      <c r="AL534" s="4">
        <v>6.4</v>
      </c>
      <c r="AM534" s="4">
        <v>141.30000000000001</v>
      </c>
      <c r="AN534" s="4" t="s">
        <v>155</v>
      </c>
      <c r="AO534" s="4">
        <v>2</v>
      </c>
      <c r="AP534" s="5">
        <v>0.60504629629629625</v>
      </c>
      <c r="AQ534" s="4">
        <v>47.158532000000001</v>
      </c>
      <c r="AR534" s="4">
        <v>-88.484920000000002</v>
      </c>
      <c r="AS534" s="4">
        <v>312.60000000000002</v>
      </c>
      <c r="AT534" s="4">
        <v>25.2</v>
      </c>
      <c r="AU534" s="4">
        <v>12</v>
      </c>
      <c r="AV534" s="4">
        <v>9</v>
      </c>
      <c r="AW534" s="4" t="s">
        <v>409</v>
      </c>
      <c r="AX534" s="4">
        <v>1.5508</v>
      </c>
      <c r="AY534" s="4">
        <v>1</v>
      </c>
      <c r="AZ534" s="4">
        <v>1.8754</v>
      </c>
      <c r="BA534" s="4">
        <v>11.154</v>
      </c>
      <c r="BB534" s="4">
        <v>25.11</v>
      </c>
      <c r="BC534" s="4">
        <v>2.25</v>
      </c>
      <c r="BD534" s="4">
        <v>7.2679999999999998</v>
      </c>
      <c r="BE534" s="4">
        <v>1961.001</v>
      </c>
      <c r="BF534" s="4">
        <v>48.761000000000003</v>
      </c>
      <c r="BG534" s="4">
        <v>1.2470000000000001</v>
      </c>
      <c r="BH534" s="4">
        <v>1.212</v>
      </c>
      <c r="BI534" s="4">
        <v>2.46</v>
      </c>
      <c r="BJ534" s="4">
        <v>0.94699999999999995</v>
      </c>
      <c r="BK534" s="4">
        <v>0.92</v>
      </c>
      <c r="BL534" s="4">
        <v>1.867</v>
      </c>
      <c r="BM534" s="4">
        <v>161.5796</v>
      </c>
      <c r="BQ534" s="4">
        <v>2478.6289999999999</v>
      </c>
      <c r="BR534" s="4">
        <v>0.21701300000000001</v>
      </c>
      <c r="BS534" s="4">
        <v>-5</v>
      </c>
      <c r="BT534" s="4">
        <v>5.3229999999999996E-3</v>
      </c>
      <c r="BU534" s="4">
        <v>5.3032550000000001</v>
      </c>
      <c r="BV534" s="4">
        <v>0.107525</v>
      </c>
    </row>
    <row r="535" spans="1:74" x14ac:dyDescent="0.25">
      <c r="A535" s="2">
        <v>42804</v>
      </c>
      <c r="B535" s="3">
        <v>0.39676224537037036</v>
      </c>
      <c r="C535" s="4">
        <v>5.23</v>
      </c>
      <c r="D535" s="4">
        <v>0.22140000000000001</v>
      </c>
      <c r="E535" s="4">
        <v>2213.9630229999998</v>
      </c>
      <c r="F535" s="4">
        <v>30.9</v>
      </c>
      <c r="G535" s="4">
        <v>40.700000000000003</v>
      </c>
      <c r="H535" s="4">
        <v>9978.9</v>
      </c>
      <c r="J535" s="4">
        <v>9.2799999999999994</v>
      </c>
      <c r="K535" s="4">
        <v>0.93179999999999996</v>
      </c>
      <c r="L535" s="4">
        <v>4.8731999999999998</v>
      </c>
      <c r="M535" s="4">
        <v>0.20630000000000001</v>
      </c>
      <c r="N535" s="4">
        <v>28.8352</v>
      </c>
      <c r="O535" s="4">
        <v>37.923299999999998</v>
      </c>
      <c r="P535" s="4">
        <v>66.8</v>
      </c>
      <c r="Q535" s="4">
        <v>21.884799999999998</v>
      </c>
      <c r="R535" s="4">
        <v>28.782399999999999</v>
      </c>
      <c r="S535" s="4">
        <v>50.7</v>
      </c>
      <c r="T535" s="4">
        <v>9978.9104000000007</v>
      </c>
      <c r="W535" s="4">
        <v>0</v>
      </c>
      <c r="X535" s="4">
        <v>8.6456999999999997</v>
      </c>
      <c r="Y535" s="4">
        <v>12.1</v>
      </c>
      <c r="Z535" s="4">
        <v>862</v>
      </c>
      <c r="AA535" s="4">
        <v>872</v>
      </c>
      <c r="AB535" s="4">
        <v>878</v>
      </c>
      <c r="AC535" s="4">
        <v>89</v>
      </c>
      <c r="AD535" s="4">
        <v>7.43</v>
      </c>
      <c r="AE535" s="4">
        <v>0.17</v>
      </c>
      <c r="AF535" s="4">
        <v>994</v>
      </c>
      <c r="AG535" s="4">
        <v>-15</v>
      </c>
      <c r="AH535" s="4">
        <v>-2.677</v>
      </c>
      <c r="AI535" s="4">
        <v>16</v>
      </c>
      <c r="AJ535" s="4">
        <v>136.69999999999999</v>
      </c>
      <c r="AK535" s="4">
        <v>138</v>
      </c>
      <c r="AL535" s="4">
        <v>6.4</v>
      </c>
      <c r="AM535" s="4">
        <v>141.1</v>
      </c>
      <c r="AN535" s="4" t="s">
        <v>155</v>
      </c>
      <c r="AO535" s="4">
        <v>2</v>
      </c>
      <c r="AP535" s="5">
        <v>0.6050578703703704</v>
      </c>
      <c r="AQ535" s="4">
        <v>47.158526999999999</v>
      </c>
      <c r="AR535" s="4">
        <v>-88.484780000000001</v>
      </c>
      <c r="AS535" s="4">
        <v>312.10000000000002</v>
      </c>
      <c r="AT535" s="4">
        <v>24.2</v>
      </c>
      <c r="AU535" s="4">
        <v>12</v>
      </c>
      <c r="AV535" s="4">
        <v>9</v>
      </c>
      <c r="AW535" s="4" t="s">
        <v>409</v>
      </c>
      <c r="AX535" s="4">
        <v>1.6754</v>
      </c>
      <c r="AY535" s="4">
        <v>1.1508</v>
      </c>
      <c r="AZ535" s="4">
        <v>2.0508000000000002</v>
      </c>
      <c r="BA535" s="4">
        <v>11.154</v>
      </c>
      <c r="BB535" s="4">
        <v>24.95</v>
      </c>
      <c r="BC535" s="4">
        <v>2.2400000000000002</v>
      </c>
      <c r="BD535" s="4">
        <v>7.3220000000000001</v>
      </c>
      <c r="BE535" s="4">
        <v>1946.2660000000001</v>
      </c>
      <c r="BF535" s="4">
        <v>52.438000000000002</v>
      </c>
      <c r="BG535" s="4">
        <v>1.206</v>
      </c>
      <c r="BH535" s="4">
        <v>1.5860000000000001</v>
      </c>
      <c r="BI535" s="4">
        <v>2.7919999999999998</v>
      </c>
      <c r="BJ535" s="4">
        <v>0.91500000000000004</v>
      </c>
      <c r="BK535" s="4">
        <v>1.204</v>
      </c>
      <c r="BL535" s="4">
        <v>2.1190000000000002</v>
      </c>
      <c r="BM535" s="4">
        <v>165.25309999999999</v>
      </c>
      <c r="BQ535" s="4">
        <v>2510.663</v>
      </c>
      <c r="BR535" s="4">
        <v>0.24252199999999999</v>
      </c>
      <c r="BS535" s="4">
        <v>-5</v>
      </c>
      <c r="BT535" s="4">
        <v>6.0000000000000001E-3</v>
      </c>
      <c r="BU535" s="4">
        <v>5.9266310000000004</v>
      </c>
      <c r="BV535" s="4">
        <v>0.1212</v>
      </c>
    </row>
    <row r="536" spans="1:74" x14ac:dyDescent="0.25">
      <c r="A536" s="2">
        <v>42804</v>
      </c>
      <c r="B536" s="3">
        <v>0.3967738194444444</v>
      </c>
      <c r="C536" s="4">
        <v>5.1609999999999996</v>
      </c>
      <c r="D536" s="4">
        <v>0.223</v>
      </c>
      <c r="E536" s="4">
        <v>2230</v>
      </c>
      <c r="F536" s="4">
        <v>28.6</v>
      </c>
      <c r="G536" s="4">
        <v>40.6</v>
      </c>
      <c r="H536" s="4">
        <v>9959.4</v>
      </c>
      <c r="J536" s="4">
        <v>9.66</v>
      </c>
      <c r="K536" s="4">
        <v>0.9325</v>
      </c>
      <c r="L536" s="4">
        <v>4.8129</v>
      </c>
      <c r="M536" s="4">
        <v>0.2079</v>
      </c>
      <c r="N536" s="4">
        <v>26.645900000000001</v>
      </c>
      <c r="O536" s="4">
        <v>37.882599999999996</v>
      </c>
      <c r="P536" s="4">
        <v>64.5</v>
      </c>
      <c r="Q536" s="4">
        <v>20.2379</v>
      </c>
      <c r="R536" s="4">
        <v>28.772200000000002</v>
      </c>
      <c r="S536" s="4">
        <v>49</v>
      </c>
      <c r="T536" s="4">
        <v>9959.3935999999994</v>
      </c>
      <c r="W536" s="4">
        <v>0</v>
      </c>
      <c r="X536" s="4">
        <v>9.0103000000000009</v>
      </c>
      <c r="Y536" s="4">
        <v>12</v>
      </c>
      <c r="Z536" s="4">
        <v>862</v>
      </c>
      <c r="AA536" s="4">
        <v>872</v>
      </c>
      <c r="AB536" s="4">
        <v>877</v>
      </c>
      <c r="AC536" s="4">
        <v>89</v>
      </c>
      <c r="AD536" s="4">
        <v>7.63</v>
      </c>
      <c r="AE536" s="4">
        <v>0.18</v>
      </c>
      <c r="AF536" s="4">
        <v>994</v>
      </c>
      <c r="AG536" s="4">
        <v>-14.7</v>
      </c>
      <c r="AH536" s="4">
        <v>-2</v>
      </c>
      <c r="AI536" s="4">
        <v>16</v>
      </c>
      <c r="AJ536" s="4">
        <v>136.30000000000001</v>
      </c>
      <c r="AK536" s="4">
        <v>138</v>
      </c>
      <c r="AL536" s="4">
        <v>6.3</v>
      </c>
      <c r="AM536" s="4">
        <v>141.5</v>
      </c>
      <c r="AN536" s="4" t="s">
        <v>155</v>
      </c>
      <c r="AO536" s="4">
        <v>1</v>
      </c>
      <c r="AP536" s="5">
        <v>0.60506944444444444</v>
      </c>
      <c r="AQ536" s="4">
        <v>47.158535000000001</v>
      </c>
      <c r="AR536" s="4">
        <v>-88.484645999999998</v>
      </c>
      <c r="AS536" s="4">
        <v>311.89999999999998</v>
      </c>
      <c r="AT536" s="4">
        <v>23.1</v>
      </c>
      <c r="AU536" s="4">
        <v>12</v>
      </c>
      <c r="AV536" s="4">
        <v>9</v>
      </c>
      <c r="AW536" s="4" t="s">
        <v>409</v>
      </c>
      <c r="AX536" s="4">
        <v>1.7</v>
      </c>
      <c r="AY536" s="4">
        <v>1.2</v>
      </c>
      <c r="AZ536" s="4">
        <v>2.1</v>
      </c>
      <c r="BA536" s="4">
        <v>11.154</v>
      </c>
      <c r="BB536" s="4">
        <v>25.21</v>
      </c>
      <c r="BC536" s="4">
        <v>2.2599999999999998</v>
      </c>
      <c r="BD536" s="4">
        <v>7.2389999999999999</v>
      </c>
      <c r="BE536" s="4">
        <v>1941.675</v>
      </c>
      <c r="BF536" s="4">
        <v>53.393999999999998</v>
      </c>
      <c r="BG536" s="4">
        <v>1.1259999999999999</v>
      </c>
      <c r="BH536" s="4">
        <v>1.6</v>
      </c>
      <c r="BI536" s="4">
        <v>2.726</v>
      </c>
      <c r="BJ536" s="4">
        <v>0.85499999999999998</v>
      </c>
      <c r="BK536" s="4">
        <v>1.216</v>
      </c>
      <c r="BL536" s="4">
        <v>2.0710000000000002</v>
      </c>
      <c r="BM536" s="4">
        <v>166.60040000000001</v>
      </c>
      <c r="BQ536" s="4">
        <v>2643.049</v>
      </c>
      <c r="BR536" s="4">
        <v>0.253938</v>
      </c>
      <c r="BS536" s="4">
        <v>-5</v>
      </c>
      <c r="BT536" s="4">
        <v>6.0000000000000001E-3</v>
      </c>
      <c r="BU536" s="4">
        <v>6.2056100000000001</v>
      </c>
      <c r="BV536" s="4">
        <v>0.1212</v>
      </c>
    </row>
    <row r="537" spans="1:74" x14ac:dyDescent="0.25">
      <c r="A537" s="2">
        <v>42804</v>
      </c>
      <c r="B537" s="3">
        <v>0.39678539351851855</v>
      </c>
      <c r="C537" s="4">
        <v>5.3639999999999999</v>
      </c>
      <c r="D537" s="4">
        <v>0.23549999999999999</v>
      </c>
      <c r="E537" s="4">
        <v>2354.5965769999998</v>
      </c>
      <c r="F537" s="4">
        <v>28.4</v>
      </c>
      <c r="G537" s="4">
        <v>35.5</v>
      </c>
      <c r="H537" s="4">
        <v>10276.9</v>
      </c>
      <c r="J537" s="4">
        <v>10.16</v>
      </c>
      <c r="K537" s="4">
        <v>0.92969999999999997</v>
      </c>
      <c r="L537" s="4">
        <v>4.9874000000000001</v>
      </c>
      <c r="M537" s="4">
        <v>0.21890000000000001</v>
      </c>
      <c r="N537" s="4">
        <v>26.447700000000001</v>
      </c>
      <c r="O537" s="4">
        <v>33.019300000000001</v>
      </c>
      <c r="P537" s="4">
        <v>59.5</v>
      </c>
      <c r="Q537" s="4">
        <v>20.1188</v>
      </c>
      <c r="R537" s="4">
        <v>25.117899999999999</v>
      </c>
      <c r="S537" s="4">
        <v>45.2</v>
      </c>
      <c r="T537" s="4">
        <v>10276.931500000001</v>
      </c>
      <c r="W537" s="4">
        <v>0</v>
      </c>
      <c r="X537" s="4">
        <v>9.4435000000000002</v>
      </c>
      <c r="Y537" s="4">
        <v>12.1</v>
      </c>
      <c r="Z537" s="4">
        <v>862</v>
      </c>
      <c r="AA537" s="4">
        <v>871</v>
      </c>
      <c r="AB537" s="4">
        <v>877</v>
      </c>
      <c r="AC537" s="4">
        <v>89</v>
      </c>
      <c r="AD537" s="4">
        <v>8.07</v>
      </c>
      <c r="AE537" s="4">
        <v>0.19</v>
      </c>
      <c r="AF537" s="4">
        <v>994</v>
      </c>
      <c r="AG537" s="4">
        <v>-14</v>
      </c>
      <c r="AH537" s="4">
        <v>-2</v>
      </c>
      <c r="AI537" s="4">
        <v>16</v>
      </c>
      <c r="AJ537" s="4">
        <v>137</v>
      </c>
      <c r="AK537" s="4">
        <v>138.6</v>
      </c>
      <c r="AL537" s="4">
        <v>6</v>
      </c>
      <c r="AM537" s="4">
        <v>141.80000000000001</v>
      </c>
      <c r="AN537" s="4" t="s">
        <v>155</v>
      </c>
      <c r="AO537" s="4">
        <v>1</v>
      </c>
      <c r="AP537" s="5">
        <v>0.60508101851851859</v>
      </c>
      <c r="AQ537" s="4">
        <v>47.158560000000001</v>
      </c>
      <c r="AR537" s="4">
        <v>-88.484519000000006</v>
      </c>
      <c r="AS537" s="4">
        <v>311.7</v>
      </c>
      <c r="AT537" s="4">
        <v>22.4</v>
      </c>
      <c r="AU537" s="4">
        <v>12</v>
      </c>
      <c r="AV537" s="4">
        <v>9</v>
      </c>
      <c r="AW537" s="4" t="s">
        <v>409</v>
      </c>
      <c r="AX537" s="4">
        <v>1.7</v>
      </c>
      <c r="AY537" s="4">
        <v>1.0491999999999999</v>
      </c>
      <c r="AZ537" s="4">
        <v>2.1</v>
      </c>
      <c r="BA537" s="4">
        <v>11.154</v>
      </c>
      <c r="BB537" s="4">
        <v>24.28</v>
      </c>
      <c r="BC537" s="4">
        <v>2.1800000000000002</v>
      </c>
      <c r="BD537" s="4">
        <v>7.56</v>
      </c>
      <c r="BE537" s="4">
        <v>1941.51</v>
      </c>
      <c r="BF537" s="4">
        <v>54.238</v>
      </c>
      <c r="BG537" s="4">
        <v>1.0780000000000001</v>
      </c>
      <c r="BH537" s="4">
        <v>1.3460000000000001</v>
      </c>
      <c r="BI537" s="4">
        <v>2.4239999999999999</v>
      </c>
      <c r="BJ537" s="4">
        <v>0.82</v>
      </c>
      <c r="BK537" s="4">
        <v>1.024</v>
      </c>
      <c r="BL537" s="4">
        <v>1.8440000000000001</v>
      </c>
      <c r="BM537" s="4">
        <v>165.8835</v>
      </c>
      <c r="BQ537" s="4">
        <v>2672.97</v>
      </c>
      <c r="BR537" s="4">
        <v>0.25638499999999997</v>
      </c>
      <c r="BS537" s="4">
        <v>-5</v>
      </c>
      <c r="BT537" s="4">
        <v>6.0000000000000001E-3</v>
      </c>
      <c r="BU537" s="4">
        <v>6.265409</v>
      </c>
      <c r="BV537" s="4">
        <v>0.1212</v>
      </c>
    </row>
    <row r="538" spans="1:74" x14ac:dyDescent="0.25">
      <c r="A538" s="2">
        <v>42804</v>
      </c>
      <c r="B538" s="3">
        <v>0.39679696759259259</v>
      </c>
      <c r="C538" s="4">
        <v>6.2610000000000001</v>
      </c>
      <c r="D538" s="4">
        <v>0.25890000000000002</v>
      </c>
      <c r="E538" s="4">
        <v>2589.1071430000002</v>
      </c>
      <c r="F538" s="4">
        <v>28.1</v>
      </c>
      <c r="G538" s="4">
        <v>22.8</v>
      </c>
      <c r="H538" s="4">
        <v>10997.2</v>
      </c>
      <c r="J538" s="4">
        <v>10.76</v>
      </c>
      <c r="K538" s="4">
        <v>0.91930000000000001</v>
      </c>
      <c r="L538" s="4">
        <v>5.7557999999999998</v>
      </c>
      <c r="M538" s="4">
        <v>0.23799999999999999</v>
      </c>
      <c r="N538" s="4">
        <v>25.803100000000001</v>
      </c>
      <c r="O538" s="4">
        <v>20.977599999999999</v>
      </c>
      <c r="P538" s="4">
        <v>46.8</v>
      </c>
      <c r="Q538" s="4">
        <v>19.628499999999999</v>
      </c>
      <c r="R538" s="4">
        <v>15.957700000000001</v>
      </c>
      <c r="S538" s="4">
        <v>35.6</v>
      </c>
      <c r="T538" s="4">
        <v>10997.1721</v>
      </c>
      <c r="W538" s="4">
        <v>0</v>
      </c>
      <c r="X538" s="4">
        <v>9.8939000000000004</v>
      </c>
      <c r="Y538" s="4">
        <v>12.1</v>
      </c>
      <c r="Z538" s="4">
        <v>862</v>
      </c>
      <c r="AA538" s="4">
        <v>871</v>
      </c>
      <c r="AB538" s="4">
        <v>877</v>
      </c>
      <c r="AC538" s="4">
        <v>89</v>
      </c>
      <c r="AD538" s="4">
        <v>8.07</v>
      </c>
      <c r="AE538" s="4">
        <v>0.19</v>
      </c>
      <c r="AF538" s="4">
        <v>994</v>
      </c>
      <c r="AG538" s="4">
        <v>-14</v>
      </c>
      <c r="AH538" s="4">
        <v>-2</v>
      </c>
      <c r="AI538" s="4">
        <v>16</v>
      </c>
      <c r="AJ538" s="4">
        <v>137</v>
      </c>
      <c r="AK538" s="4">
        <v>140</v>
      </c>
      <c r="AL538" s="4">
        <v>6.2</v>
      </c>
      <c r="AM538" s="4">
        <v>142</v>
      </c>
      <c r="AN538" s="4" t="s">
        <v>155</v>
      </c>
      <c r="AO538" s="4">
        <v>1</v>
      </c>
      <c r="AP538" s="5">
        <v>0.60509259259259263</v>
      </c>
      <c r="AQ538" s="4">
        <v>47.158607000000003</v>
      </c>
      <c r="AR538" s="4">
        <v>-88.484403</v>
      </c>
      <c r="AS538" s="4">
        <v>311.7</v>
      </c>
      <c r="AT538" s="4">
        <v>22</v>
      </c>
      <c r="AU538" s="4">
        <v>12</v>
      </c>
      <c r="AV538" s="4">
        <v>9</v>
      </c>
      <c r="AW538" s="4" t="s">
        <v>409</v>
      </c>
      <c r="AX538" s="4">
        <v>1.7</v>
      </c>
      <c r="AY538" s="4">
        <v>1</v>
      </c>
      <c r="AZ538" s="4">
        <v>2.0246</v>
      </c>
      <c r="BA538" s="4">
        <v>11.154</v>
      </c>
      <c r="BB538" s="4">
        <v>21.19</v>
      </c>
      <c r="BC538" s="4">
        <v>1.9</v>
      </c>
      <c r="BD538" s="4">
        <v>8.7799999999999994</v>
      </c>
      <c r="BE538" s="4">
        <v>1967.6010000000001</v>
      </c>
      <c r="BF538" s="4">
        <v>51.784999999999997</v>
      </c>
      <c r="BG538" s="4">
        <v>0.92400000000000004</v>
      </c>
      <c r="BH538" s="4">
        <v>0.751</v>
      </c>
      <c r="BI538" s="4">
        <v>1.675</v>
      </c>
      <c r="BJ538" s="4">
        <v>0.70299999999999996</v>
      </c>
      <c r="BK538" s="4">
        <v>0.57099999999999995</v>
      </c>
      <c r="BL538" s="4">
        <v>1.274</v>
      </c>
      <c r="BM538" s="4">
        <v>155.8784</v>
      </c>
      <c r="BQ538" s="4">
        <v>2459.2080000000001</v>
      </c>
      <c r="BR538" s="4">
        <v>0.27431800000000001</v>
      </c>
      <c r="BS538" s="4">
        <v>-5</v>
      </c>
      <c r="BT538" s="4">
        <v>6.3229999999999996E-3</v>
      </c>
      <c r="BU538" s="4">
        <v>6.7036470000000001</v>
      </c>
      <c r="BV538" s="4">
        <v>0.12772500000000001</v>
      </c>
    </row>
    <row r="539" spans="1:74" x14ac:dyDescent="0.25">
      <c r="A539" s="2">
        <v>42804</v>
      </c>
      <c r="B539" s="3">
        <v>0.39680854166666668</v>
      </c>
      <c r="C539" s="4">
        <v>7.0970000000000004</v>
      </c>
      <c r="D539" s="4">
        <v>0.28610000000000002</v>
      </c>
      <c r="E539" s="4">
        <v>2860.7705190000001</v>
      </c>
      <c r="F539" s="4">
        <v>27.6</v>
      </c>
      <c r="G539" s="4">
        <v>26.9</v>
      </c>
      <c r="H539" s="4">
        <v>10016.200000000001</v>
      </c>
      <c r="J539" s="4">
        <v>11.33</v>
      </c>
      <c r="K539" s="4">
        <v>0.91159999999999997</v>
      </c>
      <c r="L539" s="4">
        <v>6.4698000000000002</v>
      </c>
      <c r="M539" s="4">
        <v>0.26079999999999998</v>
      </c>
      <c r="N539" s="4">
        <v>25.16</v>
      </c>
      <c r="O539" s="4">
        <v>24.521899999999999</v>
      </c>
      <c r="P539" s="4">
        <v>49.7</v>
      </c>
      <c r="Q539" s="4">
        <v>19.139299999999999</v>
      </c>
      <c r="R539" s="4">
        <v>18.6539</v>
      </c>
      <c r="S539" s="4">
        <v>37.799999999999997</v>
      </c>
      <c r="T539" s="4">
        <v>10016.152400000001</v>
      </c>
      <c r="W539" s="4">
        <v>0</v>
      </c>
      <c r="X539" s="4">
        <v>10.3283</v>
      </c>
      <c r="Y539" s="4">
        <v>12</v>
      </c>
      <c r="Z539" s="4">
        <v>863</v>
      </c>
      <c r="AA539" s="4">
        <v>874</v>
      </c>
      <c r="AB539" s="4">
        <v>878</v>
      </c>
      <c r="AC539" s="4">
        <v>89</v>
      </c>
      <c r="AD539" s="4">
        <v>8.07</v>
      </c>
      <c r="AE539" s="4">
        <v>0.19</v>
      </c>
      <c r="AF539" s="4">
        <v>994</v>
      </c>
      <c r="AG539" s="4">
        <v>-14</v>
      </c>
      <c r="AH539" s="4">
        <v>-2</v>
      </c>
      <c r="AI539" s="4">
        <v>16</v>
      </c>
      <c r="AJ539" s="4">
        <v>137</v>
      </c>
      <c r="AK539" s="4">
        <v>139.4</v>
      </c>
      <c r="AL539" s="4">
        <v>6.4</v>
      </c>
      <c r="AM539" s="4">
        <v>142</v>
      </c>
      <c r="AN539" s="4" t="s">
        <v>155</v>
      </c>
      <c r="AO539" s="4">
        <v>1</v>
      </c>
      <c r="AP539" s="5">
        <v>0.60510416666666667</v>
      </c>
      <c r="AQ539" s="4">
        <v>47.158658000000003</v>
      </c>
      <c r="AR539" s="4">
        <v>-88.484294000000006</v>
      </c>
      <c r="AS539" s="4">
        <v>311.7</v>
      </c>
      <c r="AT539" s="4">
        <v>21.4</v>
      </c>
      <c r="AU539" s="4">
        <v>12</v>
      </c>
      <c r="AV539" s="4">
        <v>9</v>
      </c>
      <c r="AW539" s="4" t="s">
        <v>409</v>
      </c>
      <c r="AX539" s="4">
        <v>1.7</v>
      </c>
      <c r="AY539" s="4">
        <v>1.0753999999999999</v>
      </c>
      <c r="AZ539" s="4">
        <v>2.0754000000000001</v>
      </c>
      <c r="BA539" s="4">
        <v>11.154</v>
      </c>
      <c r="BB539" s="4">
        <v>19.350000000000001</v>
      </c>
      <c r="BC539" s="4">
        <v>1.73</v>
      </c>
      <c r="BD539" s="4">
        <v>9.6980000000000004</v>
      </c>
      <c r="BE539" s="4">
        <v>2028.046</v>
      </c>
      <c r="BF539" s="4">
        <v>52.029000000000003</v>
      </c>
      <c r="BG539" s="4">
        <v>0.82599999999999996</v>
      </c>
      <c r="BH539" s="4">
        <v>0.80500000000000005</v>
      </c>
      <c r="BI539" s="4">
        <v>1.631</v>
      </c>
      <c r="BJ539" s="4">
        <v>0.628</v>
      </c>
      <c r="BK539" s="4">
        <v>0.61199999999999999</v>
      </c>
      <c r="BL539" s="4">
        <v>1.2410000000000001</v>
      </c>
      <c r="BM539" s="4">
        <v>130.18620000000001</v>
      </c>
      <c r="BQ539" s="4">
        <v>2354.049</v>
      </c>
      <c r="BR539" s="4">
        <v>0.34742400000000001</v>
      </c>
      <c r="BS539" s="4">
        <v>-5</v>
      </c>
      <c r="BT539" s="4">
        <v>6.6769999999999998E-3</v>
      </c>
      <c r="BU539" s="4">
        <v>8.4901750000000007</v>
      </c>
      <c r="BV539" s="4">
        <v>0.13487499999999999</v>
      </c>
    </row>
    <row r="540" spans="1:74" x14ac:dyDescent="0.25">
      <c r="A540" s="2">
        <v>42804</v>
      </c>
      <c r="B540" s="3">
        <v>0.39682011574074072</v>
      </c>
      <c r="C540" s="4">
        <v>7.7229999999999999</v>
      </c>
      <c r="D540" s="4">
        <v>0.30690000000000001</v>
      </c>
      <c r="E540" s="4">
        <v>3069.170732</v>
      </c>
      <c r="F540" s="4">
        <v>27.6</v>
      </c>
      <c r="G540" s="4">
        <v>26.9</v>
      </c>
      <c r="H540" s="4">
        <v>8447.2000000000007</v>
      </c>
      <c r="J540" s="4">
        <v>11.76</v>
      </c>
      <c r="K540" s="4">
        <v>0.90690000000000004</v>
      </c>
      <c r="L540" s="4">
        <v>7.0039999999999996</v>
      </c>
      <c r="M540" s="4">
        <v>0.27829999999999999</v>
      </c>
      <c r="N540" s="4">
        <v>25.029299999999999</v>
      </c>
      <c r="O540" s="4">
        <v>24.394500000000001</v>
      </c>
      <c r="P540" s="4">
        <v>49.4</v>
      </c>
      <c r="Q540" s="4">
        <v>19.025400000000001</v>
      </c>
      <c r="R540" s="4">
        <v>18.542899999999999</v>
      </c>
      <c r="S540" s="4">
        <v>37.6</v>
      </c>
      <c r="T540" s="4">
        <v>8447.1924999999992</v>
      </c>
      <c r="W540" s="4">
        <v>0</v>
      </c>
      <c r="X540" s="4">
        <v>10.6663</v>
      </c>
      <c r="Y540" s="4">
        <v>12.1</v>
      </c>
      <c r="Z540" s="4">
        <v>862</v>
      </c>
      <c r="AA540" s="4">
        <v>872</v>
      </c>
      <c r="AB540" s="4">
        <v>877</v>
      </c>
      <c r="AC540" s="4">
        <v>89</v>
      </c>
      <c r="AD540" s="4">
        <v>7.86</v>
      </c>
      <c r="AE540" s="4">
        <v>0.18</v>
      </c>
      <c r="AF540" s="4">
        <v>994</v>
      </c>
      <c r="AG540" s="4">
        <v>-14.3</v>
      </c>
      <c r="AH540" s="4">
        <v>-2</v>
      </c>
      <c r="AI540" s="4">
        <v>16</v>
      </c>
      <c r="AJ540" s="4">
        <v>137</v>
      </c>
      <c r="AK540" s="4">
        <v>137.4</v>
      </c>
      <c r="AL540" s="4">
        <v>6.5</v>
      </c>
      <c r="AM540" s="4">
        <v>142</v>
      </c>
      <c r="AN540" s="4" t="s">
        <v>155</v>
      </c>
      <c r="AO540" s="4">
        <v>1</v>
      </c>
      <c r="AP540" s="5">
        <v>0.6051157407407407</v>
      </c>
      <c r="AQ540" s="4">
        <v>47.158723000000002</v>
      </c>
      <c r="AR540" s="4">
        <v>-88.484209000000007</v>
      </c>
      <c r="AS540" s="4">
        <v>311.60000000000002</v>
      </c>
      <c r="AT540" s="4">
        <v>21.5</v>
      </c>
      <c r="AU540" s="4">
        <v>12</v>
      </c>
      <c r="AV540" s="4">
        <v>9</v>
      </c>
      <c r="AW540" s="4" t="s">
        <v>409</v>
      </c>
      <c r="AX540" s="4">
        <v>1.3984000000000001</v>
      </c>
      <c r="AY540" s="4">
        <v>1.1754</v>
      </c>
      <c r="AZ540" s="4">
        <v>2.1</v>
      </c>
      <c r="BA540" s="4">
        <v>11.154</v>
      </c>
      <c r="BB540" s="4">
        <v>18.36</v>
      </c>
      <c r="BC540" s="4">
        <v>1.65</v>
      </c>
      <c r="BD540" s="4">
        <v>10.271000000000001</v>
      </c>
      <c r="BE540" s="4">
        <v>2088.3029999999999</v>
      </c>
      <c r="BF540" s="4">
        <v>52.819000000000003</v>
      </c>
      <c r="BG540" s="4">
        <v>0.78200000000000003</v>
      </c>
      <c r="BH540" s="4">
        <v>0.76200000000000001</v>
      </c>
      <c r="BI540" s="4">
        <v>1.5429999999999999</v>
      </c>
      <c r="BJ540" s="4">
        <v>0.59399999999999997</v>
      </c>
      <c r="BK540" s="4">
        <v>0.57899999999999996</v>
      </c>
      <c r="BL540" s="4">
        <v>1.173</v>
      </c>
      <c r="BM540" s="4">
        <v>104.43340000000001</v>
      </c>
      <c r="BQ540" s="4">
        <v>2312.3939999999998</v>
      </c>
      <c r="BR540" s="4">
        <v>0.39763300000000001</v>
      </c>
      <c r="BS540" s="4">
        <v>-5</v>
      </c>
      <c r="BT540" s="4">
        <v>6.3229999999999996E-3</v>
      </c>
      <c r="BU540" s="4">
        <v>9.7171570000000003</v>
      </c>
      <c r="BV540" s="4">
        <v>0.12772500000000001</v>
      </c>
    </row>
    <row r="541" spans="1:74" x14ac:dyDescent="0.25">
      <c r="A541" s="2">
        <v>42804</v>
      </c>
      <c r="B541" s="3">
        <v>0.39683168981481481</v>
      </c>
      <c r="C541" s="4">
        <v>8.0749999999999993</v>
      </c>
      <c r="D541" s="4">
        <v>0.3216</v>
      </c>
      <c r="E541" s="4">
        <v>3215.5121949999998</v>
      </c>
      <c r="F541" s="4">
        <v>33.700000000000003</v>
      </c>
      <c r="G541" s="4">
        <v>26.8</v>
      </c>
      <c r="H541" s="4">
        <v>7305.7</v>
      </c>
      <c r="J541" s="4">
        <v>12.08</v>
      </c>
      <c r="K541" s="4">
        <v>0.90449999999999997</v>
      </c>
      <c r="L541" s="4">
        <v>7.3033999999999999</v>
      </c>
      <c r="M541" s="4">
        <v>0.2908</v>
      </c>
      <c r="N541" s="4">
        <v>30.4587</v>
      </c>
      <c r="O541" s="4">
        <v>24.2591</v>
      </c>
      <c r="P541" s="4">
        <v>54.7</v>
      </c>
      <c r="Q541" s="4">
        <v>23.133700000000001</v>
      </c>
      <c r="R541" s="4">
        <v>18.425000000000001</v>
      </c>
      <c r="S541" s="4">
        <v>41.6</v>
      </c>
      <c r="T541" s="4">
        <v>7305.6844000000001</v>
      </c>
      <c r="W541" s="4">
        <v>0</v>
      </c>
      <c r="X541" s="4">
        <v>10.921799999999999</v>
      </c>
      <c r="Y541" s="4">
        <v>12</v>
      </c>
      <c r="Z541" s="4">
        <v>862</v>
      </c>
      <c r="AA541" s="4">
        <v>872</v>
      </c>
      <c r="AB541" s="4">
        <v>877</v>
      </c>
      <c r="AC541" s="4">
        <v>89</v>
      </c>
      <c r="AD541" s="4">
        <v>7.63</v>
      </c>
      <c r="AE541" s="4">
        <v>0.18</v>
      </c>
      <c r="AF541" s="4">
        <v>994</v>
      </c>
      <c r="AG541" s="4">
        <v>-14.7</v>
      </c>
      <c r="AH541" s="4">
        <v>-2</v>
      </c>
      <c r="AI541" s="4">
        <v>16</v>
      </c>
      <c r="AJ541" s="4">
        <v>137</v>
      </c>
      <c r="AK541" s="4">
        <v>136.30000000000001</v>
      </c>
      <c r="AL541" s="4">
        <v>6.4</v>
      </c>
      <c r="AM541" s="4">
        <v>142</v>
      </c>
      <c r="AN541" s="4" t="s">
        <v>155</v>
      </c>
      <c r="AO541" s="4">
        <v>1</v>
      </c>
      <c r="AP541" s="5">
        <v>0.60512731481481474</v>
      </c>
      <c r="AQ541" s="4">
        <v>47.158825</v>
      </c>
      <c r="AR541" s="4">
        <v>-88.484164000000007</v>
      </c>
      <c r="AS541" s="4">
        <v>311.5</v>
      </c>
      <c r="AT541" s="4">
        <v>23.6</v>
      </c>
      <c r="AU541" s="4">
        <v>12</v>
      </c>
      <c r="AV541" s="4">
        <v>10</v>
      </c>
      <c r="AW541" s="4" t="s">
        <v>403</v>
      </c>
      <c r="AX541" s="4">
        <v>1.3</v>
      </c>
      <c r="AY541" s="4">
        <v>1.0491999999999999</v>
      </c>
      <c r="AZ541" s="4">
        <v>2.1</v>
      </c>
      <c r="BA541" s="4">
        <v>11.154</v>
      </c>
      <c r="BB541" s="4">
        <v>17.899999999999999</v>
      </c>
      <c r="BC541" s="4">
        <v>1.6</v>
      </c>
      <c r="BD541" s="4">
        <v>10.564</v>
      </c>
      <c r="BE541" s="4">
        <v>2125.5990000000002</v>
      </c>
      <c r="BF541" s="4">
        <v>53.872999999999998</v>
      </c>
      <c r="BG541" s="4">
        <v>0.92800000000000005</v>
      </c>
      <c r="BH541" s="4">
        <v>0.73899999999999999</v>
      </c>
      <c r="BI541" s="4">
        <v>1.6679999999999999</v>
      </c>
      <c r="BJ541" s="4">
        <v>0.70499999999999996</v>
      </c>
      <c r="BK541" s="4">
        <v>0.56200000000000006</v>
      </c>
      <c r="BL541" s="4">
        <v>1.2669999999999999</v>
      </c>
      <c r="BM541" s="4">
        <v>88.164599999999993</v>
      </c>
      <c r="BQ541" s="4">
        <v>2311.2539999999999</v>
      </c>
      <c r="BR541" s="4">
        <v>0.39479599999999998</v>
      </c>
      <c r="BS541" s="4">
        <v>-5</v>
      </c>
      <c r="BT541" s="4">
        <v>6.6769999999999998E-3</v>
      </c>
      <c r="BU541" s="4">
        <v>9.6478269999999995</v>
      </c>
      <c r="BV541" s="4">
        <v>0.13487499999999999</v>
      </c>
    </row>
    <row r="542" spans="1:74" x14ac:dyDescent="0.25">
      <c r="A542" s="2">
        <v>42804</v>
      </c>
      <c r="B542" s="3">
        <v>0.39684326388888885</v>
      </c>
      <c r="C542" s="4">
        <v>8.2850000000000001</v>
      </c>
      <c r="D542" s="4">
        <v>0.31069999999999998</v>
      </c>
      <c r="E542" s="4">
        <v>3106.6809239999998</v>
      </c>
      <c r="F542" s="4">
        <v>39.4</v>
      </c>
      <c r="G542" s="4">
        <v>26.6</v>
      </c>
      <c r="H542" s="4">
        <v>6653</v>
      </c>
      <c r="J542" s="4">
        <v>12.2</v>
      </c>
      <c r="K542" s="4">
        <v>0.9032</v>
      </c>
      <c r="L542" s="4">
        <v>7.4832000000000001</v>
      </c>
      <c r="M542" s="4">
        <v>0.28060000000000002</v>
      </c>
      <c r="N542" s="4">
        <v>35.5852</v>
      </c>
      <c r="O542" s="4">
        <v>24.0246</v>
      </c>
      <c r="P542" s="4">
        <v>59.6</v>
      </c>
      <c r="Q542" s="4">
        <v>27.069800000000001</v>
      </c>
      <c r="R542" s="4">
        <v>18.275500000000001</v>
      </c>
      <c r="S542" s="4">
        <v>45.3</v>
      </c>
      <c r="T542" s="4">
        <v>6653.0234</v>
      </c>
      <c r="W542" s="4">
        <v>0</v>
      </c>
      <c r="X542" s="4">
        <v>11.018800000000001</v>
      </c>
      <c r="Y542" s="4">
        <v>12.1</v>
      </c>
      <c r="Z542" s="4">
        <v>861</v>
      </c>
      <c r="AA542" s="4">
        <v>873</v>
      </c>
      <c r="AB542" s="4">
        <v>877</v>
      </c>
      <c r="AC542" s="4">
        <v>89</v>
      </c>
      <c r="AD542" s="4">
        <v>8.07</v>
      </c>
      <c r="AE542" s="4">
        <v>0.19</v>
      </c>
      <c r="AF542" s="4">
        <v>994</v>
      </c>
      <c r="AG542" s="4">
        <v>-14</v>
      </c>
      <c r="AH542" s="4">
        <v>-2</v>
      </c>
      <c r="AI542" s="4">
        <v>16</v>
      </c>
      <c r="AJ542" s="4">
        <v>137</v>
      </c>
      <c r="AK542" s="4">
        <v>136.69999999999999</v>
      </c>
      <c r="AL542" s="4">
        <v>6.3</v>
      </c>
      <c r="AM542" s="4">
        <v>142</v>
      </c>
      <c r="AN542" s="4" t="s">
        <v>155</v>
      </c>
      <c r="AO542" s="4">
        <v>1</v>
      </c>
      <c r="AP542" s="5">
        <v>0.60513888888888889</v>
      </c>
      <c r="AQ542" s="4">
        <v>47.158937000000002</v>
      </c>
      <c r="AR542" s="4">
        <v>-88.484145999999996</v>
      </c>
      <c r="AS542" s="4">
        <v>311.60000000000002</v>
      </c>
      <c r="AT542" s="4">
        <v>26.5</v>
      </c>
      <c r="AU542" s="4">
        <v>12</v>
      </c>
      <c r="AV542" s="4">
        <v>10</v>
      </c>
      <c r="AW542" s="4" t="s">
        <v>403</v>
      </c>
      <c r="AX542" s="4">
        <v>1.0738000000000001</v>
      </c>
      <c r="AY542" s="4">
        <v>1</v>
      </c>
      <c r="AZ542" s="4">
        <v>1.8737999999999999</v>
      </c>
      <c r="BA542" s="4">
        <v>11.154</v>
      </c>
      <c r="BB542" s="4">
        <v>17.670000000000002</v>
      </c>
      <c r="BC542" s="4">
        <v>1.58</v>
      </c>
      <c r="BD542" s="4">
        <v>10.72</v>
      </c>
      <c r="BE542" s="4">
        <v>2150.8510000000001</v>
      </c>
      <c r="BF542" s="4">
        <v>51.33</v>
      </c>
      <c r="BG542" s="4">
        <v>1.071</v>
      </c>
      <c r="BH542" s="4">
        <v>0.72299999999999998</v>
      </c>
      <c r="BI542" s="4">
        <v>1.794</v>
      </c>
      <c r="BJ542" s="4">
        <v>0.81499999999999995</v>
      </c>
      <c r="BK542" s="4">
        <v>0.55000000000000004</v>
      </c>
      <c r="BL542" s="4">
        <v>1.365</v>
      </c>
      <c r="BM542" s="4">
        <v>79.290300000000002</v>
      </c>
      <c r="BQ542" s="4">
        <v>2302.8000000000002</v>
      </c>
      <c r="BR542" s="4">
        <v>0.42160199999999998</v>
      </c>
      <c r="BS542" s="4">
        <v>-5</v>
      </c>
      <c r="BT542" s="4">
        <v>6.0000000000000001E-3</v>
      </c>
      <c r="BU542" s="4">
        <v>10.302899</v>
      </c>
      <c r="BV542" s="4">
        <v>0.1212</v>
      </c>
    </row>
    <row r="543" spans="1:74" x14ac:dyDescent="0.25">
      <c r="A543" s="2">
        <v>42804</v>
      </c>
      <c r="B543" s="3">
        <v>0.396854837962963</v>
      </c>
      <c r="C543" s="4">
        <v>8.625</v>
      </c>
      <c r="D543" s="4">
        <v>0.30640000000000001</v>
      </c>
      <c r="E543" s="4">
        <v>3064.058442</v>
      </c>
      <c r="F543" s="4">
        <v>40.1</v>
      </c>
      <c r="G543" s="4">
        <v>25.4</v>
      </c>
      <c r="H543" s="4">
        <v>6085.9</v>
      </c>
      <c r="J543" s="4">
        <v>12.2</v>
      </c>
      <c r="K543" s="4">
        <v>0.90039999999999998</v>
      </c>
      <c r="L543" s="4">
        <v>7.7664</v>
      </c>
      <c r="M543" s="4">
        <v>0.27589999999999998</v>
      </c>
      <c r="N543" s="4">
        <v>36.139899999999997</v>
      </c>
      <c r="O543" s="4">
        <v>22.9148</v>
      </c>
      <c r="P543" s="4">
        <v>59.1</v>
      </c>
      <c r="Q543" s="4">
        <v>27.4709</v>
      </c>
      <c r="R543" s="4">
        <v>17.418099999999999</v>
      </c>
      <c r="S543" s="4">
        <v>44.9</v>
      </c>
      <c r="T543" s="4">
        <v>6085.9477999999999</v>
      </c>
      <c r="W543" s="4">
        <v>0</v>
      </c>
      <c r="X543" s="4">
        <v>10.985300000000001</v>
      </c>
      <c r="Y543" s="4">
        <v>12.1</v>
      </c>
      <c r="Z543" s="4">
        <v>861</v>
      </c>
      <c r="AA543" s="4">
        <v>873</v>
      </c>
      <c r="AB543" s="4">
        <v>878</v>
      </c>
      <c r="AC543" s="4">
        <v>89</v>
      </c>
      <c r="AD543" s="4">
        <v>7.86</v>
      </c>
      <c r="AE543" s="4">
        <v>0.18</v>
      </c>
      <c r="AF543" s="4">
        <v>994</v>
      </c>
      <c r="AG543" s="4">
        <v>-14.3</v>
      </c>
      <c r="AH543" s="4">
        <v>-2</v>
      </c>
      <c r="AI543" s="4">
        <v>16</v>
      </c>
      <c r="AJ543" s="4">
        <v>137</v>
      </c>
      <c r="AK543" s="4">
        <v>136.30000000000001</v>
      </c>
      <c r="AL543" s="4">
        <v>6.1</v>
      </c>
      <c r="AM543" s="4">
        <v>142</v>
      </c>
      <c r="AN543" s="4" t="s">
        <v>155</v>
      </c>
      <c r="AO543" s="4">
        <v>1</v>
      </c>
      <c r="AP543" s="5">
        <v>0.60515046296296293</v>
      </c>
      <c r="AQ543" s="4">
        <v>47.159061000000001</v>
      </c>
      <c r="AR543" s="4">
        <v>-88.484150999999997</v>
      </c>
      <c r="AS543" s="4">
        <v>311.39999999999998</v>
      </c>
      <c r="AT543" s="4">
        <v>28.7</v>
      </c>
      <c r="AU543" s="4">
        <v>12</v>
      </c>
      <c r="AV543" s="4">
        <v>10</v>
      </c>
      <c r="AW543" s="4" t="s">
        <v>403</v>
      </c>
      <c r="AX543" s="4">
        <v>1.0753999999999999</v>
      </c>
      <c r="AY543" s="4">
        <v>1</v>
      </c>
      <c r="AZ543" s="4">
        <v>1.8</v>
      </c>
      <c r="BA543" s="4">
        <v>11.154</v>
      </c>
      <c r="BB543" s="4">
        <v>17.190000000000001</v>
      </c>
      <c r="BC543" s="4">
        <v>1.54</v>
      </c>
      <c r="BD543" s="4">
        <v>11.058</v>
      </c>
      <c r="BE543" s="4">
        <v>2174.752</v>
      </c>
      <c r="BF543" s="4">
        <v>49.171999999999997</v>
      </c>
      <c r="BG543" s="4">
        <v>1.06</v>
      </c>
      <c r="BH543" s="4">
        <v>0.67200000000000004</v>
      </c>
      <c r="BI543" s="4">
        <v>1.732</v>
      </c>
      <c r="BJ543" s="4">
        <v>0.80600000000000005</v>
      </c>
      <c r="BK543" s="4">
        <v>0.51100000000000001</v>
      </c>
      <c r="BL543" s="4">
        <v>1.3160000000000001</v>
      </c>
      <c r="BM543" s="4">
        <v>70.663600000000002</v>
      </c>
      <c r="BQ543" s="4">
        <v>2236.66</v>
      </c>
      <c r="BR543" s="4">
        <v>0.41369</v>
      </c>
      <c r="BS543" s="4">
        <v>-5</v>
      </c>
      <c r="BT543" s="4">
        <v>6.0000000000000001E-3</v>
      </c>
      <c r="BU543" s="4">
        <v>10.109548999999999</v>
      </c>
      <c r="BV543" s="4">
        <v>0.1212</v>
      </c>
    </row>
    <row r="544" spans="1:74" x14ac:dyDescent="0.25">
      <c r="A544" s="2">
        <v>42804</v>
      </c>
      <c r="B544" s="3">
        <v>0.39686641203703704</v>
      </c>
      <c r="C544" s="4">
        <v>9.25</v>
      </c>
      <c r="D544" s="4">
        <v>0.31830000000000003</v>
      </c>
      <c r="E544" s="4">
        <v>3183.2993200000001</v>
      </c>
      <c r="F544" s="4">
        <v>43.8</v>
      </c>
      <c r="G544" s="4">
        <v>24.1</v>
      </c>
      <c r="H544" s="4">
        <v>5813.1</v>
      </c>
      <c r="J544" s="4">
        <v>12.07</v>
      </c>
      <c r="K544" s="4">
        <v>0.89449999999999996</v>
      </c>
      <c r="L544" s="4">
        <v>8.2739999999999991</v>
      </c>
      <c r="M544" s="4">
        <v>0.28470000000000001</v>
      </c>
      <c r="N544" s="4">
        <v>39.167200000000001</v>
      </c>
      <c r="O544" s="4">
        <v>21.560400000000001</v>
      </c>
      <c r="P544" s="4">
        <v>60.7</v>
      </c>
      <c r="Q544" s="4">
        <v>29.726500000000001</v>
      </c>
      <c r="R544" s="4">
        <v>16.363600000000002</v>
      </c>
      <c r="S544" s="4">
        <v>46.1</v>
      </c>
      <c r="T544" s="4">
        <v>5813.0796</v>
      </c>
      <c r="W544" s="4">
        <v>0</v>
      </c>
      <c r="X544" s="4">
        <v>10.7963</v>
      </c>
      <c r="Y544" s="4">
        <v>12</v>
      </c>
      <c r="Z544" s="4">
        <v>862</v>
      </c>
      <c r="AA544" s="4">
        <v>872</v>
      </c>
      <c r="AB544" s="4">
        <v>878</v>
      </c>
      <c r="AC544" s="4">
        <v>89</v>
      </c>
      <c r="AD544" s="4">
        <v>7.43</v>
      </c>
      <c r="AE544" s="4">
        <v>0.17</v>
      </c>
      <c r="AF544" s="4">
        <v>994</v>
      </c>
      <c r="AG544" s="4">
        <v>-15</v>
      </c>
      <c r="AH544" s="4">
        <v>-2</v>
      </c>
      <c r="AI544" s="4">
        <v>16</v>
      </c>
      <c r="AJ544" s="4">
        <v>137</v>
      </c>
      <c r="AK544" s="4">
        <v>137</v>
      </c>
      <c r="AL544" s="4">
        <v>6.2</v>
      </c>
      <c r="AM544" s="4">
        <v>142</v>
      </c>
      <c r="AN544" s="4" t="s">
        <v>155</v>
      </c>
      <c r="AO544" s="4">
        <v>1</v>
      </c>
      <c r="AP544" s="5">
        <v>0.60516203703703708</v>
      </c>
      <c r="AQ544" s="4">
        <v>47.159191</v>
      </c>
      <c r="AR544" s="4">
        <v>-88.484166000000002</v>
      </c>
      <c r="AS544" s="4">
        <v>311.5</v>
      </c>
      <c r="AT544" s="4">
        <v>30.3</v>
      </c>
      <c r="AU544" s="4">
        <v>12</v>
      </c>
      <c r="AV544" s="4">
        <v>10</v>
      </c>
      <c r="AW544" s="4" t="s">
        <v>403</v>
      </c>
      <c r="AX544" s="4">
        <v>1.1000000000000001</v>
      </c>
      <c r="AY544" s="4">
        <v>1.150649</v>
      </c>
      <c r="AZ544" s="4">
        <v>1.8753249999999999</v>
      </c>
      <c r="BA544" s="4">
        <v>11.154</v>
      </c>
      <c r="BB544" s="4">
        <v>16.21</v>
      </c>
      <c r="BC544" s="4">
        <v>1.45</v>
      </c>
      <c r="BD544" s="4">
        <v>11.795999999999999</v>
      </c>
      <c r="BE544" s="4">
        <v>2192.3530000000001</v>
      </c>
      <c r="BF544" s="4">
        <v>48.02</v>
      </c>
      <c r="BG544" s="4">
        <v>1.087</v>
      </c>
      <c r="BH544" s="4">
        <v>0.59799999999999998</v>
      </c>
      <c r="BI544" s="4">
        <v>1.6850000000000001</v>
      </c>
      <c r="BJ544" s="4">
        <v>0.82499999999999996</v>
      </c>
      <c r="BK544" s="4">
        <v>0.45400000000000001</v>
      </c>
      <c r="BL544" s="4">
        <v>1.2789999999999999</v>
      </c>
      <c r="BM544" s="4">
        <v>63.867199999999997</v>
      </c>
      <c r="BQ544" s="4">
        <v>2080.029</v>
      </c>
      <c r="BR544" s="4">
        <v>0.471468</v>
      </c>
      <c r="BS544" s="4">
        <v>-5</v>
      </c>
      <c r="BT544" s="4">
        <v>6.0000000000000001E-3</v>
      </c>
      <c r="BU544" s="4">
        <v>11.521499</v>
      </c>
      <c r="BV544" s="4">
        <v>0.1212</v>
      </c>
    </row>
    <row r="545" spans="1:74" x14ac:dyDescent="0.25">
      <c r="A545" s="2">
        <v>42804</v>
      </c>
      <c r="B545" s="3">
        <v>0.39687798611111114</v>
      </c>
      <c r="C545" s="4">
        <v>9.25</v>
      </c>
      <c r="D545" s="4">
        <v>0.31890000000000002</v>
      </c>
      <c r="E545" s="4">
        <v>3189.2262409999998</v>
      </c>
      <c r="F545" s="4">
        <v>51.9</v>
      </c>
      <c r="G545" s="4">
        <v>15.6</v>
      </c>
      <c r="H545" s="4">
        <v>5691.9</v>
      </c>
      <c r="J545" s="4">
        <v>11.82</v>
      </c>
      <c r="K545" s="4">
        <v>0.89480000000000004</v>
      </c>
      <c r="L545" s="4">
        <v>8.2766999999999999</v>
      </c>
      <c r="M545" s="4">
        <v>0.28539999999999999</v>
      </c>
      <c r="N545" s="4">
        <v>46.396500000000003</v>
      </c>
      <c r="O545" s="4">
        <v>13.914199999999999</v>
      </c>
      <c r="P545" s="4">
        <v>60.3</v>
      </c>
      <c r="Q545" s="4">
        <v>35.238599999999998</v>
      </c>
      <c r="R545" s="4">
        <v>10.568</v>
      </c>
      <c r="S545" s="4">
        <v>45.8</v>
      </c>
      <c r="T545" s="4">
        <v>5691.8806999999997</v>
      </c>
      <c r="W545" s="4">
        <v>0</v>
      </c>
      <c r="X545" s="4">
        <v>10.578200000000001</v>
      </c>
      <c r="Y545" s="4">
        <v>12.1</v>
      </c>
      <c r="Z545" s="4">
        <v>861</v>
      </c>
      <c r="AA545" s="4">
        <v>871</v>
      </c>
      <c r="AB545" s="4">
        <v>877</v>
      </c>
      <c r="AC545" s="4">
        <v>89</v>
      </c>
      <c r="AD545" s="4">
        <v>7.63</v>
      </c>
      <c r="AE545" s="4">
        <v>0.18</v>
      </c>
      <c r="AF545" s="4">
        <v>994</v>
      </c>
      <c r="AG545" s="4">
        <v>-14.7</v>
      </c>
      <c r="AH545" s="4">
        <v>-2</v>
      </c>
      <c r="AI545" s="4">
        <v>16</v>
      </c>
      <c r="AJ545" s="4">
        <v>137</v>
      </c>
      <c r="AK545" s="4">
        <v>137.6</v>
      </c>
      <c r="AL545" s="4">
        <v>6.7</v>
      </c>
      <c r="AM545" s="4">
        <v>142</v>
      </c>
      <c r="AN545" s="4" t="s">
        <v>155</v>
      </c>
      <c r="AO545" s="4">
        <v>1</v>
      </c>
      <c r="AP545" s="5">
        <v>0.60517361111111112</v>
      </c>
      <c r="AQ545" s="4">
        <v>47.159320000000001</v>
      </c>
      <c r="AR545" s="4">
        <v>-88.484173999999996</v>
      </c>
      <c r="AS545" s="4">
        <v>311.5</v>
      </c>
      <c r="AT545" s="4">
        <v>31.4</v>
      </c>
      <c r="AU545" s="4">
        <v>12</v>
      </c>
      <c r="AV545" s="4">
        <v>10</v>
      </c>
      <c r="AW545" s="4" t="s">
        <v>403</v>
      </c>
      <c r="AX545" s="4">
        <v>0.94924900000000001</v>
      </c>
      <c r="AY545" s="4">
        <v>1.2</v>
      </c>
      <c r="AZ545" s="4">
        <v>1.7492490000000001</v>
      </c>
      <c r="BA545" s="4">
        <v>11.154</v>
      </c>
      <c r="BB545" s="4">
        <v>16.23</v>
      </c>
      <c r="BC545" s="4">
        <v>1.45</v>
      </c>
      <c r="BD545" s="4">
        <v>11.76</v>
      </c>
      <c r="BE545" s="4">
        <v>2195.19</v>
      </c>
      <c r="BF545" s="4">
        <v>48.171999999999997</v>
      </c>
      <c r="BG545" s="4">
        <v>1.2889999999999999</v>
      </c>
      <c r="BH545" s="4">
        <v>0.38600000000000001</v>
      </c>
      <c r="BI545" s="4">
        <v>1.675</v>
      </c>
      <c r="BJ545" s="4">
        <v>0.97899999999999998</v>
      </c>
      <c r="BK545" s="4">
        <v>0.29399999999999998</v>
      </c>
      <c r="BL545" s="4">
        <v>1.272</v>
      </c>
      <c r="BM545" s="4">
        <v>62.596200000000003</v>
      </c>
      <c r="BQ545" s="4">
        <v>2039.972</v>
      </c>
      <c r="BR545" s="4">
        <v>0.53417300000000001</v>
      </c>
      <c r="BS545" s="4">
        <v>-5</v>
      </c>
      <c r="BT545" s="4">
        <v>6.0000000000000001E-3</v>
      </c>
      <c r="BU545" s="4">
        <v>13.053853</v>
      </c>
      <c r="BV545" s="4">
        <v>0.1212</v>
      </c>
    </row>
    <row r="546" spans="1:74" x14ac:dyDescent="0.25">
      <c r="A546" s="2">
        <v>42804</v>
      </c>
      <c r="B546" s="3">
        <v>0.39688956018518518</v>
      </c>
      <c r="C546" s="4">
        <v>8.7729999999999997</v>
      </c>
      <c r="D546" s="4">
        <v>0.27500000000000002</v>
      </c>
      <c r="E546" s="4">
        <v>2749.8665550000001</v>
      </c>
      <c r="F546" s="4">
        <v>53</v>
      </c>
      <c r="G546" s="4">
        <v>19.7</v>
      </c>
      <c r="H546" s="4">
        <v>5419.1</v>
      </c>
      <c r="J546" s="4">
        <v>11.34</v>
      </c>
      <c r="K546" s="4">
        <v>0.90029999999999999</v>
      </c>
      <c r="L546" s="4">
        <v>7.8987999999999996</v>
      </c>
      <c r="M546" s="4">
        <v>0.24759999999999999</v>
      </c>
      <c r="N546" s="4">
        <v>47.723100000000002</v>
      </c>
      <c r="O546" s="4">
        <v>17.773199999999999</v>
      </c>
      <c r="P546" s="4">
        <v>65.5</v>
      </c>
      <c r="Q546" s="4">
        <v>36.302999999999997</v>
      </c>
      <c r="R546" s="4">
        <v>13.520099999999999</v>
      </c>
      <c r="S546" s="4">
        <v>49.8</v>
      </c>
      <c r="T546" s="4">
        <v>5419.0856000000003</v>
      </c>
      <c r="W546" s="4">
        <v>0</v>
      </c>
      <c r="X546" s="4">
        <v>10.2067</v>
      </c>
      <c r="Y546" s="4">
        <v>12.1</v>
      </c>
      <c r="Z546" s="4">
        <v>860</v>
      </c>
      <c r="AA546" s="4">
        <v>870</v>
      </c>
      <c r="AB546" s="4">
        <v>877</v>
      </c>
      <c r="AC546" s="4">
        <v>89</v>
      </c>
      <c r="AD546" s="4">
        <v>8.07</v>
      </c>
      <c r="AE546" s="4">
        <v>0.19</v>
      </c>
      <c r="AF546" s="4">
        <v>994</v>
      </c>
      <c r="AG546" s="4">
        <v>-14</v>
      </c>
      <c r="AH546" s="4">
        <v>-2</v>
      </c>
      <c r="AI546" s="4">
        <v>16</v>
      </c>
      <c r="AJ546" s="4">
        <v>137</v>
      </c>
      <c r="AK546" s="4">
        <v>138</v>
      </c>
      <c r="AL546" s="4">
        <v>6.9</v>
      </c>
      <c r="AM546" s="4">
        <v>142</v>
      </c>
      <c r="AN546" s="4" t="s">
        <v>155</v>
      </c>
      <c r="AO546" s="4">
        <v>1</v>
      </c>
      <c r="AP546" s="5">
        <v>0.60518518518518516</v>
      </c>
      <c r="AQ546" s="4">
        <v>47.159460000000003</v>
      </c>
      <c r="AR546" s="4">
        <v>-88.484177000000003</v>
      </c>
      <c r="AS546" s="4">
        <v>312.2</v>
      </c>
      <c r="AT546" s="4">
        <v>33</v>
      </c>
      <c r="AU546" s="4">
        <v>12</v>
      </c>
      <c r="AV546" s="4">
        <v>11</v>
      </c>
      <c r="AW546" s="4" t="s">
        <v>411</v>
      </c>
      <c r="AX546" s="4">
        <v>0.97540000000000004</v>
      </c>
      <c r="AY546" s="4">
        <v>1.2754000000000001</v>
      </c>
      <c r="AZ546" s="4">
        <v>1.7754000000000001</v>
      </c>
      <c r="BA546" s="4">
        <v>11.154</v>
      </c>
      <c r="BB546" s="4">
        <v>17.13</v>
      </c>
      <c r="BC546" s="4">
        <v>1.54</v>
      </c>
      <c r="BD546" s="4">
        <v>11.071</v>
      </c>
      <c r="BE546" s="4">
        <v>2202.2649999999999</v>
      </c>
      <c r="BF546" s="4">
        <v>43.933</v>
      </c>
      <c r="BG546" s="4">
        <v>1.393</v>
      </c>
      <c r="BH546" s="4">
        <v>0.51900000000000002</v>
      </c>
      <c r="BI546" s="4">
        <v>1.9119999999999999</v>
      </c>
      <c r="BJ546" s="4">
        <v>1.06</v>
      </c>
      <c r="BK546" s="4">
        <v>0.39500000000000002</v>
      </c>
      <c r="BL546" s="4">
        <v>1.4550000000000001</v>
      </c>
      <c r="BM546" s="4">
        <v>62.648800000000001</v>
      </c>
      <c r="BQ546" s="4">
        <v>2069.1619999999998</v>
      </c>
      <c r="BR546" s="4">
        <v>0.492925</v>
      </c>
      <c r="BS546" s="4">
        <v>-5</v>
      </c>
      <c r="BT546" s="4">
        <v>6.0000000000000001E-3</v>
      </c>
      <c r="BU546" s="4">
        <v>12.045854</v>
      </c>
      <c r="BV546" s="4">
        <v>0.1212</v>
      </c>
    </row>
    <row r="547" spans="1:74" x14ac:dyDescent="0.25">
      <c r="A547" s="2">
        <v>42804</v>
      </c>
      <c r="B547" s="3">
        <v>0.39690113425925927</v>
      </c>
      <c r="C547" s="4">
        <v>8.6020000000000003</v>
      </c>
      <c r="D547" s="4">
        <v>0.26750000000000002</v>
      </c>
      <c r="E547" s="4">
        <v>2674.8040030000002</v>
      </c>
      <c r="F547" s="4">
        <v>58.3</v>
      </c>
      <c r="G547" s="4">
        <v>28.2</v>
      </c>
      <c r="H547" s="4">
        <v>5036.3999999999996</v>
      </c>
      <c r="J547" s="4">
        <v>10.83</v>
      </c>
      <c r="K547" s="4">
        <v>0.90259999999999996</v>
      </c>
      <c r="L547" s="4">
        <v>7.7641999999999998</v>
      </c>
      <c r="M547" s="4">
        <v>0.2414</v>
      </c>
      <c r="N547" s="4">
        <v>52.607900000000001</v>
      </c>
      <c r="O547" s="4">
        <v>25.452300000000001</v>
      </c>
      <c r="P547" s="4">
        <v>78.099999999999994</v>
      </c>
      <c r="Q547" s="4">
        <v>40.018900000000002</v>
      </c>
      <c r="R547" s="4">
        <v>19.361599999999999</v>
      </c>
      <c r="S547" s="4">
        <v>59.4</v>
      </c>
      <c r="T547" s="4">
        <v>5036.3801999999996</v>
      </c>
      <c r="W547" s="4">
        <v>0</v>
      </c>
      <c r="X547" s="4">
        <v>9.7789999999999999</v>
      </c>
      <c r="Y547" s="4">
        <v>12.1</v>
      </c>
      <c r="Z547" s="4">
        <v>860</v>
      </c>
      <c r="AA547" s="4">
        <v>871</v>
      </c>
      <c r="AB547" s="4">
        <v>878</v>
      </c>
      <c r="AC547" s="4">
        <v>89</v>
      </c>
      <c r="AD547" s="4">
        <v>8.07</v>
      </c>
      <c r="AE547" s="4">
        <v>0.19</v>
      </c>
      <c r="AF547" s="4">
        <v>994</v>
      </c>
      <c r="AG547" s="4">
        <v>-14</v>
      </c>
      <c r="AH547" s="4">
        <v>-1.677</v>
      </c>
      <c r="AI547" s="4">
        <v>16</v>
      </c>
      <c r="AJ547" s="4">
        <v>137</v>
      </c>
      <c r="AK547" s="4">
        <v>136.30000000000001</v>
      </c>
      <c r="AL547" s="4">
        <v>7</v>
      </c>
      <c r="AM547" s="4">
        <v>142</v>
      </c>
      <c r="AN547" s="4" t="s">
        <v>155</v>
      </c>
      <c r="AO547" s="4">
        <v>1</v>
      </c>
      <c r="AP547" s="5">
        <v>0.6051967592592592</v>
      </c>
      <c r="AQ547" s="4">
        <v>47.159610000000001</v>
      </c>
      <c r="AR547" s="4">
        <v>-88.484184999999997</v>
      </c>
      <c r="AS547" s="4">
        <v>312.8</v>
      </c>
      <c r="AT547" s="4">
        <v>35.200000000000003</v>
      </c>
      <c r="AU547" s="4">
        <v>12</v>
      </c>
      <c r="AV547" s="4">
        <v>11</v>
      </c>
      <c r="AW547" s="4" t="s">
        <v>411</v>
      </c>
      <c r="AX547" s="4">
        <v>1.1508</v>
      </c>
      <c r="AY547" s="4">
        <v>1.0738000000000001</v>
      </c>
      <c r="AZ547" s="4">
        <v>1.8754</v>
      </c>
      <c r="BA547" s="4">
        <v>11.154</v>
      </c>
      <c r="BB547" s="4">
        <v>17.52</v>
      </c>
      <c r="BC547" s="4">
        <v>1.57</v>
      </c>
      <c r="BD547" s="4">
        <v>10.795999999999999</v>
      </c>
      <c r="BE547" s="4">
        <v>2210.498</v>
      </c>
      <c r="BF547" s="4">
        <v>43.746000000000002</v>
      </c>
      <c r="BG547" s="4">
        <v>1.5680000000000001</v>
      </c>
      <c r="BH547" s="4">
        <v>0.75900000000000001</v>
      </c>
      <c r="BI547" s="4">
        <v>2.327</v>
      </c>
      <c r="BJ547" s="4">
        <v>1.1930000000000001</v>
      </c>
      <c r="BK547" s="4">
        <v>0.57699999999999996</v>
      </c>
      <c r="BL547" s="4">
        <v>1.77</v>
      </c>
      <c r="BM547" s="4">
        <v>59.454799999999999</v>
      </c>
      <c r="BQ547" s="4">
        <v>2024.3420000000001</v>
      </c>
      <c r="BR547" s="4">
        <v>0.444023</v>
      </c>
      <c r="BS547" s="4">
        <v>-5</v>
      </c>
      <c r="BT547" s="4">
        <v>6.0000000000000001E-3</v>
      </c>
      <c r="BU547" s="4">
        <v>10.850811999999999</v>
      </c>
      <c r="BV547" s="4">
        <v>0.1212</v>
      </c>
    </row>
    <row r="548" spans="1:74" x14ac:dyDescent="0.25">
      <c r="A548" s="2">
        <v>42804</v>
      </c>
      <c r="B548" s="3">
        <v>0.39691270833333331</v>
      </c>
      <c r="C548" s="4">
        <v>8.59</v>
      </c>
      <c r="D548" s="4">
        <v>0.2838</v>
      </c>
      <c r="E548" s="4">
        <v>2837.6872960000001</v>
      </c>
      <c r="F548" s="4">
        <v>59.5</v>
      </c>
      <c r="G548" s="4">
        <v>31.4</v>
      </c>
      <c r="H548" s="4">
        <v>4763.1000000000004</v>
      </c>
      <c r="J548" s="4">
        <v>10.34</v>
      </c>
      <c r="K548" s="4">
        <v>0.90280000000000005</v>
      </c>
      <c r="L548" s="4">
        <v>7.7550999999999997</v>
      </c>
      <c r="M548" s="4">
        <v>0.25619999999999998</v>
      </c>
      <c r="N548" s="4">
        <v>53.755200000000002</v>
      </c>
      <c r="O548" s="4">
        <v>28.3733</v>
      </c>
      <c r="P548" s="4">
        <v>82.1</v>
      </c>
      <c r="Q548" s="4">
        <v>40.8917</v>
      </c>
      <c r="R548" s="4">
        <v>21.583600000000001</v>
      </c>
      <c r="S548" s="4">
        <v>62.5</v>
      </c>
      <c r="T548" s="4">
        <v>4763.1048000000001</v>
      </c>
      <c r="W548" s="4">
        <v>0</v>
      </c>
      <c r="X548" s="4">
        <v>9.3327000000000009</v>
      </c>
      <c r="Y548" s="4">
        <v>12.1</v>
      </c>
      <c r="Z548" s="4">
        <v>860</v>
      </c>
      <c r="AA548" s="4">
        <v>870</v>
      </c>
      <c r="AB548" s="4">
        <v>877</v>
      </c>
      <c r="AC548" s="4">
        <v>89</v>
      </c>
      <c r="AD548" s="4">
        <v>8.07</v>
      </c>
      <c r="AE548" s="4">
        <v>0.19</v>
      </c>
      <c r="AF548" s="4">
        <v>994</v>
      </c>
      <c r="AG548" s="4">
        <v>-14</v>
      </c>
      <c r="AH548" s="4">
        <v>-1.323</v>
      </c>
      <c r="AI548" s="4">
        <v>16</v>
      </c>
      <c r="AJ548" s="4">
        <v>137</v>
      </c>
      <c r="AK548" s="4">
        <v>136.4</v>
      </c>
      <c r="AL548" s="4">
        <v>7</v>
      </c>
      <c r="AM548" s="4">
        <v>142</v>
      </c>
      <c r="AN548" s="4" t="s">
        <v>155</v>
      </c>
      <c r="AO548" s="4">
        <v>1</v>
      </c>
      <c r="AP548" s="5">
        <v>0.60520833333333335</v>
      </c>
      <c r="AQ548" s="4">
        <v>47.159756999999999</v>
      </c>
      <c r="AR548" s="4">
        <v>-88.484191999999993</v>
      </c>
      <c r="AS548" s="4">
        <v>313.10000000000002</v>
      </c>
      <c r="AT548" s="4">
        <v>35.700000000000003</v>
      </c>
      <c r="AU548" s="4">
        <v>12</v>
      </c>
      <c r="AV548" s="4">
        <v>11</v>
      </c>
      <c r="AW548" s="4" t="s">
        <v>411</v>
      </c>
      <c r="AX548" s="4">
        <v>1.3508</v>
      </c>
      <c r="AY548" s="4">
        <v>1</v>
      </c>
      <c r="AZ548" s="4">
        <v>2.0508000000000002</v>
      </c>
      <c r="BA548" s="4">
        <v>11.154</v>
      </c>
      <c r="BB548" s="4">
        <v>17.559999999999999</v>
      </c>
      <c r="BC548" s="4">
        <v>1.57</v>
      </c>
      <c r="BD548" s="4">
        <v>10.766</v>
      </c>
      <c r="BE548" s="4">
        <v>2213.5659999999998</v>
      </c>
      <c r="BF548" s="4">
        <v>46.542000000000002</v>
      </c>
      <c r="BG548" s="4">
        <v>1.607</v>
      </c>
      <c r="BH548" s="4">
        <v>0.84799999999999998</v>
      </c>
      <c r="BI548" s="4">
        <v>2.4550000000000001</v>
      </c>
      <c r="BJ548" s="4">
        <v>1.222</v>
      </c>
      <c r="BK548" s="4">
        <v>0.64500000000000002</v>
      </c>
      <c r="BL548" s="4">
        <v>1.867</v>
      </c>
      <c r="BM548" s="4">
        <v>56.372999999999998</v>
      </c>
      <c r="BQ548" s="4">
        <v>1936.9110000000001</v>
      </c>
      <c r="BR548" s="4">
        <v>0.36860199999999999</v>
      </c>
      <c r="BS548" s="4">
        <v>-5</v>
      </c>
      <c r="BT548" s="4">
        <v>6.0000000000000001E-3</v>
      </c>
      <c r="BU548" s="4">
        <v>9.0077119999999997</v>
      </c>
      <c r="BV548" s="4">
        <v>0.1212</v>
      </c>
    </row>
    <row r="549" spans="1:74" x14ac:dyDescent="0.25">
      <c r="A549" s="2">
        <v>42804</v>
      </c>
      <c r="B549" s="3">
        <v>0.39692428240740746</v>
      </c>
      <c r="C549" s="4">
        <v>8.5009999999999994</v>
      </c>
      <c r="D549" s="4">
        <v>0.27610000000000001</v>
      </c>
      <c r="E549" s="4">
        <v>2761.272727</v>
      </c>
      <c r="F549" s="4">
        <v>57.6</v>
      </c>
      <c r="G549" s="4">
        <v>28.4</v>
      </c>
      <c r="H549" s="4">
        <v>4629.8</v>
      </c>
      <c r="J549" s="4">
        <v>9.84</v>
      </c>
      <c r="K549" s="4">
        <v>0.90380000000000005</v>
      </c>
      <c r="L549" s="4">
        <v>7.6830999999999996</v>
      </c>
      <c r="M549" s="4">
        <v>0.24959999999999999</v>
      </c>
      <c r="N549" s="4">
        <v>52.060299999999998</v>
      </c>
      <c r="O549" s="4">
        <v>25.676500000000001</v>
      </c>
      <c r="P549" s="4">
        <v>77.7</v>
      </c>
      <c r="Q549" s="4">
        <v>39.572699999999998</v>
      </c>
      <c r="R549" s="4">
        <v>19.517499999999998</v>
      </c>
      <c r="S549" s="4">
        <v>59.1</v>
      </c>
      <c r="T549" s="4">
        <v>4629.7539999999999</v>
      </c>
      <c r="W549" s="4">
        <v>0</v>
      </c>
      <c r="X549" s="4">
        <v>8.8941999999999997</v>
      </c>
      <c r="Y549" s="4">
        <v>12</v>
      </c>
      <c r="Z549" s="4">
        <v>862</v>
      </c>
      <c r="AA549" s="4">
        <v>871</v>
      </c>
      <c r="AB549" s="4">
        <v>877</v>
      </c>
      <c r="AC549" s="4">
        <v>89</v>
      </c>
      <c r="AD549" s="4">
        <v>7.86</v>
      </c>
      <c r="AE549" s="4">
        <v>0.18</v>
      </c>
      <c r="AF549" s="4">
        <v>994</v>
      </c>
      <c r="AG549" s="4">
        <v>-14.3</v>
      </c>
      <c r="AH549" s="4">
        <v>-2</v>
      </c>
      <c r="AI549" s="4">
        <v>16</v>
      </c>
      <c r="AJ549" s="4">
        <v>137</v>
      </c>
      <c r="AK549" s="4">
        <v>134.69999999999999</v>
      </c>
      <c r="AL549" s="4">
        <v>6.7</v>
      </c>
      <c r="AM549" s="4">
        <v>142</v>
      </c>
      <c r="AN549" s="4" t="s">
        <v>155</v>
      </c>
      <c r="AO549" s="4">
        <v>1</v>
      </c>
      <c r="AP549" s="5">
        <v>0.60521990740740739</v>
      </c>
      <c r="AQ549" s="4">
        <v>47.159905000000002</v>
      </c>
      <c r="AR549" s="4">
        <v>-88.484177000000003</v>
      </c>
      <c r="AS549" s="4">
        <v>313.5</v>
      </c>
      <c r="AT549" s="4">
        <v>36</v>
      </c>
      <c r="AU549" s="4">
        <v>12</v>
      </c>
      <c r="AV549" s="4">
        <v>11</v>
      </c>
      <c r="AW549" s="4" t="s">
        <v>411</v>
      </c>
      <c r="AX549" s="4">
        <v>1.4</v>
      </c>
      <c r="AY549" s="4">
        <v>1</v>
      </c>
      <c r="AZ549" s="4">
        <v>2.1</v>
      </c>
      <c r="BA549" s="4">
        <v>11.154</v>
      </c>
      <c r="BB549" s="4">
        <v>17.77</v>
      </c>
      <c r="BC549" s="4">
        <v>1.59</v>
      </c>
      <c r="BD549" s="4">
        <v>10.641</v>
      </c>
      <c r="BE549" s="4">
        <v>2217.1480000000001</v>
      </c>
      <c r="BF549" s="4">
        <v>45.838000000000001</v>
      </c>
      <c r="BG549" s="4">
        <v>1.573</v>
      </c>
      <c r="BH549" s="4">
        <v>0.77600000000000002</v>
      </c>
      <c r="BI549" s="4">
        <v>2.3490000000000002</v>
      </c>
      <c r="BJ549" s="4">
        <v>1.196</v>
      </c>
      <c r="BK549" s="4">
        <v>0.59</v>
      </c>
      <c r="BL549" s="4">
        <v>1.786</v>
      </c>
      <c r="BM549" s="4">
        <v>55.398099999999999</v>
      </c>
      <c r="BQ549" s="4">
        <v>1866.2329999999999</v>
      </c>
      <c r="BR549" s="4">
        <v>0.35907499999999998</v>
      </c>
      <c r="BS549" s="4">
        <v>-5</v>
      </c>
      <c r="BT549" s="4">
        <v>5.6769999999999998E-3</v>
      </c>
      <c r="BU549" s="4">
        <v>8.7748950000000008</v>
      </c>
      <c r="BV549" s="4">
        <v>0.114675</v>
      </c>
    </row>
    <row r="550" spans="1:74" x14ac:dyDescent="0.25">
      <c r="A550" s="2">
        <v>42804</v>
      </c>
      <c r="B550" s="3">
        <v>0.3969358564814815</v>
      </c>
      <c r="C550" s="4">
        <v>8.125</v>
      </c>
      <c r="D550" s="4">
        <v>0.2492</v>
      </c>
      <c r="E550" s="4">
        <v>2491.5500000000002</v>
      </c>
      <c r="F550" s="4">
        <v>54.8</v>
      </c>
      <c r="G550" s="4">
        <v>32.4</v>
      </c>
      <c r="H550" s="4">
        <v>4483.8999999999996</v>
      </c>
      <c r="J550" s="4">
        <v>9.4700000000000006</v>
      </c>
      <c r="K550" s="4">
        <v>0.90800000000000003</v>
      </c>
      <c r="L550" s="4">
        <v>7.3777999999999997</v>
      </c>
      <c r="M550" s="4">
        <v>0.22620000000000001</v>
      </c>
      <c r="N550" s="4">
        <v>49.7866</v>
      </c>
      <c r="O550" s="4">
        <v>29.419499999999999</v>
      </c>
      <c r="P550" s="4">
        <v>79.2</v>
      </c>
      <c r="Q550" s="4">
        <v>37.787199999999999</v>
      </c>
      <c r="R550" s="4">
        <v>22.328900000000001</v>
      </c>
      <c r="S550" s="4">
        <v>60.1</v>
      </c>
      <c r="T550" s="4">
        <v>4483.8540999999996</v>
      </c>
      <c r="W550" s="4">
        <v>0</v>
      </c>
      <c r="X550" s="4">
        <v>8.5980000000000008</v>
      </c>
      <c r="Y550" s="4">
        <v>11.8</v>
      </c>
      <c r="Z550" s="4">
        <v>863</v>
      </c>
      <c r="AA550" s="4">
        <v>873</v>
      </c>
      <c r="AB550" s="4">
        <v>880</v>
      </c>
      <c r="AC550" s="4">
        <v>89</v>
      </c>
      <c r="AD550" s="4">
        <v>7.44</v>
      </c>
      <c r="AE550" s="4">
        <v>0.17</v>
      </c>
      <c r="AF550" s="4">
        <v>993</v>
      </c>
      <c r="AG550" s="4">
        <v>-15</v>
      </c>
      <c r="AH550" s="4">
        <v>-2</v>
      </c>
      <c r="AI550" s="4">
        <v>16</v>
      </c>
      <c r="AJ550" s="4">
        <v>136.69999999999999</v>
      </c>
      <c r="AK550" s="4">
        <v>134</v>
      </c>
      <c r="AL550" s="4">
        <v>6.6</v>
      </c>
      <c r="AM550" s="4">
        <v>142</v>
      </c>
      <c r="AN550" s="4" t="s">
        <v>155</v>
      </c>
      <c r="AO550" s="4">
        <v>1</v>
      </c>
      <c r="AP550" s="5">
        <v>0.60523148148148154</v>
      </c>
      <c r="AQ550" s="4">
        <v>47.160052</v>
      </c>
      <c r="AR550" s="4">
        <v>-88.484170000000006</v>
      </c>
      <c r="AS550" s="4">
        <v>313.8</v>
      </c>
      <c r="AT550" s="4">
        <v>36.1</v>
      </c>
      <c r="AU550" s="4">
        <v>12</v>
      </c>
      <c r="AV550" s="4">
        <v>10</v>
      </c>
      <c r="AW550" s="4" t="s">
        <v>420</v>
      </c>
      <c r="AX550" s="4">
        <v>1.1738</v>
      </c>
      <c r="AY550" s="4">
        <v>1.0753999999999999</v>
      </c>
      <c r="AZ550" s="4">
        <v>2.1</v>
      </c>
      <c r="BA550" s="4">
        <v>11.154</v>
      </c>
      <c r="BB550" s="4">
        <v>18.579999999999998</v>
      </c>
      <c r="BC550" s="4">
        <v>1.67</v>
      </c>
      <c r="BD550" s="4">
        <v>10.131</v>
      </c>
      <c r="BE550" s="4">
        <v>2220.2489999999998</v>
      </c>
      <c r="BF550" s="4">
        <v>43.332000000000001</v>
      </c>
      <c r="BG550" s="4">
        <v>1.569</v>
      </c>
      <c r="BH550" s="4">
        <v>0.92700000000000005</v>
      </c>
      <c r="BI550" s="4">
        <v>2.496</v>
      </c>
      <c r="BJ550" s="4">
        <v>1.1910000000000001</v>
      </c>
      <c r="BK550" s="4">
        <v>0.70399999999999996</v>
      </c>
      <c r="BL550" s="4">
        <v>1.895</v>
      </c>
      <c r="BM550" s="4">
        <v>55.950400000000002</v>
      </c>
      <c r="BQ550" s="4">
        <v>1881.347</v>
      </c>
      <c r="BR550" s="4">
        <v>0.37761499999999998</v>
      </c>
      <c r="BS550" s="4">
        <v>-5</v>
      </c>
      <c r="BT550" s="4">
        <v>5.0000000000000001E-3</v>
      </c>
      <c r="BU550" s="4">
        <v>9.2279669999999996</v>
      </c>
      <c r="BV550" s="4">
        <v>0.10100000000000001</v>
      </c>
    </row>
    <row r="551" spans="1:74" x14ac:dyDescent="0.25">
      <c r="A551" s="2">
        <v>42804</v>
      </c>
      <c r="B551" s="3">
        <v>0.39694743055555559</v>
      </c>
      <c r="C551" s="4">
        <v>7.2489999999999997</v>
      </c>
      <c r="D551" s="4">
        <v>0.22170000000000001</v>
      </c>
      <c r="E551" s="4">
        <v>2217.0573140000001</v>
      </c>
      <c r="F551" s="4">
        <v>53.2</v>
      </c>
      <c r="G551" s="4">
        <v>31.1</v>
      </c>
      <c r="H551" s="4">
        <v>4405.3</v>
      </c>
      <c r="J551" s="4">
        <v>9.1300000000000008</v>
      </c>
      <c r="K551" s="4">
        <v>0.91739999999999999</v>
      </c>
      <c r="L551" s="4">
        <v>6.6504000000000003</v>
      </c>
      <c r="M551" s="4">
        <v>0.2034</v>
      </c>
      <c r="N551" s="4">
        <v>48.804200000000002</v>
      </c>
      <c r="O551" s="4">
        <v>28.537700000000001</v>
      </c>
      <c r="P551" s="4">
        <v>77.3</v>
      </c>
      <c r="Q551" s="4">
        <v>37.068300000000001</v>
      </c>
      <c r="R551" s="4">
        <v>21.6753</v>
      </c>
      <c r="S551" s="4">
        <v>58.7</v>
      </c>
      <c r="T551" s="4">
        <v>4405.2943999999998</v>
      </c>
      <c r="W551" s="4">
        <v>0</v>
      </c>
      <c r="X551" s="4">
        <v>8.3714999999999993</v>
      </c>
      <c r="Y551" s="4">
        <v>11.7</v>
      </c>
      <c r="Z551" s="4">
        <v>864</v>
      </c>
      <c r="AA551" s="4">
        <v>874</v>
      </c>
      <c r="AB551" s="4">
        <v>880</v>
      </c>
      <c r="AC551" s="4">
        <v>89</v>
      </c>
      <c r="AD551" s="4">
        <v>7.64</v>
      </c>
      <c r="AE551" s="4">
        <v>0.18</v>
      </c>
      <c r="AF551" s="4">
        <v>993</v>
      </c>
      <c r="AG551" s="4">
        <v>-14.7</v>
      </c>
      <c r="AH551" s="4">
        <v>-2</v>
      </c>
      <c r="AI551" s="4">
        <v>16</v>
      </c>
      <c r="AJ551" s="4">
        <v>136</v>
      </c>
      <c r="AK551" s="4">
        <v>134</v>
      </c>
      <c r="AL551" s="4">
        <v>6.9</v>
      </c>
      <c r="AM551" s="4">
        <v>142</v>
      </c>
      <c r="AN551" s="4" t="s">
        <v>155</v>
      </c>
      <c r="AO551" s="4">
        <v>1</v>
      </c>
      <c r="AP551" s="5">
        <v>0.60524305555555558</v>
      </c>
      <c r="AQ551" s="4">
        <v>47.160196999999997</v>
      </c>
      <c r="AR551" s="4">
        <v>-88.484170000000006</v>
      </c>
      <c r="AS551" s="4">
        <v>314</v>
      </c>
      <c r="AT551" s="4">
        <v>36</v>
      </c>
      <c r="AU551" s="4">
        <v>12</v>
      </c>
      <c r="AV551" s="4">
        <v>10</v>
      </c>
      <c r="AW551" s="4" t="s">
        <v>420</v>
      </c>
      <c r="AX551" s="4">
        <v>1.0246</v>
      </c>
      <c r="AY551" s="4">
        <v>1.1000000000000001</v>
      </c>
      <c r="AZ551" s="4">
        <v>1.8737999999999999</v>
      </c>
      <c r="BA551" s="4">
        <v>11.154</v>
      </c>
      <c r="BB551" s="4">
        <v>20.64</v>
      </c>
      <c r="BC551" s="4">
        <v>1.85</v>
      </c>
      <c r="BD551" s="4">
        <v>9.0069999999999997</v>
      </c>
      <c r="BE551" s="4">
        <v>2210.4929999999999</v>
      </c>
      <c r="BF551" s="4">
        <v>43.027000000000001</v>
      </c>
      <c r="BG551" s="4">
        <v>1.6990000000000001</v>
      </c>
      <c r="BH551" s="4">
        <v>0.99299999999999999</v>
      </c>
      <c r="BI551" s="4">
        <v>2.6920000000000002</v>
      </c>
      <c r="BJ551" s="4">
        <v>1.29</v>
      </c>
      <c r="BK551" s="4">
        <v>0.754</v>
      </c>
      <c r="BL551" s="4">
        <v>2.0449999999999999</v>
      </c>
      <c r="BM551" s="4">
        <v>60.7151</v>
      </c>
      <c r="BQ551" s="4">
        <v>2023.232</v>
      </c>
      <c r="BR551" s="4">
        <v>0.37744699999999998</v>
      </c>
      <c r="BS551" s="4">
        <v>-5</v>
      </c>
      <c r="BT551" s="4">
        <v>5.0000000000000001E-3</v>
      </c>
      <c r="BU551" s="4">
        <v>9.2238609999999994</v>
      </c>
      <c r="BV551" s="4">
        <v>0.10100000000000001</v>
      </c>
    </row>
    <row r="552" spans="1:74" x14ac:dyDescent="0.25">
      <c r="A552" s="2">
        <v>42804</v>
      </c>
      <c r="B552" s="3">
        <v>0.39695900462962963</v>
      </c>
      <c r="C552" s="4">
        <v>6.0359999999999996</v>
      </c>
      <c r="D552" s="4">
        <v>0.219</v>
      </c>
      <c r="E552" s="4">
        <v>2189.8212840000001</v>
      </c>
      <c r="F552" s="4">
        <v>53.1</v>
      </c>
      <c r="G552" s="4">
        <v>22</v>
      </c>
      <c r="H552" s="4">
        <v>5285.3</v>
      </c>
      <c r="J552" s="4">
        <v>8.8699999999999992</v>
      </c>
      <c r="K552" s="4">
        <v>0.92889999999999995</v>
      </c>
      <c r="L552" s="4">
        <v>5.6062000000000003</v>
      </c>
      <c r="M552" s="4">
        <v>0.2034</v>
      </c>
      <c r="N552" s="4">
        <v>49.322299999999998</v>
      </c>
      <c r="O552" s="4">
        <v>20.434799999999999</v>
      </c>
      <c r="P552" s="4">
        <v>69.8</v>
      </c>
      <c r="Q552" s="4">
        <v>37.520699999999998</v>
      </c>
      <c r="R552" s="4">
        <v>15.545299999999999</v>
      </c>
      <c r="S552" s="4">
        <v>53.1</v>
      </c>
      <c r="T552" s="4">
        <v>5285.2667000000001</v>
      </c>
      <c r="W552" s="4">
        <v>0</v>
      </c>
      <c r="X552" s="4">
        <v>8.2384000000000004</v>
      </c>
      <c r="Y552" s="4">
        <v>11.7</v>
      </c>
      <c r="Z552" s="4">
        <v>863</v>
      </c>
      <c r="AA552" s="4">
        <v>874</v>
      </c>
      <c r="AB552" s="4">
        <v>881</v>
      </c>
      <c r="AC552" s="4">
        <v>89</v>
      </c>
      <c r="AD552" s="4">
        <v>8.08</v>
      </c>
      <c r="AE552" s="4">
        <v>0.19</v>
      </c>
      <c r="AF552" s="4">
        <v>993</v>
      </c>
      <c r="AG552" s="4">
        <v>-14</v>
      </c>
      <c r="AH552" s="4">
        <v>-2</v>
      </c>
      <c r="AI552" s="4">
        <v>16</v>
      </c>
      <c r="AJ552" s="4">
        <v>136.30000000000001</v>
      </c>
      <c r="AK552" s="4">
        <v>134</v>
      </c>
      <c r="AL552" s="4">
        <v>6.7</v>
      </c>
      <c r="AM552" s="4">
        <v>142</v>
      </c>
      <c r="AN552" s="4" t="s">
        <v>155</v>
      </c>
      <c r="AO552" s="4">
        <v>1</v>
      </c>
      <c r="AP552" s="5">
        <v>0.60525462962962961</v>
      </c>
      <c r="AQ552" s="4">
        <v>47.160344000000002</v>
      </c>
      <c r="AR552" s="4">
        <v>-88.484167999999997</v>
      </c>
      <c r="AS552" s="4">
        <v>314.10000000000002</v>
      </c>
      <c r="AT552" s="4">
        <v>35.9</v>
      </c>
      <c r="AU552" s="4">
        <v>12</v>
      </c>
      <c r="AV552" s="4">
        <v>10</v>
      </c>
      <c r="AW552" s="4" t="s">
        <v>420</v>
      </c>
      <c r="AX552" s="4">
        <v>0.92459999999999998</v>
      </c>
      <c r="AY552" s="4">
        <v>1.1754</v>
      </c>
      <c r="AZ552" s="4">
        <v>1.8</v>
      </c>
      <c r="BA552" s="4">
        <v>11.154</v>
      </c>
      <c r="BB552" s="4">
        <v>23.92</v>
      </c>
      <c r="BC552" s="4">
        <v>2.14</v>
      </c>
      <c r="BD552" s="4">
        <v>7.6589999999999998</v>
      </c>
      <c r="BE552" s="4">
        <v>2146.317</v>
      </c>
      <c r="BF552" s="4">
        <v>49.563000000000002</v>
      </c>
      <c r="BG552" s="4">
        <v>1.9770000000000001</v>
      </c>
      <c r="BH552" s="4">
        <v>0.81899999999999995</v>
      </c>
      <c r="BI552" s="4">
        <v>2.7970000000000002</v>
      </c>
      <c r="BJ552" s="4">
        <v>1.504</v>
      </c>
      <c r="BK552" s="4">
        <v>0.623</v>
      </c>
      <c r="BL552" s="4">
        <v>2.1280000000000001</v>
      </c>
      <c r="BM552" s="4">
        <v>83.901200000000003</v>
      </c>
      <c r="BQ552" s="4">
        <v>2293.3130000000001</v>
      </c>
      <c r="BR552" s="4">
        <v>0.33996100000000001</v>
      </c>
      <c r="BS552" s="4">
        <v>-5</v>
      </c>
      <c r="BT552" s="4">
        <v>5.0000000000000001E-3</v>
      </c>
      <c r="BU552" s="4">
        <v>8.3077970000000008</v>
      </c>
      <c r="BV552" s="4">
        <v>0.10100000000000001</v>
      </c>
    </row>
    <row r="553" spans="1:74" x14ac:dyDescent="0.25">
      <c r="A553" s="2">
        <v>42804</v>
      </c>
      <c r="B553" s="3">
        <v>0.39697057870370367</v>
      </c>
      <c r="C553" s="4">
        <v>6.36</v>
      </c>
      <c r="D553" s="4">
        <v>0.24990000000000001</v>
      </c>
      <c r="E553" s="4">
        <v>2498.5134039999998</v>
      </c>
      <c r="F553" s="4">
        <v>52.8</v>
      </c>
      <c r="G553" s="4">
        <v>22</v>
      </c>
      <c r="H553" s="4">
        <v>6768.8</v>
      </c>
      <c r="J553" s="4">
        <v>8.7200000000000006</v>
      </c>
      <c r="K553" s="4">
        <v>0.92330000000000001</v>
      </c>
      <c r="L553" s="4">
        <v>5.8720999999999997</v>
      </c>
      <c r="M553" s="4">
        <v>0.23069999999999999</v>
      </c>
      <c r="N553" s="4">
        <v>48.789099999999998</v>
      </c>
      <c r="O553" s="4">
        <v>20.312799999999999</v>
      </c>
      <c r="P553" s="4">
        <v>69.099999999999994</v>
      </c>
      <c r="Q553" s="4">
        <v>37.115000000000002</v>
      </c>
      <c r="R553" s="4">
        <v>15.452500000000001</v>
      </c>
      <c r="S553" s="4">
        <v>52.6</v>
      </c>
      <c r="T553" s="4">
        <v>6768.7707</v>
      </c>
      <c r="W553" s="4">
        <v>0</v>
      </c>
      <c r="X553" s="4">
        <v>8.0535999999999994</v>
      </c>
      <c r="Y553" s="4">
        <v>11.7</v>
      </c>
      <c r="Z553" s="4">
        <v>863</v>
      </c>
      <c r="AA553" s="4">
        <v>873</v>
      </c>
      <c r="AB553" s="4">
        <v>880</v>
      </c>
      <c r="AC553" s="4">
        <v>89</v>
      </c>
      <c r="AD553" s="4">
        <v>8.08</v>
      </c>
      <c r="AE553" s="4">
        <v>0.19</v>
      </c>
      <c r="AF553" s="4">
        <v>993</v>
      </c>
      <c r="AG553" s="4">
        <v>-14</v>
      </c>
      <c r="AH553" s="4">
        <v>-2</v>
      </c>
      <c r="AI553" s="4">
        <v>16</v>
      </c>
      <c r="AJ553" s="4">
        <v>136.69999999999999</v>
      </c>
      <c r="AK553" s="4">
        <v>133.4</v>
      </c>
      <c r="AL553" s="4">
        <v>6.4</v>
      </c>
      <c r="AM553" s="4">
        <v>142</v>
      </c>
      <c r="AN553" s="4" t="s">
        <v>155</v>
      </c>
      <c r="AO553" s="4">
        <v>1</v>
      </c>
      <c r="AP553" s="5">
        <v>0.60526620370370365</v>
      </c>
      <c r="AQ553" s="4">
        <v>47.160485999999999</v>
      </c>
      <c r="AR553" s="4">
        <v>-88.484144999999998</v>
      </c>
      <c r="AS553" s="4">
        <v>314.10000000000002</v>
      </c>
      <c r="AT553" s="4">
        <v>35.1</v>
      </c>
      <c r="AU553" s="4">
        <v>12</v>
      </c>
      <c r="AV553" s="4">
        <v>9</v>
      </c>
      <c r="AW553" s="4" t="s">
        <v>428</v>
      </c>
      <c r="AX553" s="4">
        <v>0.97540000000000004</v>
      </c>
      <c r="AY553" s="4">
        <v>1.2</v>
      </c>
      <c r="AZ553" s="4">
        <v>1.8</v>
      </c>
      <c r="BA553" s="4">
        <v>11.154</v>
      </c>
      <c r="BB553" s="4">
        <v>22.26</v>
      </c>
      <c r="BC553" s="4">
        <v>2</v>
      </c>
      <c r="BD553" s="4">
        <v>8.3059999999999992</v>
      </c>
      <c r="BE553" s="4">
        <v>2100.837</v>
      </c>
      <c r="BF553" s="4">
        <v>52.529000000000003</v>
      </c>
      <c r="BG553" s="4">
        <v>1.8280000000000001</v>
      </c>
      <c r="BH553" s="4">
        <v>0.76100000000000001</v>
      </c>
      <c r="BI553" s="4">
        <v>2.589</v>
      </c>
      <c r="BJ553" s="4">
        <v>1.391</v>
      </c>
      <c r="BK553" s="4">
        <v>0.57899999999999996</v>
      </c>
      <c r="BL553" s="4">
        <v>1.9690000000000001</v>
      </c>
      <c r="BM553" s="4">
        <v>100.4113</v>
      </c>
      <c r="BQ553" s="4">
        <v>2095.0120000000002</v>
      </c>
      <c r="BR553" s="4">
        <v>0.287659</v>
      </c>
      <c r="BS553" s="4">
        <v>-5</v>
      </c>
      <c r="BT553" s="4">
        <v>5.0000000000000001E-3</v>
      </c>
      <c r="BU553" s="4">
        <v>7.0296669999999999</v>
      </c>
      <c r="BV553" s="4">
        <v>0.10100000000000001</v>
      </c>
    </row>
    <row r="554" spans="1:74" x14ac:dyDescent="0.25">
      <c r="A554" s="2">
        <v>42804</v>
      </c>
      <c r="B554" s="3">
        <v>0.39698215277777776</v>
      </c>
      <c r="C554" s="4">
        <v>7.181</v>
      </c>
      <c r="D554" s="4">
        <v>0.2666</v>
      </c>
      <c r="E554" s="4">
        <v>2665.8319329999999</v>
      </c>
      <c r="F554" s="4">
        <v>48.5</v>
      </c>
      <c r="G554" s="4">
        <v>22</v>
      </c>
      <c r="H554" s="4">
        <v>6802.1</v>
      </c>
      <c r="J554" s="4">
        <v>8.6999999999999993</v>
      </c>
      <c r="K554" s="4">
        <v>0.91469999999999996</v>
      </c>
      <c r="L554" s="4">
        <v>6.5681000000000003</v>
      </c>
      <c r="M554" s="4">
        <v>0.24379999999999999</v>
      </c>
      <c r="N554" s="4">
        <v>44.399099999999997</v>
      </c>
      <c r="O554" s="4">
        <v>20.099399999999999</v>
      </c>
      <c r="P554" s="4">
        <v>64.5</v>
      </c>
      <c r="Q554" s="4">
        <v>33.7498</v>
      </c>
      <c r="R554" s="4">
        <v>15.278499999999999</v>
      </c>
      <c r="S554" s="4">
        <v>49</v>
      </c>
      <c r="T554" s="4">
        <v>6802.0591999999997</v>
      </c>
      <c r="W554" s="4">
        <v>0</v>
      </c>
      <c r="X554" s="4">
        <v>7.9577</v>
      </c>
      <c r="Y554" s="4">
        <v>11.6</v>
      </c>
      <c r="Z554" s="4">
        <v>864</v>
      </c>
      <c r="AA554" s="4">
        <v>874</v>
      </c>
      <c r="AB554" s="4">
        <v>880</v>
      </c>
      <c r="AC554" s="4">
        <v>89</v>
      </c>
      <c r="AD554" s="4">
        <v>7.86</v>
      </c>
      <c r="AE554" s="4">
        <v>0.18</v>
      </c>
      <c r="AF554" s="4">
        <v>993</v>
      </c>
      <c r="AG554" s="4">
        <v>-14.3</v>
      </c>
      <c r="AH554" s="4">
        <v>-2</v>
      </c>
      <c r="AI554" s="4">
        <v>16</v>
      </c>
      <c r="AJ554" s="4">
        <v>136.30000000000001</v>
      </c>
      <c r="AK554" s="4">
        <v>132.30000000000001</v>
      </c>
      <c r="AL554" s="4">
        <v>6.4</v>
      </c>
      <c r="AM554" s="4">
        <v>142</v>
      </c>
      <c r="AN554" s="4" t="s">
        <v>155</v>
      </c>
      <c r="AO554" s="4">
        <v>1</v>
      </c>
      <c r="AP554" s="5">
        <v>0.6052777777777778</v>
      </c>
      <c r="AQ554" s="4">
        <v>47.160615999999997</v>
      </c>
      <c r="AR554" s="4">
        <v>-88.484110999999999</v>
      </c>
      <c r="AS554" s="4">
        <v>314.2</v>
      </c>
      <c r="AT554" s="4">
        <v>32.799999999999997</v>
      </c>
      <c r="AU554" s="4">
        <v>12</v>
      </c>
      <c r="AV554" s="4">
        <v>9</v>
      </c>
      <c r="AW554" s="4" t="s">
        <v>428</v>
      </c>
      <c r="AX554" s="4">
        <v>1</v>
      </c>
      <c r="AY554" s="4">
        <v>1.2</v>
      </c>
      <c r="AZ554" s="4">
        <v>1.8</v>
      </c>
      <c r="BA554" s="4">
        <v>11.154</v>
      </c>
      <c r="BB554" s="4">
        <v>20.03</v>
      </c>
      <c r="BC554" s="4">
        <v>1.8</v>
      </c>
      <c r="BD554" s="4">
        <v>9.3279999999999994</v>
      </c>
      <c r="BE554" s="4">
        <v>2125.181</v>
      </c>
      <c r="BF554" s="4">
        <v>50.215000000000003</v>
      </c>
      <c r="BG554" s="4">
        <v>1.504</v>
      </c>
      <c r="BH554" s="4">
        <v>0.68100000000000005</v>
      </c>
      <c r="BI554" s="4">
        <v>2.1850000000000001</v>
      </c>
      <c r="BJ554" s="4">
        <v>1.1439999999999999</v>
      </c>
      <c r="BK554" s="4">
        <v>0.51800000000000002</v>
      </c>
      <c r="BL554" s="4">
        <v>1.661</v>
      </c>
      <c r="BM554" s="4">
        <v>91.259</v>
      </c>
      <c r="BQ554" s="4">
        <v>1872.16</v>
      </c>
      <c r="BR554" s="4">
        <v>0.32195099999999999</v>
      </c>
      <c r="BS554" s="4">
        <v>-5</v>
      </c>
      <c r="BT554" s="4">
        <v>5.0000000000000001E-3</v>
      </c>
      <c r="BU554" s="4">
        <v>7.8676769999999996</v>
      </c>
      <c r="BV554" s="4">
        <v>0.10100000000000001</v>
      </c>
    </row>
    <row r="555" spans="1:74" x14ac:dyDescent="0.25">
      <c r="A555" s="2">
        <v>42804</v>
      </c>
      <c r="B555" s="3">
        <v>0.3969937268518518</v>
      </c>
      <c r="C555" s="4">
        <v>7.2430000000000003</v>
      </c>
      <c r="D555" s="4">
        <v>0.25030000000000002</v>
      </c>
      <c r="E555" s="4">
        <v>2503.3733910000001</v>
      </c>
      <c r="F555" s="4">
        <v>46.6</v>
      </c>
      <c r="G555" s="4">
        <v>21.9</v>
      </c>
      <c r="H555" s="4">
        <v>6364.3</v>
      </c>
      <c r="J555" s="4">
        <v>8.8800000000000008</v>
      </c>
      <c r="K555" s="4">
        <v>0.91469999999999996</v>
      </c>
      <c r="L555" s="4">
        <v>6.6247999999999996</v>
      </c>
      <c r="M555" s="4">
        <v>0.22900000000000001</v>
      </c>
      <c r="N555" s="4">
        <v>42.667299999999997</v>
      </c>
      <c r="O555" s="4">
        <v>20.031500000000001</v>
      </c>
      <c r="P555" s="4">
        <v>62.7</v>
      </c>
      <c r="Q555" s="4">
        <v>32.383800000000001</v>
      </c>
      <c r="R555" s="4">
        <v>15.2036</v>
      </c>
      <c r="S555" s="4">
        <v>47.6</v>
      </c>
      <c r="T555" s="4">
        <v>6364.2569999999996</v>
      </c>
      <c r="W555" s="4">
        <v>0</v>
      </c>
      <c r="X555" s="4">
        <v>8.1195000000000004</v>
      </c>
      <c r="Y555" s="4">
        <v>11.7</v>
      </c>
      <c r="Z555" s="4">
        <v>864</v>
      </c>
      <c r="AA555" s="4">
        <v>873</v>
      </c>
      <c r="AB555" s="4">
        <v>880</v>
      </c>
      <c r="AC555" s="4">
        <v>89</v>
      </c>
      <c r="AD555" s="4">
        <v>7.44</v>
      </c>
      <c r="AE555" s="4">
        <v>0.17</v>
      </c>
      <c r="AF555" s="4">
        <v>993</v>
      </c>
      <c r="AG555" s="4">
        <v>-15</v>
      </c>
      <c r="AH555" s="4">
        <v>-2.323</v>
      </c>
      <c r="AI555" s="4">
        <v>16</v>
      </c>
      <c r="AJ555" s="4">
        <v>137</v>
      </c>
      <c r="AK555" s="4">
        <v>133.30000000000001</v>
      </c>
      <c r="AL555" s="4">
        <v>6.3</v>
      </c>
      <c r="AM555" s="4">
        <v>142</v>
      </c>
      <c r="AN555" s="4" t="s">
        <v>155</v>
      </c>
      <c r="AO555" s="4">
        <v>1</v>
      </c>
      <c r="AP555" s="5">
        <v>0.60528935185185184</v>
      </c>
      <c r="AQ555" s="4">
        <v>47.160733999999998</v>
      </c>
      <c r="AR555" s="4">
        <v>-88.484069000000005</v>
      </c>
      <c r="AS555" s="4">
        <v>314.3</v>
      </c>
      <c r="AT555" s="4">
        <v>29.8</v>
      </c>
      <c r="AU555" s="4">
        <v>12</v>
      </c>
      <c r="AV555" s="4">
        <v>9</v>
      </c>
      <c r="AW555" s="4" t="s">
        <v>428</v>
      </c>
      <c r="AX555" s="4">
        <v>1</v>
      </c>
      <c r="AY555" s="4">
        <v>1.2754000000000001</v>
      </c>
      <c r="AZ555" s="4">
        <v>1.8</v>
      </c>
      <c r="BA555" s="4">
        <v>11.154</v>
      </c>
      <c r="BB555" s="4">
        <v>20.05</v>
      </c>
      <c r="BC555" s="4">
        <v>1.8</v>
      </c>
      <c r="BD555" s="4">
        <v>9.3279999999999994</v>
      </c>
      <c r="BE555" s="4">
        <v>2144.087</v>
      </c>
      <c r="BF555" s="4">
        <v>47.167999999999999</v>
      </c>
      <c r="BG555" s="4">
        <v>1.446</v>
      </c>
      <c r="BH555" s="4">
        <v>0.67900000000000005</v>
      </c>
      <c r="BI555" s="4">
        <v>2.125</v>
      </c>
      <c r="BJ555" s="4">
        <v>1.0980000000000001</v>
      </c>
      <c r="BK555" s="4">
        <v>0.51500000000000001</v>
      </c>
      <c r="BL555" s="4">
        <v>1.613</v>
      </c>
      <c r="BM555" s="4">
        <v>85.407700000000006</v>
      </c>
      <c r="BQ555" s="4">
        <v>1910.7239999999999</v>
      </c>
      <c r="BR555" s="4">
        <v>0.35281400000000002</v>
      </c>
      <c r="BS555" s="4">
        <v>-5</v>
      </c>
      <c r="BT555" s="4">
        <v>5.0000000000000001E-3</v>
      </c>
      <c r="BU555" s="4">
        <v>8.6218920000000008</v>
      </c>
      <c r="BV555" s="4">
        <v>0.10100000000000001</v>
      </c>
    </row>
    <row r="556" spans="1:74" x14ac:dyDescent="0.25">
      <c r="A556" s="2">
        <v>42804</v>
      </c>
      <c r="B556" s="3">
        <v>0.39700530092592595</v>
      </c>
      <c r="C556" s="4">
        <v>6.282</v>
      </c>
      <c r="D556" s="4">
        <v>0.25879999999999997</v>
      </c>
      <c r="E556" s="4">
        <v>2587.722534</v>
      </c>
      <c r="F556" s="4">
        <v>46</v>
      </c>
      <c r="G556" s="4">
        <v>23.2</v>
      </c>
      <c r="H556" s="4">
        <v>6324.8</v>
      </c>
      <c r="J556" s="4">
        <v>9.0299999999999994</v>
      </c>
      <c r="K556" s="4">
        <v>0.92449999999999999</v>
      </c>
      <c r="L556" s="4">
        <v>5.8075000000000001</v>
      </c>
      <c r="M556" s="4">
        <v>0.2392</v>
      </c>
      <c r="N556" s="4">
        <v>42.525500000000001</v>
      </c>
      <c r="O556" s="4">
        <v>21.4831</v>
      </c>
      <c r="P556" s="4">
        <v>64</v>
      </c>
      <c r="Q556" s="4">
        <v>32.2761</v>
      </c>
      <c r="R556" s="4">
        <v>16.305299999999999</v>
      </c>
      <c r="S556" s="4">
        <v>48.6</v>
      </c>
      <c r="T556" s="4">
        <v>6324.7595000000001</v>
      </c>
      <c r="W556" s="4">
        <v>0</v>
      </c>
      <c r="X556" s="4">
        <v>8.3482000000000003</v>
      </c>
      <c r="Y556" s="4">
        <v>11.6</v>
      </c>
      <c r="Z556" s="4">
        <v>864</v>
      </c>
      <c r="AA556" s="4">
        <v>873</v>
      </c>
      <c r="AB556" s="4">
        <v>880</v>
      </c>
      <c r="AC556" s="4">
        <v>89</v>
      </c>
      <c r="AD556" s="4">
        <v>7.44</v>
      </c>
      <c r="AE556" s="4">
        <v>0.17</v>
      </c>
      <c r="AF556" s="4">
        <v>993</v>
      </c>
      <c r="AG556" s="4">
        <v>-15</v>
      </c>
      <c r="AH556" s="4">
        <v>-2.677</v>
      </c>
      <c r="AI556" s="4">
        <v>16</v>
      </c>
      <c r="AJ556" s="4">
        <v>136.69999999999999</v>
      </c>
      <c r="AK556" s="4">
        <v>133.69999999999999</v>
      </c>
      <c r="AL556" s="4">
        <v>6.2</v>
      </c>
      <c r="AM556" s="4">
        <v>142</v>
      </c>
      <c r="AN556" s="4" t="s">
        <v>155</v>
      </c>
      <c r="AO556" s="4">
        <v>1</v>
      </c>
      <c r="AP556" s="5">
        <v>0.60530092592592599</v>
      </c>
      <c r="AQ556" s="4">
        <v>47.160845999999999</v>
      </c>
      <c r="AR556" s="4">
        <v>-88.484022999999993</v>
      </c>
      <c r="AS556" s="4">
        <v>314.3</v>
      </c>
      <c r="AT556" s="4">
        <v>28.9</v>
      </c>
      <c r="AU556" s="4">
        <v>12</v>
      </c>
      <c r="AV556" s="4">
        <v>9</v>
      </c>
      <c r="AW556" s="4" t="s">
        <v>428</v>
      </c>
      <c r="AX556" s="4">
        <v>1.0753999999999999</v>
      </c>
      <c r="AY556" s="4">
        <v>1.0738000000000001</v>
      </c>
      <c r="AZ556" s="4">
        <v>1.8754</v>
      </c>
      <c r="BA556" s="4">
        <v>11.154</v>
      </c>
      <c r="BB556" s="4">
        <v>22.62</v>
      </c>
      <c r="BC556" s="4">
        <v>2.0299999999999998</v>
      </c>
      <c r="BD556" s="4">
        <v>8.1660000000000004</v>
      </c>
      <c r="BE556" s="4">
        <v>2109.1619999999998</v>
      </c>
      <c r="BF556" s="4">
        <v>55.3</v>
      </c>
      <c r="BG556" s="4">
        <v>1.617</v>
      </c>
      <c r="BH556" s="4">
        <v>0.81699999999999995</v>
      </c>
      <c r="BI556" s="4">
        <v>2.4340000000000002</v>
      </c>
      <c r="BJ556" s="4">
        <v>1.228</v>
      </c>
      <c r="BK556" s="4">
        <v>0.62</v>
      </c>
      <c r="BL556" s="4">
        <v>1.8480000000000001</v>
      </c>
      <c r="BM556" s="4">
        <v>95.244600000000005</v>
      </c>
      <c r="BQ556" s="4">
        <v>2204.5059999999999</v>
      </c>
      <c r="BR556" s="4">
        <v>0.344974</v>
      </c>
      <c r="BS556" s="4">
        <v>-5</v>
      </c>
      <c r="BT556" s="4">
        <v>5.0000000000000001E-3</v>
      </c>
      <c r="BU556" s="4">
        <v>8.4303019999999993</v>
      </c>
      <c r="BV556" s="4">
        <v>0.10100000000000001</v>
      </c>
    </row>
    <row r="557" spans="1:74" x14ac:dyDescent="0.25">
      <c r="A557" s="2">
        <v>42804</v>
      </c>
      <c r="B557" s="3">
        <v>0.39701687499999999</v>
      </c>
      <c r="C557" s="4">
        <v>6.9359999999999999</v>
      </c>
      <c r="D557" s="4">
        <v>0.30330000000000001</v>
      </c>
      <c r="E557" s="4">
        <v>3033.0292599999998</v>
      </c>
      <c r="F557" s="4">
        <v>44.6</v>
      </c>
      <c r="G557" s="4">
        <v>27</v>
      </c>
      <c r="H557" s="4">
        <v>7267.8</v>
      </c>
      <c r="J557" s="4">
        <v>9.1999999999999993</v>
      </c>
      <c r="K557" s="4">
        <v>0.91620000000000001</v>
      </c>
      <c r="L557" s="4">
        <v>6.3544999999999998</v>
      </c>
      <c r="M557" s="4">
        <v>0.27789999999999998</v>
      </c>
      <c r="N557" s="4">
        <v>40.843600000000002</v>
      </c>
      <c r="O557" s="4">
        <v>24.737300000000001</v>
      </c>
      <c r="P557" s="4">
        <v>65.599999999999994</v>
      </c>
      <c r="Q557" s="4">
        <v>30.999700000000001</v>
      </c>
      <c r="R557" s="4">
        <v>18.775200000000002</v>
      </c>
      <c r="S557" s="4">
        <v>49.8</v>
      </c>
      <c r="T557" s="4">
        <v>7267.8082999999997</v>
      </c>
      <c r="W557" s="4">
        <v>0</v>
      </c>
      <c r="X557" s="4">
        <v>8.4290000000000003</v>
      </c>
      <c r="Y557" s="4">
        <v>11.6</v>
      </c>
      <c r="Z557" s="4">
        <v>864</v>
      </c>
      <c r="AA557" s="4">
        <v>873</v>
      </c>
      <c r="AB557" s="4">
        <v>881</v>
      </c>
      <c r="AC557" s="4">
        <v>89</v>
      </c>
      <c r="AD557" s="4">
        <v>7.44</v>
      </c>
      <c r="AE557" s="4">
        <v>0.17</v>
      </c>
      <c r="AF557" s="4">
        <v>993</v>
      </c>
      <c r="AG557" s="4">
        <v>-15</v>
      </c>
      <c r="AH557" s="4">
        <v>-2.323</v>
      </c>
      <c r="AI557" s="4">
        <v>16</v>
      </c>
      <c r="AJ557" s="4">
        <v>136</v>
      </c>
      <c r="AK557" s="4">
        <v>132.69999999999999</v>
      </c>
      <c r="AL557" s="4">
        <v>6.3</v>
      </c>
      <c r="AM557" s="4">
        <v>142</v>
      </c>
      <c r="AN557" s="4" t="s">
        <v>155</v>
      </c>
      <c r="AO557" s="4">
        <v>1</v>
      </c>
      <c r="AP557" s="5">
        <v>0.60531250000000003</v>
      </c>
      <c r="AQ557" s="4">
        <v>47.160961</v>
      </c>
      <c r="AR557" s="4">
        <v>-88.483986000000002</v>
      </c>
      <c r="AS557" s="4">
        <v>314.39999999999998</v>
      </c>
      <c r="AT557" s="4">
        <v>29.4</v>
      </c>
      <c r="AU557" s="4">
        <v>12</v>
      </c>
      <c r="AV557" s="4">
        <v>10</v>
      </c>
      <c r="AW557" s="4" t="s">
        <v>420</v>
      </c>
      <c r="AX557" s="4">
        <v>1.0246</v>
      </c>
      <c r="AY557" s="4">
        <v>1.0753999999999999</v>
      </c>
      <c r="AZ557" s="4">
        <v>1.8246</v>
      </c>
      <c r="BA557" s="4">
        <v>11.154</v>
      </c>
      <c r="BB557" s="4">
        <v>20.399999999999999</v>
      </c>
      <c r="BC557" s="4">
        <v>1.83</v>
      </c>
      <c r="BD557" s="4">
        <v>9.1470000000000002</v>
      </c>
      <c r="BE557" s="4">
        <v>2093.4229999999998</v>
      </c>
      <c r="BF557" s="4">
        <v>58.267000000000003</v>
      </c>
      <c r="BG557" s="4">
        <v>1.409</v>
      </c>
      <c r="BH557" s="4">
        <v>0.85299999999999998</v>
      </c>
      <c r="BI557" s="4">
        <v>2.2629999999999999</v>
      </c>
      <c r="BJ557" s="4">
        <v>1.069</v>
      </c>
      <c r="BK557" s="4">
        <v>0.64800000000000002</v>
      </c>
      <c r="BL557" s="4">
        <v>1.7170000000000001</v>
      </c>
      <c r="BM557" s="4">
        <v>99.279200000000003</v>
      </c>
      <c r="BQ557" s="4">
        <v>2019.0719999999999</v>
      </c>
      <c r="BR557" s="4">
        <v>0.313336</v>
      </c>
      <c r="BS557" s="4">
        <v>-5</v>
      </c>
      <c r="BT557" s="4">
        <v>5.0000000000000001E-3</v>
      </c>
      <c r="BU557" s="4">
        <v>7.6571480000000003</v>
      </c>
      <c r="BV557" s="4">
        <v>0.10100000000000001</v>
      </c>
    </row>
    <row r="558" spans="1:74" x14ac:dyDescent="0.25">
      <c r="A558" s="2">
        <v>42804</v>
      </c>
      <c r="B558" s="3">
        <v>0.39702844907407409</v>
      </c>
      <c r="C558" s="4">
        <v>8.0229999999999997</v>
      </c>
      <c r="D558" s="4">
        <v>0.34699999999999998</v>
      </c>
      <c r="E558" s="4">
        <v>3470.1980199999998</v>
      </c>
      <c r="F558" s="4">
        <v>40.9</v>
      </c>
      <c r="G558" s="4">
        <v>29.3</v>
      </c>
      <c r="H558" s="4">
        <v>6897.5</v>
      </c>
      <c r="J558" s="4">
        <v>9.5299999999999994</v>
      </c>
      <c r="K558" s="4">
        <v>0.90510000000000002</v>
      </c>
      <c r="L558" s="4">
        <v>7.2610999999999999</v>
      </c>
      <c r="M558" s="4">
        <v>0.31409999999999999</v>
      </c>
      <c r="N558" s="4">
        <v>37.018000000000001</v>
      </c>
      <c r="O558" s="4">
        <v>26.518999999999998</v>
      </c>
      <c r="P558" s="4">
        <v>63.5</v>
      </c>
      <c r="Q558" s="4">
        <v>28.0961</v>
      </c>
      <c r="R558" s="4">
        <v>20.127500000000001</v>
      </c>
      <c r="S558" s="4">
        <v>48.2</v>
      </c>
      <c r="T558" s="4">
        <v>6897.4966000000004</v>
      </c>
      <c r="W558" s="4">
        <v>0</v>
      </c>
      <c r="X558" s="4">
        <v>8.6280999999999999</v>
      </c>
      <c r="Y558" s="4">
        <v>11.6</v>
      </c>
      <c r="Z558" s="4">
        <v>864</v>
      </c>
      <c r="AA558" s="4">
        <v>873</v>
      </c>
      <c r="AB558" s="4">
        <v>881</v>
      </c>
      <c r="AC558" s="4">
        <v>89</v>
      </c>
      <c r="AD558" s="4">
        <v>7.44</v>
      </c>
      <c r="AE558" s="4">
        <v>0.17</v>
      </c>
      <c r="AF558" s="4">
        <v>993</v>
      </c>
      <c r="AG558" s="4">
        <v>-15</v>
      </c>
      <c r="AH558" s="4">
        <v>-2.677</v>
      </c>
      <c r="AI558" s="4">
        <v>16</v>
      </c>
      <c r="AJ558" s="4">
        <v>136</v>
      </c>
      <c r="AK558" s="4">
        <v>132.30000000000001</v>
      </c>
      <c r="AL558" s="4">
        <v>6.1</v>
      </c>
      <c r="AM558" s="4">
        <v>142</v>
      </c>
      <c r="AN558" s="4" t="s">
        <v>155</v>
      </c>
      <c r="AO558" s="4">
        <v>1</v>
      </c>
      <c r="AP558" s="5">
        <v>0.60532407407407407</v>
      </c>
      <c r="AQ558" s="4">
        <v>47.161078000000003</v>
      </c>
      <c r="AR558" s="4">
        <v>-88.483971999999994</v>
      </c>
      <c r="AS558" s="4">
        <v>314.7</v>
      </c>
      <c r="AT558" s="4">
        <v>29.1</v>
      </c>
      <c r="AU558" s="4">
        <v>12</v>
      </c>
      <c r="AV558" s="4">
        <v>10</v>
      </c>
      <c r="AW558" s="4" t="s">
        <v>420</v>
      </c>
      <c r="AX558" s="4">
        <v>1</v>
      </c>
      <c r="AY558" s="4">
        <v>1.1754</v>
      </c>
      <c r="AZ558" s="4">
        <v>1.8754</v>
      </c>
      <c r="BA558" s="4">
        <v>11.154</v>
      </c>
      <c r="BB558" s="4">
        <v>18.03</v>
      </c>
      <c r="BC558" s="4">
        <v>1.62</v>
      </c>
      <c r="BD558" s="4">
        <v>10.487</v>
      </c>
      <c r="BE558" s="4">
        <v>2128.6680000000001</v>
      </c>
      <c r="BF558" s="4">
        <v>58.603999999999999</v>
      </c>
      <c r="BG558" s="4">
        <v>1.1359999999999999</v>
      </c>
      <c r="BH558" s="4">
        <v>0.81399999999999995</v>
      </c>
      <c r="BI558" s="4">
        <v>1.9510000000000001</v>
      </c>
      <c r="BJ558" s="4">
        <v>0.86299999999999999</v>
      </c>
      <c r="BK558" s="4">
        <v>0.61799999999999999</v>
      </c>
      <c r="BL558" s="4">
        <v>1.48</v>
      </c>
      <c r="BM558" s="4">
        <v>83.844200000000001</v>
      </c>
      <c r="BQ558" s="4">
        <v>1839.155</v>
      </c>
      <c r="BR558" s="4">
        <v>0.35728700000000002</v>
      </c>
      <c r="BS558" s="4">
        <v>-5</v>
      </c>
      <c r="BT558" s="4">
        <v>5.0000000000000001E-3</v>
      </c>
      <c r="BU558" s="4">
        <v>8.7312010000000004</v>
      </c>
      <c r="BV558" s="4">
        <v>0.10100000000000001</v>
      </c>
    </row>
    <row r="559" spans="1:74" x14ac:dyDescent="0.25">
      <c r="A559" s="2">
        <v>42804</v>
      </c>
      <c r="B559" s="3">
        <v>0.39704002314814812</v>
      </c>
      <c r="C559" s="4">
        <v>8.49</v>
      </c>
      <c r="D559" s="4">
        <v>0.31730000000000003</v>
      </c>
      <c r="E559" s="4">
        <v>3173.1683170000001</v>
      </c>
      <c r="F559" s="4">
        <v>41.4</v>
      </c>
      <c r="G559" s="4">
        <v>32.9</v>
      </c>
      <c r="H559" s="4">
        <v>5908.1</v>
      </c>
      <c r="J559" s="4">
        <v>9.8800000000000008</v>
      </c>
      <c r="K559" s="4">
        <v>0.90180000000000005</v>
      </c>
      <c r="L559" s="4">
        <v>7.6562999999999999</v>
      </c>
      <c r="M559" s="4">
        <v>0.28620000000000001</v>
      </c>
      <c r="N559" s="4">
        <v>37.354799999999997</v>
      </c>
      <c r="O559" s="4">
        <v>29.6706</v>
      </c>
      <c r="P559" s="4">
        <v>67</v>
      </c>
      <c r="Q559" s="4">
        <v>28.351700000000001</v>
      </c>
      <c r="R559" s="4">
        <v>22.519500000000001</v>
      </c>
      <c r="S559" s="4">
        <v>50.9</v>
      </c>
      <c r="T559" s="4">
        <v>5908.1252000000004</v>
      </c>
      <c r="W559" s="4">
        <v>0</v>
      </c>
      <c r="X559" s="4">
        <v>8.9109999999999996</v>
      </c>
      <c r="Y559" s="4">
        <v>11.6</v>
      </c>
      <c r="Z559" s="4">
        <v>865</v>
      </c>
      <c r="AA559" s="4">
        <v>874</v>
      </c>
      <c r="AB559" s="4">
        <v>880</v>
      </c>
      <c r="AC559" s="4">
        <v>89</v>
      </c>
      <c r="AD559" s="4">
        <v>7.44</v>
      </c>
      <c r="AE559" s="4">
        <v>0.17</v>
      </c>
      <c r="AF559" s="4">
        <v>993</v>
      </c>
      <c r="AG559" s="4">
        <v>-15</v>
      </c>
      <c r="AH559" s="4">
        <v>-2</v>
      </c>
      <c r="AI559" s="4">
        <v>16</v>
      </c>
      <c r="AJ559" s="4">
        <v>136</v>
      </c>
      <c r="AK559" s="4">
        <v>132.69999999999999</v>
      </c>
      <c r="AL559" s="4">
        <v>6</v>
      </c>
      <c r="AM559" s="4">
        <v>142</v>
      </c>
      <c r="AN559" s="4" t="s">
        <v>155</v>
      </c>
      <c r="AO559" s="4">
        <v>1</v>
      </c>
      <c r="AP559" s="5">
        <v>0.60533564814814811</v>
      </c>
      <c r="AQ559" s="4">
        <v>47.161191000000002</v>
      </c>
      <c r="AR559" s="4">
        <v>-88.483974000000003</v>
      </c>
      <c r="AS559" s="4">
        <v>315</v>
      </c>
      <c r="AT559" s="4">
        <v>28.3</v>
      </c>
      <c r="AU559" s="4">
        <v>12</v>
      </c>
      <c r="AV559" s="4">
        <v>10</v>
      </c>
      <c r="AW559" s="4" t="s">
        <v>420</v>
      </c>
      <c r="AX559" s="4">
        <v>1</v>
      </c>
      <c r="AY559" s="4">
        <v>1.2</v>
      </c>
      <c r="AZ559" s="4">
        <v>1.9</v>
      </c>
      <c r="BA559" s="4">
        <v>11.154</v>
      </c>
      <c r="BB559" s="4">
        <v>17.440000000000001</v>
      </c>
      <c r="BC559" s="4">
        <v>1.56</v>
      </c>
      <c r="BD559" s="4">
        <v>10.884</v>
      </c>
      <c r="BE559" s="4">
        <v>2173.6089999999999</v>
      </c>
      <c r="BF559" s="4">
        <v>51.709000000000003</v>
      </c>
      <c r="BG559" s="4">
        <v>1.111</v>
      </c>
      <c r="BH559" s="4">
        <v>0.88200000000000001</v>
      </c>
      <c r="BI559" s="4">
        <v>1.9930000000000001</v>
      </c>
      <c r="BJ559" s="4">
        <v>0.84299999999999997</v>
      </c>
      <c r="BK559" s="4">
        <v>0.67</v>
      </c>
      <c r="BL559" s="4">
        <v>1.512</v>
      </c>
      <c r="BM559" s="4">
        <v>69.549099999999996</v>
      </c>
      <c r="BQ559" s="4">
        <v>1839.4639999999999</v>
      </c>
      <c r="BR559" s="4">
        <v>0.41950399999999999</v>
      </c>
      <c r="BS559" s="4">
        <v>-5</v>
      </c>
      <c r="BT559" s="4">
        <v>5.0000000000000001E-3</v>
      </c>
      <c r="BU559" s="4">
        <v>10.251628999999999</v>
      </c>
      <c r="BV559" s="4">
        <v>0.10100000000000001</v>
      </c>
    </row>
    <row r="560" spans="1:74" x14ac:dyDescent="0.25">
      <c r="A560" s="2">
        <v>42804</v>
      </c>
      <c r="B560" s="3">
        <v>0.39705159722222222</v>
      </c>
      <c r="C560" s="4">
        <v>8.6210000000000004</v>
      </c>
      <c r="D560" s="4">
        <v>0.29749999999999999</v>
      </c>
      <c r="E560" s="4">
        <v>2975.3212520000002</v>
      </c>
      <c r="F560" s="4">
        <v>43.5</v>
      </c>
      <c r="G560" s="4">
        <v>38.1</v>
      </c>
      <c r="H560" s="4">
        <v>5236.3</v>
      </c>
      <c r="J560" s="4">
        <v>10.23</v>
      </c>
      <c r="K560" s="4">
        <v>0.90149999999999997</v>
      </c>
      <c r="L560" s="4">
        <v>7.7723000000000004</v>
      </c>
      <c r="M560" s="4">
        <v>0.26819999999999999</v>
      </c>
      <c r="N560" s="4">
        <v>39.177700000000002</v>
      </c>
      <c r="O560" s="4">
        <v>34.360399999999998</v>
      </c>
      <c r="P560" s="4">
        <v>73.5</v>
      </c>
      <c r="Q560" s="4">
        <v>29.738099999999999</v>
      </c>
      <c r="R560" s="4">
        <v>26.081499999999998</v>
      </c>
      <c r="S560" s="4">
        <v>55.8</v>
      </c>
      <c r="T560" s="4">
        <v>5236.3249999999998</v>
      </c>
      <c r="W560" s="4">
        <v>0</v>
      </c>
      <c r="X560" s="4">
        <v>9.2238000000000007</v>
      </c>
      <c r="Y560" s="4">
        <v>11.7</v>
      </c>
      <c r="Z560" s="4">
        <v>864</v>
      </c>
      <c r="AA560" s="4">
        <v>873</v>
      </c>
      <c r="AB560" s="4">
        <v>880</v>
      </c>
      <c r="AC560" s="4">
        <v>89.3</v>
      </c>
      <c r="AD560" s="4">
        <v>7.46</v>
      </c>
      <c r="AE560" s="4">
        <v>0.17</v>
      </c>
      <c r="AF560" s="4">
        <v>993</v>
      </c>
      <c r="AG560" s="4">
        <v>-15</v>
      </c>
      <c r="AH560" s="4">
        <v>-2</v>
      </c>
      <c r="AI560" s="4">
        <v>16</v>
      </c>
      <c r="AJ560" s="4">
        <v>136</v>
      </c>
      <c r="AK560" s="4">
        <v>132.30000000000001</v>
      </c>
      <c r="AL560" s="4">
        <v>6.1</v>
      </c>
      <c r="AM560" s="4">
        <v>142</v>
      </c>
      <c r="AN560" s="4" t="s">
        <v>155</v>
      </c>
      <c r="AO560" s="4">
        <v>1</v>
      </c>
      <c r="AP560" s="5">
        <v>0.60534722222222215</v>
      </c>
      <c r="AQ560" s="4">
        <v>47.161307999999998</v>
      </c>
      <c r="AR560" s="4">
        <v>-88.483981</v>
      </c>
      <c r="AS560" s="4">
        <v>315.5</v>
      </c>
      <c r="AT560" s="4">
        <v>28.8</v>
      </c>
      <c r="AU560" s="4">
        <v>12</v>
      </c>
      <c r="AV560" s="4">
        <v>10</v>
      </c>
      <c r="AW560" s="4" t="s">
        <v>420</v>
      </c>
      <c r="AX560" s="4">
        <v>1</v>
      </c>
      <c r="AY560" s="4">
        <v>1.2</v>
      </c>
      <c r="AZ560" s="4">
        <v>1.9</v>
      </c>
      <c r="BA560" s="4">
        <v>11.154</v>
      </c>
      <c r="BB560" s="4">
        <v>17.38</v>
      </c>
      <c r="BC560" s="4">
        <v>1.56</v>
      </c>
      <c r="BD560" s="4">
        <v>10.920999999999999</v>
      </c>
      <c r="BE560" s="4">
        <v>2198.549</v>
      </c>
      <c r="BF560" s="4">
        <v>48.292999999999999</v>
      </c>
      <c r="BG560" s="4">
        <v>1.161</v>
      </c>
      <c r="BH560" s="4">
        <v>1.018</v>
      </c>
      <c r="BI560" s="4">
        <v>2.1779999999999999</v>
      </c>
      <c r="BJ560" s="4">
        <v>0.88100000000000001</v>
      </c>
      <c r="BK560" s="4">
        <v>0.77300000000000002</v>
      </c>
      <c r="BL560" s="4">
        <v>1.6539999999999999</v>
      </c>
      <c r="BM560" s="4">
        <v>61.417000000000002</v>
      </c>
      <c r="BQ560" s="4">
        <v>1897.105</v>
      </c>
      <c r="BR560" s="4">
        <v>0.44037199999999999</v>
      </c>
      <c r="BS560" s="4">
        <v>-5</v>
      </c>
      <c r="BT560" s="4">
        <v>5.0000000000000001E-3</v>
      </c>
      <c r="BU560" s="4">
        <v>10.761590999999999</v>
      </c>
      <c r="BV560" s="4">
        <v>0.10100000000000001</v>
      </c>
    </row>
    <row r="561" spans="1:74" x14ac:dyDescent="0.25">
      <c r="A561" s="2">
        <v>42804</v>
      </c>
      <c r="B561" s="3">
        <v>0.39706317129629626</v>
      </c>
      <c r="C561" s="4">
        <v>8.9380000000000006</v>
      </c>
      <c r="D561" s="4">
        <v>0.37719999999999998</v>
      </c>
      <c r="E561" s="4">
        <v>3772.1681779999999</v>
      </c>
      <c r="F561" s="4">
        <v>52.4</v>
      </c>
      <c r="G561" s="4">
        <v>64.400000000000006</v>
      </c>
      <c r="H561" s="4">
        <v>4792.6000000000004</v>
      </c>
      <c r="J561" s="4">
        <v>10.4</v>
      </c>
      <c r="K561" s="4">
        <v>0.89810000000000001</v>
      </c>
      <c r="L561" s="4">
        <v>8.0266000000000002</v>
      </c>
      <c r="M561" s="4">
        <v>0.33879999999999999</v>
      </c>
      <c r="N561" s="4">
        <v>47.058700000000002</v>
      </c>
      <c r="O561" s="4">
        <v>57.858800000000002</v>
      </c>
      <c r="P561" s="4">
        <v>104.9</v>
      </c>
      <c r="Q561" s="4">
        <v>35.727499999999999</v>
      </c>
      <c r="R561" s="4">
        <v>43.927</v>
      </c>
      <c r="S561" s="4">
        <v>79.7</v>
      </c>
      <c r="T561" s="4">
        <v>4792.5902999999998</v>
      </c>
      <c r="W561" s="4">
        <v>0</v>
      </c>
      <c r="X561" s="4">
        <v>9.3399000000000001</v>
      </c>
      <c r="Y561" s="4">
        <v>11.6</v>
      </c>
      <c r="Z561" s="4">
        <v>864</v>
      </c>
      <c r="AA561" s="4">
        <v>874</v>
      </c>
      <c r="AB561" s="4">
        <v>880</v>
      </c>
      <c r="AC561" s="4">
        <v>90</v>
      </c>
      <c r="AD561" s="4">
        <v>7.52</v>
      </c>
      <c r="AE561" s="4">
        <v>0.17</v>
      </c>
      <c r="AF561" s="4">
        <v>993</v>
      </c>
      <c r="AG561" s="4">
        <v>-15</v>
      </c>
      <c r="AH561" s="4">
        <v>-2</v>
      </c>
      <c r="AI561" s="4">
        <v>16</v>
      </c>
      <c r="AJ561" s="4">
        <v>136</v>
      </c>
      <c r="AK561" s="4">
        <v>133</v>
      </c>
      <c r="AL561" s="4">
        <v>6.2</v>
      </c>
      <c r="AM561" s="4">
        <v>142</v>
      </c>
      <c r="AN561" s="4" t="s">
        <v>155</v>
      </c>
      <c r="AO561" s="4">
        <v>1</v>
      </c>
      <c r="AP561" s="5">
        <v>0.6053587962962963</v>
      </c>
      <c r="AQ561" s="4">
        <v>47.161439999999999</v>
      </c>
      <c r="AR561" s="4">
        <v>-88.483992000000001</v>
      </c>
      <c r="AS561" s="4">
        <v>315.8</v>
      </c>
      <c r="AT561" s="4">
        <v>30.7</v>
      </c>
      <c r="AU561" s="4">
        <v>12</v>
      </c>
      <c r="AV561" s="4">
        <v>10</v>
      </c>
      <c r="AW561" s="4" t="s">
        <v>420</v>
      </c>
      <c r="AX561" s="4">
        <v>1.075375</v>
      </c>
      <c r="AY561" s="4">
        <v>1.426126</v>
      </c>
      <c r="AZ561" s="4">
        <v>2.050751</v>
      </c>
      <c r="BA561" s="4">
        <v>11.154</v>
      </c>
      <c r="BB561" s="4">
        <v>16.78</v>
      </c>
      <c r="BC561" s="4">
        <v>1.5</v>
      </c>
      <c r="BD561" s="4">
        <v>11.35</v>
      </c>
      <c r="BE561" s="4">
        <v>2198.1570000000002</v>
      </c>
      <c r="BF561" s="4">
        <v>59.048000000000002</v>
      </c>
      <c r="BG561" s="4">
        <v>1.35</v>
      </c>
      <c r="BH561" s="4">
        <v>1.659</v>
      </c>
      <c r="BI561" s="4">
        <v>3.0089999999999999</v>
      </c>
      <c r="BJ561" s="4">
        <v>1.0249999999999999</v>
      </c>
      <c r="BK561" s="4">
        <v>1.26</v>
      </c>
      <c r="BL561" s="4">
        <v>2.2839999999999998</v>
      </c>
      <c r="BM561" s="4">
        <v>54.421999999999997</v>
      </c>
      <c r="BQ561" s="4">
        <v>1859.807</v>
      </c>
      <c r="BR561" s="4">
        <v>0.444747</v>
      </c>
      <c r="BS561" s="4">
        <v>-5</v>
      </c>
      <c r="BT561" s="4">
        <v>5.0000000000000001E-3</v>
      </c>
      <c r="BU561" s="4">
        <v>10.868505000000001</v>
      </c>
      <c r="BV561" s="4">
        <v>0.10100000000000001</v>
      </c>
    </row>
    <row r="562" spans="1:74" x14ac:dyDescent="0.25">
      <c r="A562" s="2">
        <v>42804</v>
      </c>
      <c r="B562" s="3">
        <v>0.39707474537037041</v>
      </c>
      <c r="C562" s="4">
        <v>9.6769999999999996</v>
      </c>
      <c r="D562" s="4">
        <v>0.40210000000000001</v>
      </c>
      <c r="E562" s="4">
        <v>4020.8256879999999</v>
      </c>
      <c r="F562" s="4">
        <v>52.4</v>
      </c>
      <c r="G562" s="4">
        <v>64.5</v>
      </c>
      <c r="H562" s="4">
        <v>4756.7</v>
      </c>
      <c r="J562" s="4">
        <v>10.4</v>
      </c>
      <c r="K562" s="4">
        <v>0.89059999999999995</v>
      </c>
      <c r="L562" s="4">
        <v>8.6182999999999996</v>
      </c>
      <c r="M562" s="4">
        <v>0.35809999999999997</v>
      </c>
      <c r="N562" s="4">
        <v>46.692500000000003</v>
      </c>
      <c r="O562" s="4">
        <v>57.445799999999998</v>
      </c>
      <c r="P562" s="4">
        <v>104.1</v>
      </c>
      <c r="Q562" s="4">
        <v>35.446100000000001</v>
      </c>
      <c r="R562" s="4">
        <v>43.609299999999998</v>
      </c>
      <c r="S562" s="4">
        <v>79.099999999999994</v>
      </c>
      <c r="T562" s="4">
        <v>4756.6922999999997</v>
      </c>
      <c r="W562" s="4">
        <v>0</v>
      </c>
      <c r="X562" s="4">
        <v>9.2626000000000008</v>
      </c>
      <c r="Y562" s="4">
        <v>11.6</v>
      </c>
      <c r="Z562" s="4">
        <v>865</v>
      </c>
      <c r="AA562" s="4">
        <v>874</v>
      </c>
      <c r="AB562" s="4">
        <v>880</v>
      </c>
      <c r="AC562" s="4">
        <v>89.7</v>
      </c>
      <c r="AD562" s="4">
        <v>7.49</v>
      </c>
      <c r="AE562" s="4">
        <v>0.17</v>
      </c>
      <c r="AF562" s="4">
        <v>993</v>
      </c>
      <c r="AG562" s="4">
        <v>-15</v>
      </c>
      <c r="AH562" s="4">
        <v>-2</v>
      </c>
      <c r="AI562" s="4">
        <v>16</v>
      </c>
      <c r="AJ562" s="4">
        <v>136</v>
      </c>
      <c r="AK562" s="4">
        <v>132.4</v>
      </c>
      <c r="AL562" s="4">
        <v>6.3</v>
      </c>
      <c r="AM562" s="4">
        <v>142</v>
      </c>
      <c r="AN562" s="4" t="s">
        <v>155</v>
      </c>
      <c r="AO562" s="4">
        <v>2</v>
      </c>
      <c r="AP562" s="5">
        <v>0.60537037037037034</v>
      </c>
      <c r="AQ562" s="4">
        <v>47.161580000000001</v>
      </c>
      <c r="AR562" s="4">
        <v>-88.484012000000007</v>
      </c>
      <c r="AS562" s="4">
        <v>316</v>
      </c>
      <c r="AT562" s="4">
        <v>32.6</v>
      </c>
      <c r="AU562" s="4">
        <v>12</v>
      </c>
      <c r="AV562" s="4">
        <v>10</v>
      </c>
      <c r="AW562" s="4" t="s">
        <v>420</v>
      </c>
      <c r="AX562" s="4">
        <v>1.1000000000000001</v>
      </c>
      <c r="AY562" s="4">
        <v>1.123</v>
      </c>
      <c r="AZ562" s="4">
        <v>1.7984</v>
      </c>
      <c r="BA562" s="4">
        <v>11.154</v>
      </c>
      <c r="BB562" s="4">
        <v>15.63</v>
      </c>
      <c r="BC562" s="4">
        <v>1.4</v>
      </c>
      <c r="BD562" s="4">
        <v>12.28</v>
      </c>
      <c r="BE562" s="4">
        <v>2207.873</v>
      </c>
      <c r="BF562" s="4">
        <v>58.390999999999998</v>
      </c>
      <c r="BG562" s="4">
        <v>1.2529999999999999</v>
      </c>
      <c r="BH562" s="4">
        <v>1.5409999999999999</v>
      </c>
      <c r="BI562" s="4">
        <v>2.794</v>
      </c>
      <c r="BJ562" s="4">
        <v>0.95099999999999996</v>
      </c>
      <c r="BK562" s="4">
        <v>1.17</v>
      </c>
      <c r="BL562" s="4">
        <v>2.121</v>
      </c>
      <c r="BM562" s="4">
        <v>50.528599999999997</v>
      </c>
      <c r="BQ562" s="4">
        <v>1725.3820000000001</v>
      </c>
      <c r="BR562" s="4">
        <v>0.56830800000000004</v>
      </c>
      <c r="BS562" s="4">
        <v>-5</v>
      </c>
      <c r="BT562" s="4">
        <v>5.3229999999999996E-3</v>
      </c>
      <c r="BU562" s="4">
        <v>13.888026999999999</v>
      </c>
      <c r="BV562" s="4">
        <v>0.107525</v>
      </c>
    </row>
    <row r="563" spans="1:74" x14ac:dyDescent="0.25">
      <c r="A563" s="2">
        <v>42804</v>
      </c>
      <c r="B563" s="3">
        <v>0.39708631944444445</v>
      </c>
      <c r="C563" s="4">
        <v>9.4190000000000005</v>
      </c>
      <c r="D563" s="4">
        <v>0.35199999999999998</v>
      </c>
      <c r="E563" s="4">
        <v>3520.136986</v>
      </c>
      <c r="F563" s="4">
        <v>54.5</v>
      </c>
      <c r="G563" s="4">
        <v>57.1</v>
      </c>
      <c r="H563" s="4">
        <v>4858.3</v>
      </c>
      <c r="J563" s="4">
        <v>10.4</v>
      </c>
      <c r="K563" s="4">
        <v>0.89349999999999996</v>
      </c>
      <c r="L563" s="4">
        <v>8.4162999999999997</v>
      </c>
      <c r="M563" s="4">
        <v>0.3145</v>
      </c>
      <c r="N563" s="4">
        <v>48.702800000000003</v>
      </c>
      <c r="O563" s="4">
        <v>50.976700000000001</v>
      </c>
      <c r="P563" s="4">
        <v>99.7</v>
      </c>
      <c r="Q563" s="4">
        <v>36.964700000000001</v>
      </c>
      <c r="R563" s="4">
        <v>38.6905</v>
      </c>
      <c r="S563" s="4">
        <v>75.7</v>
      </c>
      <c r="T563" s="4">
        <v>4858.2583000000004</v>
      </c>
      <c r="W563" s="4">
        <v>0</v>
      </c>
      <c r="X563" s="4">
        <v>9.2926000000000002</v>
      </c>
      <c r="Y563" s="4">
        <v>11.6</v>
      </c>
      <c r="Z563" s="4">
        <v>864</v>
      </c>
      <c r="AA563" s="4">
        <v>873</v>
      </c>
      <c r="AB563" s="4">
        <v>879</v>
      </c>
      <c r="AC563" s="4">
        <v>89</v>
      </c>
      <c r="AD563" s="4">
        <v>7.44</v>
      </c>
      <c r="AE563" s="4">
        <v>0.17</v>
      </c>
      <c r="AF563" s="4">
        <v>993</v>
      </c>
      <c r="AG563" s="4">
        <v>-15</v>
      </c>
      <c r="AH563" s="4">
        <v>-2.323</v>
      </c>
      <c r="AI563" s="4">
        <v>16</v>
      </c>
      <c r="AJ563" s="4">
        <v>136</v>
      </c>
      <c r="AK563" s="4">
        <v>131.6</v>
      </c>
      <c r="AL563" s="4">
        <v>6.1</v>
      </c>
      <c r="AM563" s="4">
        <v>142</v>
      </c>
      <c r="AN563" s="4" t="s">
        <v>155</v>
      </c>
      <c r="AO563" s="4">
        <v>2</v>
      </c>
      <c r="AP563" s="5">
        <v>0.60538194444444449</v>
      </c>
      <c r="AQ563" s="4">
        <v>47.161718</v>
      </c>
      <c r="AR563" s="4">
        <v>-88.484049999999996</v>
      </c>
      <c r="AS563" s="4">
        <v>316</v>
      </c>
      <c r="AT563" s="4">
        <v>34.4</v>
      </c>
      <c r="AU563" s="4">
        <v>12</v>
      </c>
      <c r="AV563" s="4">
        <v>10</v>
      </c>
      <c r="AW563" s="4" t="s">
        <v>420</v>
      </c>
      <c r="AX563" s="4">
        <v>0.94920000000000004</v>
      </c>
      <c r="AY563" s="4">
        <v>1</v>
      </c>
      <c r="AZ563" s="4">
        <v>1.7</v>
      </c>
      <c r="BA563" s="4">
        <v>11.154</v>
      </c>
      <c r="BB563" s="4">
        <v>16.059999999999999</v>
      </c>
      <c r="BC563" s="4">
        <v>1.44</v>
      </c>
      <c r="BD563" s="4">
        <v>11.917</v>
      </c>
      <c r="BE563" s="4">
        <v>2211.4409999999998</v>
      </c>
      <c r="BF563" s="4">
        <v>52.600999999999999</v>
      </c>
      <c r="BG563" s="4">
        <v>1.34</v>
      </c>
      <c r="BH563" s="4">
        <v>1.403</v>
      </c>
      <c r="BI563" s="4">
        <v>2.7429999999999999</v>
      </c>
      <c r="BJ563" s="4">
        <v>1.0169999999999999</v>
      </c>
      <c r="BK563" s="4">
        <v>1.0649999999999999</v>
      </c>
      <c r="BL563" s="4">
        <v>2.0819999999999999</v>
      </c>
      <c r="BM563" s="4">
        <v>52.930999999999997</v>
      </c>
      <c r="BQ563" s="4">
        <v>1775.37</v>
      </c>
      <c r="BR563" s="4">
        <v>0.66773099999999996</v>
      </c>
      <c r="BS563" s="4">
        <v>-5</v>
      </c>
      <c r="BT563" s="4">
        <v>6.0000000000000001E-3</v>
      </c>
      <c r="BU563" s="4">
        <v>16.317677</v>
      </c>
      <c r="BV563" s="4">
        <v>0.1212</v>
      </c>
    </row>
    <row r="564" spans="1:74" x14ac:dyDescent="0.25">
      <c r="A564" s="2">
        <v>42804</v>
      </c>
      <c r="B564" s="3">
        <v>0.39709789351851854</v>
      </c>
      <c r="C564" s="4">
        <v>9.734</v>
      </c>
      <c r="D564" s="4">
        <v>0.35060000000000002</v>
      </c>
      <c r="E564" s="4">
        <v>3506.3990269999999</v>
      </c>
      <c r="F564" s="4">
        <v>63.9</v>
      </c>
      <c r="G564" s="4">
        <v>46.7</v>
      </c>
      <c r="H564" s="4">
        <v>5174.5</v>
      </c>
      <c r="J564" s="4">
        <v>10.27</v>
      </c>
      <c r="K564" s="4">
        <v>0.89</v>
      </c>
      <c r="L564" s="4">
        <v>8.6636000000000006</v>
      </c>
      <c r="M564" s="4">
        <v>0.31209999999999999</v>
      </c>
      <c r="N564" s="4">
        <v>56.872500000000002</v>
      </c>
      <c r="O564" s="4">
        <v>41.563000000000002</v>
      </c>
      <c r="P564" s="4">
        <v>98.4</v>
      </c>
      <c r="Q564" s="4">
        <v>43.165300000000002</v>
      </c>
      <c r="R564" s="4">
        <v>31.5457</v>
      </c>
      <c r="S564" s="4">
        <v>74.7</v>
      </c>
      <c r="T564" s="4">
        <v>5174.4606999999996</v>
      </c>
      <c r="W564" s="4">
        <v>0</v>
      </c>
      <c r="X564" s="4">
        <v>9.1399000000000008</v>
      </c>
      <c r="Y564" s="4">
        <v>11.5</v>
      </c>
      <c r="Z564" s="4">
        <v>864</v>
      </c>
      <c r="AA564" s="4">
        <v>873</v>
      </c>
      <c r="AB564" s="4">
        <v>879</v>
      </c>
      <c r="AC564" s="4">
        <v>89</v>
      </c>
      <c r="AD564" s="4">
        <v>7.44</v>
      </c>
      <c r="AE564" s="4">
        <v>0.17</v>
      </c>
      <c r="AF564" s="4">
        <v>993</v>
      </c>
      <c r="AG564" s="4">
        <v>-15</v>
      </c>
      <c r="AH564" s="4">
        <v>-3</v>
      </c>
      <c r="AI564" s="4">
        <v>16</v>
      </c>
      <c r="AJ564" s="4">
        <v>135.69999999999999</v>
      </c>
      <c r="AK564" s="4">
        <v>133.30000000000001</v>
      </c>
      <c r="AL564" s="4">
        <v>5.7</v>
      </c>
      <c r="AM564" s="4">
        <v>142</v>
      </c>
      <c r="AN564" s="4" t="s">
        <v>155</v>
      </c>
      <c r="AO564" s="4">
        <v>2</v>
      </c>
      <c r="AP564" s="5">
        <v>0.60539351851851853</v>
      </c>
      <c r="AQ564" s="4">
        <v>47.161861999999999</v>
      </c>
      <c r="AR564" s="4">
        <v>-88.484110999999999</v>
      </c>
      <c r="AS564" s="4">
        <v>316.10000000000002</v>
      </c>
      <c r="AT564" s="4">
        <v>35.9</v>
      </c>
      <c r="AU564" s="4">
        <v>12</v>
      </c>
      <c r="AV564" s="4">
        <v>10</v>
      </c>
      <c r="AW564" s="4" t="s">
        <v>420</v>
      </c>
      <c r="AX564" s="4">
        <v>1.1262000000000001</v>
      </c>
      <c r="AY564" s="4">
        <v>1</v>
      </c>
      <c r="AZ564" s="4">
        <v>1.8508</v>
      </c>
      <c r="BA564" s="4">
        <v>11.154</v>
      </c>
      <c r="BB564" s="4">
        <v>15.56</v>
      </c>
      <c r="BC564" s="4">
        <v>1.39</v>
      </c>
      <c r="BD564" s="4">
        <v>12.359</v>
      </c>
      <c r="BE564" s="4">
        <v>2209.8470000000002</v>
      </c>
      <c r="BF564" s="4">
        <v>50.662999999999997</v>
      </c>
      <c r="BG564" s="4">
        <v>1.5189999999999999</v>
      </c>
      <c r="BH564" s="4">
        <v>1.1100000000000001</v>
      </c>
      <c r="BI564" s="4">
        <v>2.629</v>
      </c>
      <c r="BJ564" s="4">
        <v>1.153</v>
      </c>
      <c r="BK564" s="4">
        <v>0.84299999999999997</v>
      </c>
      <c r="BL564" s="4">
        <v>1.996</v>
      </c>
      <c r="BM564" s="4">
        <v>54.7273</v>
      </c>
      <c r="BQ564" s="4">
        <v>1695.1210000000001</v>
      </c>
      <c r="BR564" s="4">
        <v>0.609294</v>
      </c>
      <c r="BS564" s="4">
        <v>-5</v>
      </c>
      <c r="BT564" s="4">
        <v>5.6769999999999998E-3</v>
      </c>
      <c r="BU564" s="4">
        <v>14.889614999999999</v>
      </c>
      <c r="BV564" s="4">
        <v>0.11468200000000001</v>
      </c>
    </row>
    <row r="565" spans="1:74" x14ac:dyDescent="0.25">
      <c r="A565" s="2">
        <v>42804</v>
      </c>
      <c r="B565" s="3">
        <v>0.39710946759259258</v>
      </c>
      <c r="C565" s="4">
        <v>9.6709999999999994</v>
      </c>
      <c r="D565" s="4">
        <v>0.31659999999999999</v>
      </c>
      <c r="E565" s="4">
        <v>3165.766423</v>
      </c>
      <c r="F565" s="4">
        <v>70.099999999999994</v>
      </c>
      <c r="G565" s="4">
        <v>45.6</v>
      </c>
      <c r="H565" s="4">
        <v>5410.9</v>
      </c>
      <c r="J565" s="4">
        <v>9.9499999999999993</v>
      </c>
      <c r="K565" s="4">
        <v>0.89059999999999995</v>
      </c>
      <c r="L565" s="4">
        <v>8.6128999999999998</v>
      </c>
      <c r="M565" s="4">
        <v>0.28189999999999998</v>
      </c>
      <c r="N565" s="4">
        <v>62.4589</v>
      </c>
      <c r="O565" s="4">
        <v>40.655000000000001</v>
      </c>
      <c r="P565" s="4">
        <v>103.1</v>
      </c>
      <c r="Q565" s="4">
        <v>47.405799999999999</v>
      </c>
      <c r="R565" s="4">
        <v>30.8567</v>
      </c>
      <c r="S565" s="4">
        <v>78.3</v>
      </c>
      <c r="T565" s="4">
        <v>5410.9144999999999</v>
      </c>
      <c r="W565" s="4">
        <v>0</v>
      </c>
      <c r="X565" s="4">
        <v>8.8619000000000003</v>
      </c>
      <c r="Y565" s="4">
        <v>11.5</v>
      </c>
      <c r="Z565" s="4">
        <v>865</v>
      </c>
      <c r="AA565" s="4">
        <v>874</v>
      </c>
      <c r="AB565" s="4">
        <v>876</v>
      </c>
      <c r="AC565" s="4">
        <v>89</v>
      </c>
      <c r="AD565" s="4">
        <v>7.44</v>
      </c>
      <c r="AE565" s="4">
        <v>0.17</v>
      </c>
      <c r="AF565" s="4">
        <v>993</v>
      </c>
      <c r="AG565" s="4">
        <v>-15</v>
      </c>
      <c r="AH565" s="4">
        <v>-3</v>
      </c>
      <c r="AI565" s="4">
        <v>16</v>
      </c>
      <c r="AJ565" s="4">
        <v>135</v>
      </c>
      <c r="AK565" s="4">
        <v>134.6</v>
      </c>
      <c r="AL565" s="4">
        <v>5.4</v>
      </c>
      <c r="AM565" s="4">
        <v>142</v>
      </c>
      <c r="AN565" s="4" t="s">
        <v>155</v>
      </c>
      <c r="AO565" s="4">
        <v>2</v>
      </c>
      <c r="AP565" s="5">
        <v>0.60540509259259256</v>
      </c>
      <c r="AQ565" s="4">
        <v>47.162014999999997</v>
      </c>
      <c r="AR565" s="4">
        <v>-88.484155999999999</v>
      </c>
      <c r="AS565" s="4">
        <v>315.89999999999998</v>
      </c>
      <c r="AT565" s="4">
        <v>38.200000000000003</v>
      </c>
      <c r="AU565" s="4">
        <v>12</v>
      </c>
      <c r="AV565" s="4">
        <v>10</v>
      </c>
      <c r="AW565" s="4" t="s">
        <v>420</v>
      </c>
      <c r="AX565" s="4">
        <v>1.0491999999999999</v>
      </c>
      <c r="AY565" s="4">
        <v>1</v>
      </c>
      <c r="AZ565" s="4">
        <v>1.7492000000000001</v>
      </c>
      <c r="BA565" s="4">
        <v>11.154</v>
      </c>
      <c r="BB565" s="4">
        <v>15.66</v>
      </c>
      <c r="BC565" s="4">
        <v>1.4</v>
      </c>
      <c r="BD565" s="4">
        <v>12.282999999999999</v>
      </c>
      <c r="BE565" s="4">
        <v>2210.2860000000001</v>
      </c>
      <c r="BF565" s="4">
        <v>46.051000000000002</v>
      </c>
      <c r="BG565" s="4">
        <v>1.679</v>
      </c>
      <c r="BH565" s="4">
        <v>1.093</v>
      </c>
      <c r="BI565" s="4">
        <v>2.7709999999999999</v>
      </c>
      <c r="BJ565" s="4">
        <v>1.274</v>
      </c>
      <c r="BK565" s="4">
        <v>0.82899999999999996</v>
      </c>
      <c r="BL565" s="4">
        <v>2.1030000000000002</v>
      </c>
      <c r="BM565" s="4">
        <v>57.576500000000003</v>
      </c>
      <c r="BQ565" s="4">
        <v>1653.5809999999999</v>
      </c>
      <c r="BR565" s="4">
        <v>0.62204099999999996</v>
      </c>
      <c r="BS565" s="4">
        <v>-5</v>
      </c>
      <c r="BT565" s="4">
        <v>5.0000000000000001E-3</v>
      </c>
      <c r="BU565" s="4">
        <v>15.201128000000001</v>
      </c>
      <c r="BV565" s="4">
        <v>0.10100000000000001</v>
      </c>
    </row>
    <row r="566" spans="1:74" x14ac:dyDescent="0.25">
      <c r="A566" s="2">
        <v>42804</v>
      </c>
      <c r="B566" s="3">
        <v>0.39712104166666667</v>
      </c>
      <c r="C566" s="4">
        <v>9.5250000000000004</v>
      </c>
      <c r="D566" s="4">
        <v>0.34620000000000001</v>
      </c>
      <c r="E566" s="4">
        <v>3461.7607410000001</v>
      </c>
      <c r="F566" s="4">
        <v>70.5</v>
      </c>
      <c r="G566" s="4">
        <v>45.1</v>
      </c>
      <c r="H566" s="4">
        <v>5608.4</v>
      </c>
      <c r="J566" s="4">
        <v>9.5399999999999991</v>
      </c>
      <c r="K566" s="4">
        <v>0.89149999999999996</v>
      </c>
      <c r="L566" s="4">
        <v>8.4908999999999999</v>
      </c>
      <c r="M566" s="4">
        <v>0.30859999999999999</v>
      </c>
      <c r="N566" s="4">
        <v>62.843499999999999</v>
      </c>
      <c r="O566" s="4">
        <v>40.177500000000002</v>
      </c>
      <c r="P566" s="4">
        <v>103</v>
      </c>
      <c r="Q566" s="4">
        <v>47.698099999999997</v>
      </c>
      <c r="R566" s="4">
        <v>30.494700000000002</v>
      </c>
      <c r="S566" s="4">
        <v>78.2</v>
      </c>
      <c r="T566" s="4">
        <v>5608.4231</v>
      </c>
      <c r="W566" s="4">
        <v>0</v>
      </c>
      <c r="X566" s="4">
        <v>8.5043000000000006</v>
      </c>
      <c r="Y566" s="4">
        <v>11.6</v>
      </c>
      <c r="Z566" s="4">
        <v>864</v>
      </c>
      <c r="AA566" s="4">
        <v>875</v>
      </c>
      <c r="AB566" s="4">
        <v>873</v>
      </c>
      <c r="AC566" s="4">
        <v>89</v>
      </c>
      <c r="AD566" s="4">
        <v>7.44</v>
      </c>
      <c r="AE566" s="4">
        <v>0.17</v>
      </c>
      <c r="AF566" s="4">
        <v>992</v>
      </c>
      <c r="AG566" s="4">
        <v>-15</v>
      </c>
      <c r="AH566" s="4">
        <v>-3</v>
      </c>
      <c r="AI566" s="4">
        <v>16</v>
      </c>
      <c r="AJ566" s="4">
        <v>135</v>
      </c>
      <c r="AK566" s="4">
        <v>136.30000000000001</v>
      </c>
      <c r="AL566" s="4">
        <v>5.3</v>
      </c>
      <c r="AM566" s="4">
        <v>142</v>
      </c>
      <c r="AN566" s="4" t="s">
        <v>155</v>
      </c>
      <c r="AO566" s="4">
        <v>2</v>
      </c>
      <c r="AP566" s="5">
        <v>0.6054166666666666</v>
      </c>
      <c r="AQ566" s="4">
        <v>47.162174</v>
      </c>
      <c r="AR566" s="4">
        <v>-88.484184999999997</v>
      </c>
      <c r="AS566" s="4">
        <v>316</v>
      </c>
      <c r="AT566" s="4">
        <v>39.6</v>
      </c>
      <c r="AU566" s="4">
        <v>12</v>
      </c>
      <c r="AV566" s="4">
        <v>10</v>
      </c>
      <c r="AW566" s="4" t="s">
        <v>420</v>
      </c>
      <c r="AX566" s="4">
        <v>1</v>
      </c>
      <c r="AY566" s="4">
        <v>1.0753999999999999</v>
      </c>
      <c r="AZ566" s="4">
        <v>1.7754000000000001</v>
      </c>
      <c r="BA566" s="4">
        <v>11.154</v>
      </c>
      <c r="BB566" s="4">
        <v>15.79</v>
      </c>
      <c r="BC566" s="4">
        <v>1.42</v>
      </c>
      <c r="BD566" s="4">
        <v>12.175000000000001</v>
      </c>
      <c r="BE566" s="4">
        <v>2196.6469999999999</v>
      </c>
      <c r="BF566" s="4">
        <v>50.814</v>
      </c>
      <c r="BG566" s="4">
        <v>1.7030000000000001</v>
      </c>
      <c r="BH566" s="4">
        <v>1.0880000000000001</v>
      </c>
      <c r="BI566" s="4">
        <v>2.7909999999999999</v>
      </c>
      <c r="BJ566" s="4">
        <v>1.292</v>
      </c>
      <c r="BK566" s="4">
        <v>0.82599999999999996</v>
      </c>
      <c r="BL566" s="4">
        <v>2.1179999999999999</v>
      </c>
      <c r="BM566" s="4">
        <v>60.162399999999998</v>
      </c>
      <c r="BQ566" s="4">
        <v>1599.7249999999999</v>
      </c>
      <c r="BR566" s="4">
        <v>0.60965899999999995</v>
      </c>
      <c r="BS566" s="4">
        <v>-5</v>
      </c>
      <c r="BT566" s="4">
        <v>5.3229999999999996E-3</v>
      </c>
      <c r="BU566" s="4">
        <v>14.898542000000001</v>
      </c>
      <c r="BV566" s="4">
        <v>0.107525</v>
      </c>
    </row>
    <row r="567" spans="1:74" x14ac:dyDescent="0.25">
      <c r="A567" s="2">
        <v>42804</v>
      </c>
      <c r="B567" s="3">
        <v>0.39713261574074071</v>
      </c>
      <c r="C567" s="4">
        <v>9.4570000000000007</v>
      </c>
      <c r="D567" s="4">
        <v>0.35639999999999999</v>
      </c>
      <c r="E567" s="4">
        <v>3564.14876</v>
      </c>
      <c r="F567" s="4">
        <v>65.2</v>
      </c>
      <c r="G567" s="4">
        <v>44.1</v>
      </c>
      <c r="H567" s="4">
        <v>5565.8</v>
      </c>
      <c r="J567" s="4">
        <v>9.15</v>
      </c>
      <c r="K567" s="4">
        <v>0.8921</v>
      </c>
      <c r="L567" s="4">
        <v>8.4367999999999999</v>
      </c>
      <c r="M567" s="4">
        <v>0.318</v>
      </c>
      <c r="N567" s="4">
        <v>58.164900000000003</v>
      </c>
      <c r="O567" s="4">
        <v>39.3416</v>
      </c>
      <c r="P567" s="4">
        <v>97.5</v>
      </c>
      <c r="Q567" s="4">
        <v>44.178100000000001</v>
      </c>
      <c r="R567" s="4">
        <v>29.8812</v>
      </c>
      <c r="S567" s="4">
        <v>74.099999999999994</v>
      </c>
      <c r="T567" s="4">
        <v>5565.8122000000003</v>
      </c>
      <c r="W567" s="4">
        <v>0</v>
      </c>
      <c r="X567" s="4">
        <v>8.1607000000000003</v>
      </c>
      <c r="Y567" s="4">
        <v>11.8</v>
      </c>
      <c r="Z567" s="4">
        <v>863</v>
      </c>
      <c r="AA567" s="4">
        <v>874</v>
      </c>
      <c r="AB567" s="4">
        <v>869</v>
      </c>
      <c r="AC567" s="4">
        <v>89</v>
      </c>
      <c r="AD567" s="4">
        <v>7.64</v>
      </c>
      <c r="AE567" s="4">
        <v>0.18</v>
      </c>
      <c r="AF567" s="4">
        <v>993</v>
      </c>
      <c r="AG567" s="4">
        <v>-14.7</v>
      </c>
      <c r="AH567" s="4">
        <v>-3</v>
      </c>
      <c r="AI567" s="4">
        <v>16</v>
      </c>
      <c r="AJ567" s="4">
        <v>135</v>
      </c>
      <c r="AK567" s="4">
        <v>136.4</v>
      </c>
      <c r="AL567" s="4">
        <v>5.5</v>
      </c>
      <c r="AM567" s="4">
        <v>142</v>
      </c>
      <c r="AN567" s="4" t="s">
        <v>155</v>
      </c>
      <c r="AO567" s="4">
        <v>2</v>
      </c>
      <c r="AP567" s="5">
        <v>0.60542824074074075</v>
      </c>
      <c r="AQ567" s="4">
        <v>47.162337000000001</v>
      </c>
      <c r="AR567" s="4">
        <v>-88.484183999999999</v>
      </c>
      <c r="AS567" s="4">
        <v>316.2</v>
      </c>
      <c r="AT567" s="4">
        <v>40.4</v>
      </c>
      <c r="AU567" s="4">
        <v>12</v>
      </c>
      <c r="AV567" s="4">
        <v>10</v>
      </c>
      <c r="AW567" s="4" t="s">
        <v>420</v>
      </c>
      <c r="AX567" s="4">
        <v>1</v>
      </c>
      <c r="AY567" s="4">
        <v>1.1754</v>
      </c>
      <c r="AZ567" s="4">
        <v>1.8</v>
      </c>
      <c r="BA567" s="4">
        <v>11.154</v>
      </c>
      <c r="BB567" s="4">
        <v>15.88</v>
      </c>
      <c r="BC567" s="4">
        <v>1.42</v>
      </c>
      <c r="BD567" s="4">
        <v>12.095000000000001</v>
      </c>
      <c r="BE567" s="4">
        <v>2194.1869999999999</v>
      </c>
      <c r="BF567" s="4">
        <v>52.631</v>
      </c>
      <c r="BG567" s="4">
        <v>1.5840000000000001</v>
      </c>
      <c r="BH567" s="4">
        <v>1.071</v>
      </c>
      <c r="BI567" s="4">
        <v>2.6560000000000001</v>
      </c>
      <c r="BJ567" s="4">
        <v>1.2030000000000001</v>
      </c>
      <c r="BK567" s="4">
        <v>0.81399999999999995</v>
      </c>
      <c r="BL567" s="4">
        <v>2.0169999999999999</v>
      </c>
      <c r="BM567" s="4">
        <v>60.020800000000001</v>
      </c>
      <c r="BQ567" s="4">
        <v>1543.2059999999999</v>
      </c>
      <c r="BR567" s="4">
        <v>0.62166399999999999</v>
      </c>
      <c r="BS567" s="4">
        <v>-5</v>
      </c>
      <c r="BT567" s="4">
        <v>6.0000000000000001E-3</v>
      </c>
      <c r="BU567" s="4">
        <v>15.191914000000001</v>
      </c>
      <c r="BV567" s="4">
        <v>0.1212</v>
      </c>
    </row>
    <row r="568" spans="1:74" x14ac:dyDescent="0.25">
      <c r="A568" s="2">
        <v>42804</v>
      </c>
      <c r="B568" s="3">
        <v>0.39714418981481486</v>
      </c>
      <c r="C568" s="4">
        <v>9.4390000000000001</v>
      </c>
      <c r="D568" s="4">
        <v>0.4007</v>
      </c>
      <c r="E568" s="4">
        <v>4006.710963</v>
      </c>
      <c r="F568" s="4">
        <v>66.599999999999994</v>
      </c>
      <c r="G568" s="4">
        <v>44</v>
      </c>
      <c r="H568" s="4">
        <v>5544.1</v>
      </c>
      <c r="J568" s="4">
        <v>8.77</v>
      </c>
      <c r="K568" s="4">
        <v>0.89190000000000003</v>
      </c>
      <c r="L568" s="4">
        <v>8.4192</v>
      </c>
      <c r="M568" s="4">
        <v>0.3574</v>
      </c>
      <c r="N568" s="4">
        <v>59.383800000000001</v>
      </c>
      <c r="O568" s="4">
        <v>39.244700000000002</v>
      </c>
      <c r="P568" s="4">
        <v>98.6</v>
      </c>
      <c r="Q568" s="4">
        <v>45.1751</v>
      </c>
      <c r="R568" s="4">
        <v>29.854700000000001</v>
      </c>
      <c r="S568" s="4">
        <v>75</v>
      </c>
      <c r="T568" s="4">
        <v>5544.0911999999998</v>
      </c>
      <c r="W568" s="4">
        <v>0</v>
      </c>
      <c r="X568" s="4">
        <v>7.8207000000000004</v>
      </c>
      <c r="Y568" s="4">
        <v>11.8</v>
      </c>
      <c r="Z568" s="4">
        <v>863</v>
      </c>
      <c r="AA568" s="4">
        <v>874</v>
      </c>
      <c r="AB568" s="4">
        <v>871</v>
      </c>
      <c r="AC568" s="4">
        <v>89</v>
      </c>
      <c r="AD568" s="4">
        <v>8.08</v>
      </c>
      <c r="AE568" s="4">
        <v>0.19</v>
      </c>
      <c r="AF568" s="4">
        <v>993</v>
      </c>
      <c r="AG568" s="4">
        <v>-14</v>
      </c>
      <c r="AH568" s="4">
        <v>-3</v>
      </c>
      <c r="AI568" s="4">
        <v>16</v>
      </c>
      <c r="AJ568" s="4">
        <v>135</v>
      </c>
      <c r="AK568" s="4">
        <v>135</v>
      </c>
      <c r="AL568" s="4">
        <v>5.8</v>
      </c>
      <c r="AM568" s="4">
        <v>142</v>
      </c>
      <c r="AN568" s="4" t="s">
        <v>155</v>
      </c>
      <c r="AO568" s="4">
        <v>2</v>
      </c>
      <c r="AP568" s="5">
        <v>0.60543981481481479</v>
      </c>
      <c r="AQ568" s="4">
        <v>47.162505000000003</v>
      </c>
      <c r="AR568" s="4">
        <v>-88.484164000000007</v>
      </c>
      <c r="AS568" s="4">
        <v>316.60000000000002</v>
      </c>
      <c r="AT568" s="4">
        <v>41.1</v>
      </c>
      <c r="AU568" s="4">
        <v>12</v>
      </c>
      <c r="AV568" s="4">
        <v>10</v>
      </c>
      <c r="AW568" s="4" t="s">
        <v>420</v>
      </c>
      <c r="AX568" s="4">
        <v>1.0753999999999999</v>
      </c>
      <c r="AY568" s="4">
        <v>1.2754000000000001</v>
      </c>
      <c r="AZ568" s="4">
        <v>1.8754</v>
      </c>
      <c r="BA568" s="4">
        <v>11.154</v>
      </c>
      <c r="BB568" s="4">
        <v>15.84</v>
      </c>
      <c r="BC568" s="4">
        <v>1.42</v>
      </c>
      <c r="BD568" s="4">
        <v>12.117000000000001</v>
      </c>
      <c r="BE568" s="4">
        <v>2184.9780000000001</v>
      </c>
      <c r="BF568" s="4">
        <v>59.03</v>
      </c>
      <c r="BG568" s="4">
        <v>1.6140000000000001</v>
      </c>
      <c r="BH568" s="4">
        <v>1.0669999999999999</v>
      </c>
      <c r="BI568" s="4">
        <v>2.681</v>
      </c>
      <c r="BJ568" s="4">
        <v>1.228</v>
      </c>
      <c r="BK568" s="4">
        <v>0.81100000000000005</v>
      </c>
      <c r="BL568" s="4">
        <v>2.0390000000000001</v>
      </c>
      <c r="BM568" s="4">
        <v>59.660299999999999</v>
      </c>
      <c r="BQ568" s="4">
        <v>1475.7909999999999</v>
      </c>
      <c r="BR568" s="4">
        <v>0.59483200000000003</v>
      </c>
      <c r="BS568" s="4">
        <v>-5</v>
      </c>
      <c r="BT568" s="4">
        <v>6.0000000000000001E-3</v>
      </c>
      <c r="BU568" s="4">
        <v>14.536206999999999</v>
      </c>
      <c r="BV568" s="4">
        <v>0.1212</v>
      </c>
    </row>
    <row r="569" spans="1:74" x14ac:dyDescent="0.25">
      <c r="A569" s="2">
        <v>42804</v>
      </c>
      <c r="B569" s="3">
        <v>0.3971557638888889</v>
      </c>
      <c r="C569" s="4">
        <v>9.9529999999999994</v>
      </c>
      <c r="D569" s="4">
        <v>0.47610000000000002</v>
      </c>
      <c r="E569" s="4">
        <v>4761.4457830000001</v>
      </c>
      <c r="F569" s="4">
        <v>69.400000000000006</v>
      </c>
      <c r="G569" s="4">
        <v>47.5</v>
      </c>
      <c r="H569" s="4">
        <v>5940.1</v>
      </c>
      <c r="J569" s="4">
        <v>8.4499999999999993</v>
      </c>
      <c r="K569" s="4">
        <v>0.88570000000000004</v>
      </c>
      <c r="L569" s="4">
        <v>8.8153000000000006</v>
      </c>
      <c r="M569" s="4">
        <v>0.42170000000000002</v>
      </c>
      <c r="N569" s="4">
        <v>61.427900000000001</v>
      </c>
      <c r="O569" s="4">
        <v>42.106299999999997</v>
      </c>
      <c r="P569" s="4">
        <v>103.5</v>
      </c>
      <c r="Q569" s="4">
        <v>46.731000000000002</v>
      </c>
      <c r="R569" s="4">
        <v>32.032200000000003</v>
      </c>
      <c r="S569" s="4">
        <v>78.8</v>
      </c>
      <c r="T569" s="4">
        <v>5940.0709999999999</v>
      </c>
      <c r="W569" s="4">
        <v>0</v>
      </c>
      <c r="X569" s="4">
        <v>7.4823000000000004</v>
      </c>
      <c r="Y569" s="4">
        <v>11.6</v>
      </c>
      <c r="Z569" s="4">
        <v>865</v>
      </c>
      <c r="AA569" s="4">
        <v>875</v>
      </c>
      <c r="AB569" s="4">
        <v>872</v>
      </c>
      <c r="AC569" s="4">
        <v>89</v>
      </c>
      <c r="AD569" s="4">
        <v>8.09</v>
      </c>
      <c r="AE569" s="4">
        <v>0.19</v>
      </c>
      <c r="AF569" s="4">
        <v>992</v>
      </c>
      <c r="AG569" s="4">
        <v>-14</v>
      </c>
      <c r="AH569" s="4">
        <v>-2.677</v>
      </c>
      <c r="AI569" s="4">
        <v>16</v>
      </c>
      <c r="AJ569" s="4">
        <v>135</v>
      </c>
      <c r="AK569" s="4">
        <v>135</v>
      </c>
      <c r="AL569" s="4">
        <v>5.9</v>
      </c>
      <c r="AM569" s="4">
        <v>142</v>
      </c>
      <c r="AN569" s="4" t="s">
        <v>155</v>
      </c>
      <c r="AO569" s="4">
        <v>2</v>
      </c>
      <c r="AP569" s="5">
        <v>0.60545138888888894</v>
      </c>
      <c r="AQ569" s="4">
        <v>47.162677000000002</v>
      </c>
      <c r="AR569" s="4">
        <v>-88.484156999999996</v>
      </c>
      <c r="AS569" s="4">
        <v>317.39999999999998</v>
      </c>
      <c r="AT569" s="4">
        <v>41.8</v>
      </c>
      <c r="AU569" s="4">
        <v>12</v>
      </c>
      <c r="AV569" s="4">
        <v>10</v>
      </c>
      <c r="AW569" s="4" t="s">
        <v>420</v>
      </c>
      <c r="AX569" s="4">
        <v>1.1000000000000001</v>
      </c>
      <c r="AY569" s="4">
        <v>1.3754</v>
      </c>
      <c r="AZ569" s="4">
        <v>1.9</v>
      </c>
      <c r="BA569" s="4">
        <v>11.154</v>
      </c>
      <c r="BB569" s="4">
        <v>14.96</v>
      </c>
      <c r="BC569" s="4">
        <v>1.34</v>
      </c>
      <c r="BD569" s="4">
        <v>12.903</v>
      </c>
      <c r="BE569" s="4">
        <v>2170.9319999999998</v>
      </c>
      <c r="BF569" s="4">
        <v>66.102999999999994</v>
      </c>
      <c r="BG569" s="4">
        <v>1.5840000000000001</v>
      </c>
      <c r="BH569" s="4">
        <v>1.0860000000000001</v>
      </c>
      <c r="BI569" s="4">
        <v>2.67</v>
      </c>
      <c r="BJ569" s="4">
        <v>1.2050000000000001</v>
      </c>
      <c r="BK569" s="4">
        <v>0.82599999999999996</v>
      </c>
      <c r="BL569" s="4">
        <v>2.0310000000000001</v>
      </c>
      <c r="BM569" s="4">
        <v>60.656300000000002</v>
      </c>
      <c r="BQ569" s="4">
        <v>1339.7940000000001</v>
      </c>
      <c r="BR569" s="4">
        <v>0.61274700000000004</v>
      </c>
      <c r="BS569" s="4">
        <v>-5</v>
      </c>
      <c r="BT569" s="4">
        <v>5.6769999999999998E-3</v>
      </c>
      <c r="BU569" s="4">
        <v>14.974005</v>
      </c>
      <c r="BV569" s="4">
        <v>0.114675</v>
      </c>
    </row>
    <row r="570" spans="1:74" x14ac:dyDescent="0.25">
      <c r="A570" s="2">
        <v>42804</v>
      </c>
      <c r="B570" s="3">
        <v>0.397167337962963</v>
      </c>
      <c r="C570" s="4">
        <v>9.9169999999999998</v>
      </c>
      <c r="D570" s="4">
        <v>0.50190000000000001</v>
      </c>
      <c r="E570" s="4">
        <v>5018.7893459999996</v>
      </c>
      <c r="F570" s="4">
        <v>69.400000000000006</v>
      </c>
      <c r="G570" s="4">
        <v>56.8</v>
      </c>
      <c r="H570" s="4">
        <v>5906.3</v>
      </c>
      <c r="J570" s="4">
        <v>8.17</v>
      </c>
      <c r="K570" s="4">
        <v>0.88590000000000002</v>
      </c>
      <c r="L570" s="4">
        <v>8.7848000000000006</v>
      </c>
      <c r="M570" s="4">
        <v>0.4446</v>
      </c>
      <c r="N570" s="4">
        <v>61.478499999999997</v>
      </c>
      <c r="O570" s="4">
        <v>50.316699999999997</v>
      </c>
      <c r="P570" s="4">
        <v>111.8</v>
      </c>
      <c r="Q570" s="4">
        <v>46.738799999999998</v>
      </c>
      <c r="R570" s="4">
        <v>38.253100000000003</v>
      </c>
      <c r="S570" s="4">
        <v>85</v>
      </c>
      <c r="T570" s="4">
        <v>5906.3419000000004</v>
      </c>
      <c r="W570" s="4">
        <v>0</v>
      </c>
      <c r="X570" s="4">
        <v>7.2365000000000004</v>
      </c>
      <c r="Y570" s="4">
        <v>11.6</v>
      </c>
      <c r="Z570" s="4">
        <v>866</v>
      </c>
      <c r="AA570" s="4">
        <v>876</v>
      </c>
      <c r="AB570" s="4">
        <v>873</v>
      </c>
      <c r="AC570" s="4">
        <v>89.3</v>
      </c>
      <c r="AD570" s="4">
        <v>7.9</v>
      </c>
      <c r="AE570" s="4">
        <v>0.18</v>
      </c>
      <c r="AF570" s="4">
        <v>992</v>
      </c>
      <c r="AG570" s="4">
        <v>-14.3</v>
      </c>
      <c r="AH570" s="4">
        <v>-2</v>
      </c>
      <c r="AI570" s="4">
        <v>16</v>
      </c>
      <c r="AJ570" s="4">
        <v>135</v>
      </c>
      <c r="AK570" s="4">
        <v>135</v>
      </c>
      <c r="AL570" s="4">
        <v>6</v>
      </c>
      <c r="AM570" s="4">
        <v>142</v>
      </c>
      <c r="AN570" s="4" t="s">
        <v>155</v>
      </c>
      <c r="AO570" s="4">
        <v>2</v>
      </c>
      <c r="AP570" s="5">
        <v>0.60546296296296298</v>
      </c>
      <c r="AQ570" s="4">
        <v>47.162849999999999</v>
      </c>
      <c r="AR570" s="4">
        <v>-88.484165000000004</v>
      </c>
      <c r="AS570" s="4">
        <v>318.10000000000002</v>
      </c>
      <c r="AT570" s="4">
        <v>42.4</v>
      </c>
      <c r="AU570" s="4">
        <v>12</v>
      </c>
      <c r="AV570" s="4">
        <v>10</v>
      </c>
      <c r="AW570" s="4" t="s">
        <v>420</v>
      </c>
      <c r="AX570" s="4">
        <v>0.94920000000000004</v>
      </c>
      <c r="AY570" s="4">
        <v>1.4</v>
      </c>
      <c r="AZ570" s="4">
        <v>1.7492000000000001</v>
      </c>
      <c r="BA570" s="4">
        <v>11.154</v>
      </c>
      <c r="BB570" s="4">
        <v>14.97</v>
      </c>
      <c r="BC570" s="4">
        <v>1.34</v>
      </c>
      <c r="BD570" s="4">
        <v>12.885</v>
      </c>
      <c r="BE570" s="4">
        <v>2165.8560000000002</v>
      </c>
      <c r="BF570" s="4">
        <v>69.765000000000001</v>
      </c>
      <c r="BG570" s="4">
        <v>1.587</v>
      </c>
      <c r="BH570" s="4">
        <v>1.2989999999999999</v>
      </c>
      <c r="BI570" s="4">
        <v>2.8860000000000001</v>
      </c>
      <c r="BJ570" s="4">
        <v>1.2070000000000001</v>
      </c>
      <c r="BK570" s="4">
        <v>0.98799999999999999</v>
      </c>
      <c r="BL570" s="4">
        <v>2.194</v>
      </c>
      <c r="BM570" s="4">
        <v>60.379800000000003</v>
      </c>
      <c r="BQ570" s="4">
        <v>1297.239</v>
      </c>
      <c r="BR570" s="4">
        <v>0.69948600000000005</v>
      </c>
      <c r="BS570" s="4">
        <v>-5</v>
      </c>
      <c r="BT570" s="4">
        <v>5.0000000000000001E-3</v>
      </c>
      <c r="BU570" s="4">
        <v>17.093689000000001</v>
      </c>
      <c r="BV570" s="4">
        <v>0.10100000000000001</v>
      </c>
    </row>
    <row r="571" spans="1:74" x14ac:dyDescent="0.25">
      <c r="A571" s="2">
        <v>42804</v>
      </c>
      <c r="B571" s="3">
        <v>0.39717891203703704</v>
      </c>
      <c r="C571" s="4">
        <v>9.6389999999999993</v>
      </c>
      <c r="D571" s="4">
        <v>0.42520000000000002</v>
      </c>
      <c r="E571" s="4">
        <v>4252.0419689999999</v>
      </c>
      <c r="F571" s="4">
        <v>67.8</v>
      </c>
      <c r="G571" s="4">
        <v>56.8</v>
      </c>
      <c r="H571" s="4">
        <v>5627.4</v>
      </c>
      <c r="J571" s="4">
        <v>7.93</v>
      </c>
      <c r="K571" s="4">
        <v>0.88980000000000004</v>
      </c>
      <c r="L571" s="4">
        <v>8.5768000000000004</v>
      </c>
      <c r="M571" s="4">
        <v>0.37830000000000003</v>
      </c>
      <c r="N571" s="4">
        <v>60.327199999999998</v>
      </c>
      <c r="O571" s="4">
        <v>50.516500000000001</v>
      </c>
      <c r="P571" s="4">
        <v>110.8</v>
      </c>
      <c r="Q571" s="4">
        <v>45.797800000000002</v>
      </c>
      <c r="R571" s="4">
        <v>38.35</v>
      </c>
      <c r="S571" s="4">
        <v>84.1</v>
      </c>
      <c r="T571" s="4">
        <v>5627.3717999999999</v>
      </c>
      <c r="W571" s="4">
        <v>0</v>
      </c>
      <c r="X571" s="4">
        <v>7.0525000000000002</v>
      </c>
      <c r="Y571" s="4">
        <v>11.5</v>
      </c>
      <c r="Z571" s="4">
        <v>867</v>
      </c>
      <c r="AA571" s="4">
        <v>876</v>
      </c>
      <c r="AB571" s="4">
        <v>871</v>
      </c>
      <c r="AC571" s="4">
        <v>89.7</v>
      </c>
      <c r="AD571" s="4">
        <v>7.5</v>
      </c>
      <c r="AE571" s="4">
        <v>0.17</v>
      </c>
      <c r="AF571" s="4">
        <v>992</v>
      </c>
      <c r="AG571" s="4">
        <v>-15</v>
      </c>
      <c r="AH571" s="4">
        <v>-2</v>
      </c>
      <c r="AI571" s="4">
        <v>16</v>
      </c>
      <c r="AJ571" s="4">
        <v>135</v>
      </c>
      <c r="AK571" s="4">
        <v>135</v>
      </c>
      <c r="AL571" s="4">
        <v>6.3</v>
      </c>
      <c r="AM571" s="4">
        <v>142</v>
      </c>
      <c r="AN571" s="4" t="s">
        <v>155</v>
      </c>
      <c r="AO571" s="4">
        <v>2</v>
      </c>
      <c r="AP571" s="5">
        <v>0.60547453703703702</v>
      </c>
      <c r="AQ571" s="4">
        <v>47.163021000000001</v>
      </c>
      <c r="AR571" s="4">
        <v>-88.484200999999999</v>
      </c>
      <c r="AS571" s="4">
        <v>318.7</v>
      </c>
      <c r="AT571" s="4">
        <v>42.9</v>
      </c>
      <c r="AU571" s="4">
        <v>12</v>
      </c>
      <c r="AV571" s="4">
        <v>10</v>
      </c>
      <c r="AW571" s="4" t="s">
        <v>420</v>
      </c>
      <c r="AX571" s="4">
        <v>0.9</v>
      </c>
      <c r="AY571" s="4">
        <v>1.4</v>
      </c>
      <c r="AZ571" s="4">
        <v>1.7</v>
      </c>
      <c r="BA571" s="4">
        <v>11.154</v>
      </c>
      <c r="BB571" s="4">
        <v>15.5</v>
      </c>
      <c r="BC571" s="4">
        <v>1.39</v>
      </c>
      <c r="BD571" s="4">
        <v>12.387</v>
      </c>
      <c r="BE571" s="4">
        <v>2181.9879999999998</v>
      </c>
      <c r="BF571" s="4">
        <v>61.261000000000003</v>
      </c>
      <c r="BG571" s="4">
        <v>1.607</v>
      </c>
      <c r="BH571" s="4">
        <v>1.3460000000000001</v>
      </c>
      <c r="BI571" s="4">
        <v>2.9529999999999998</v>
      </c>
      <c r="BJ571" s="4">
        <v>1.22</v>
      </c>
      <c r="BK571" s="4">
        <v>1.022</v>
      </c>
      <c r="BL571" s="4">
        <v>2.242</v>
      </c>
      <c r="BM571" s="4">
        <v>59.362200000000001</v>
      </c>
      <c r="BQ571" s="4">
        <v>1304.5719999999999</v>
      </c>
      <c r="BR571" s="4">
        <v>0.76275199999999999</v>
      </c>
      <c r="BS571" s="4">
        <v>-5</v>
      </c>
      <c r="BT571" s="4">
        <v>5.3229999999999996E-3</v>
      </c>
      <c r="BU571" s="4">
        <v>18.639752000000001</v>
      </c>
      <c r="BV571" s="4">
        <v>0.107525</v>
      </c>
    </row>
    <row r="572" spans="1:74" x14ac:dyDescent="0.25">
      <c r="A572" s="2">
        <v>42804</v>
      </c>
      <c r="B572" s="3">
        <v>0.39719048611111107</v>
      </c>
      <c r="C572" s="4">
        <v>9.3879999999999999</v>
      </c>
      <c r="D572" s="4">
        <v>0.35820000000000002</v>
      </c>
      <c r="E572" s="4">
        <v>3581.7964069999998</v>
      </c>
      <c r="F572" s="4">
        <v>70.8</v>
      </c>
      <c r="G572" s="4">
        <v>53.7</v>
      </c>
      <c r="H572" s="4">
        <v>5405.8</v>
      </c>
      <c r="J572" s="4">
        <v>7.7</v>
      </c>
      <c r="K572" s="4">
        <v>0.89329999999999998</v>
      </c>
      <c r="L572" s="4">
        <v>8.3861000000000008</v>
      </c>
      <c r="M572" s="4">
        <v>0.32</v>
      </c>
      <c r="N572" s="4">
        <v>63.227699999999999</v>
      </c>
      <c r="O572" s="4">
        <v>47.966900000000003</v>
      </c>
      <c r="P572" s="4">
        <v>111.2</v>
      </c>
      <c r="Q572" s="4">
        <v>48.024700000000003</v>
      </c>
      <c r="R572" s="4">
        <v>36.433300000000003</v>
      </c>
      <c r="S572" s="4">
        <v>84.5</v>
      </c>
      <c r="T572" s="4">
        <v>5405.8015999999998</v>
      </c>
      <c r="W572" s="4">
        <v>0</v>
      </c>
      <c r="X572" s="4">
        <v>6.8781999999999996</v>
      </c>
      <c r="Y572" s="4">
        <v>11.6</v>
      </c>
      <c r="Z572" s="4">
        <v>866</v>
      </c>
      <c r="AA572" s="4">
        <v>877</v>
      </c>
      <c r="AB572" s="4">
        <v>870</v>
      </c>
      <c r="AC572" s="4">
        <v>89</v>
      </c>
      <c r="AD572" s="4">
        <v>7.65</v>
      </c>
      <c r="AE572" s="4">
        <v>0.18</v>
      </c>
      <c r="AF572" s="4">
        <v>992</v>
      </c>
      <c r="AG572" s="4">
        <v>-14.7</v>
      </c>
      <c r="AH572" s="4">
        <v>-2.323</v>
      </c>
      <c r="AI572" s="4">
        <v>16</v>
      </c>
      <c r="AJ572" s="4">
        <v>135</v>
      </c>
      <c r="AK572" s="4">
        <v>135</v>
      </c>
      <c r="AL572" s="4">
        <v>6.5</v>
      </c>
      <c r="AM572" s="4">
        <v>142</v>
      </c>
      <c r="AN572" s="4" t="s">
        <v>155</v>
      </c>
      <c r="AO572" s="4">
        <v>2</v>
      </c>
      <c r="AP572" s="5">
        <v>0.60548611111111106</v>
      </c>
      <c r="AQ572" s="4">
        <v>47.163190999999998</v>
      </c>
      <c r="AR572" s="4">
        <v>-88.484272000000004</v>
      </c>
      <c r="AS572" s="4">
        <v>319</v>
      </c>
      <c r="AT572" s="4">
        <v>44.1</v>
      </c>
      <c r="AU572" s="4">
        <v>12</v>
      </c>
      <c r="AV572" s="4">
        <v>10</v>
      </c>
      <c r="AW572" s="4" t="s">
        <v>420</v>
      </c>
      <c r="AX572" s="4">
        <v>0.9</v>
      </c>
      <c r="AY572" s="4">
        <v>1.4</v>
      </c>
      <c r="AZ572" s="4">
        <v>1.7</v>
      </c>
      <c r="BA572" s="4">
        <v>11.154</v>
      </c>
      <c r="BB572" s="4">
        <v>16</v>
      </c>
      <c r="BC572" s="4">
        <v>1.43</v>
      </c>
      <c r="BD572" s="4">
        <v>11.948</v>
      </c>
      <c r="BE572" s="4">
        <v>2196.3290000000002</v>
      </c>
      <c r="BF572" s="4">
        <v>53.334000000000003</v>
      </c>
      <c r="BG572" s="4">
        <v>1.734</v>
      </c>
      <c r="BH572" s="4">
        <v>1.3160000000000001</v>
      </c>
      <c r="BI572" s="4">
        <v>3.05</v>
      </c>
      <c r="BJ572" s="4">
        <v>1.3169999999999999</v>
      </c>
      <c r="BK572" s="4">
        <v>0.999</v>
      </c>
      <c r="BL572" s="4">
        <v>2.3159999999999998</v>
      </c>
      <c r="BM572" s="4">
        <v>58.705199999999998</v>
      </c>
      <c r="BQ572" s="4">
        <v>1309.8209999999999</v>
      </c>
      <c r="BR572" s="4">
        <v>0.74702299999999999</v>
      </c>
      <c r="BS572" s="4">
        <v>-5</v>
      </c>
      <c r="BT572" s="4">
        <v>5.6769999999999998E-3</v>
      </c>
      <c r="BU572" s="4">
        <v>18.255375000000001</v>
      </c>
      <c r="BV572" s="4">
        <v>0.114675</v>
      </c>
    </row>
    <row r="573" spans="1:74" x14ac:dyDescent="0.25">
      <c r="A573" s="2">
        <v>42804</v>
      </c>
      <c r="B573" s="3">
        <v>0.39720206018518517</v>
      </c>
      <c r="C573" s="4">
        <v>9.2650000000000006</v>
      </c>
      <c r="D573" s="4">
        <v>0.3241</v>
      </c>
      <c r="E573" s="4">
        <v>3241.331169</v>
      </c>
      <c r="F573" s="4">
        <v>82.5</v>
      </c>
      <c r="G573" s="4">
        <v>47.1</v>
      </c>
      <c r="H573" s="4">
        <v>5219.8999999999996</v>
      </c>
      <c r="J573" s="4">
        <v>7.52</v>
      </c>
      <c r="K573" s="4">
        <v>0.89500000000000002</v>
      </c>
      <c r="L573" s="4">
        <v>8.2927</v>
      </c>
      <c r="M573" s="4">
        <v>0.29010000000000002</v>
      </c>
      <c r="N573" s="4">
        <v>73.864900000000006</v>
      </c>
      <c r="O573" s="4">
        <v>42.125100000000003</v>
      </c>
      <c r="P573" s="4">
        <v>116</v>
      </c>
      <c r="Q573" s="4">
        <v>56.149700000000003</v>
      </c>
      <c r="R573" s="4">
        <v>32.022199999999998</v>
      </c>
      <c r="S573" s="4">
        <v>88.2</v>
      </c>
      <c r="T573" s="4">
        <v>5219.9081999999999</v>
      </c>
      <c r="W573" s="4">
        <v>0</v>
      </c>
      <c r="X573" s="4">
        <v>6.7336999999999998</v>
      </c>
      <c r="Y573" s="4">
        <v>11.6</v>
      </c>
      <c r="Z573" s="4">
        <v>866</v>
      </c>
      <c r="AA573" s="4">
        <v>876</v>
      </c>
      <c r="AB573" s="4">
        <v>869</v>
      </c>
      <c r="AC573" s="4">
        <v>89</v>
      </c>
      <c r="AD573" s="4">
        <v>7.87</v>
      </c>
      <c r="AE573" s="4">
        <v>0.18</v>
      </c>
      <c r="AF573" s="4">
        <v>992</v>
      </c>
      <c r="AG573" s="4">
        <v>-14.3</v>
      </c>
      <c r="AH573" s="4">
        <v>-3</v>
      </c>
      <c r="AI573" s="4">
        <v>16</v>
      </c>
      <c r="AJ573" s="4">
        <v>135</v>
      </c>
      <c r="AK573" s="4">
        <v>135</v>
      </c>
      <c r="AL573" s="4">
        <v>6.4</v>
      </c>
      <c r="AM573" s="4">
        <v>142</v>
      </c>
      <c r="AN573" s="4" t="s">
        <v>155</v>
      </c>
      <c r="AO573" s="4">
        <v>2</v>
      </c>
      <c r="AP573" s="5">
        <v>0.60549768518518521</v>
      </c>
      <c r="AQ573" s="4">
        <v>47.163364000000001</v>
      </c>
      <c r="AR573" s="4">
        <v>-88.484375999999997</v>
      </c>
      <c r="AS573" s="4">
        <v>319.3</v>
      </c>
      <c r="AT573" s="4">
        <v>45.2</v>
      </c>
      <c r="AU573" s="4">
        <v>12</v>
      </c>
      <c r="AV573" s="4">
        <v>10</v>
      </c>
      <c r="AW573" s="4" t="s">
        <v>420</v>
      </c>
      <c r="AX573" s="4">
        <v>1.1262000000000001</v>
      </c>
      <c r="AY573" s="4">
        <v>1.0984</v>
      </c>
      <c r="AZ573" s="4">
        <v>1.8508</v>
      </c>
      <c r="BA573" s="4">
        <v>11.154</v>
      </c>
      <c r="BB573" s="4">
        <v>16.28</v>
      </c>
      <c r="BC573" s="4">
        <v>1.46</v>
      </c>
      <c r="BD573" s="4">
        <v>11.731</v>
      </c>
      <c r="BE573" s="4">
        <v>2205.8519999999999</v>
      </c>
      <c r="BF573" s="4">
        <v>49.115000000000002</v>
      </c>
      <c r="BG573" s="4">
        <v>2.0579999999999998</v>
      </c>
      <c r="BH573" s="4">
        <v>1.173</v>
      </c>
      <c r="BI573" s="4">
        <v>3.2309999999999999</v>
      </c>
      <c r="BJ573" s="4">
        <v>1.5640000000000001</v>
      </c>
      <c r="BK573" s="4">
        <v>0.89200000000000002</v>
      </c>
      <c r="BL573" s="4">
        <v>2.456</v>
      </c>
      <c r="BM573" s="4">
        <v>57.573399999999999</v>
      </c>
      <c r="BQ573" s="4">
        <v>1302.3679999999999</v>
      </c>
      <c r="BR573" s="4">
        <v>0.66546499999999997</v>
      </c>
      <c r="BS573" s="4">
        <v>-5</v>
      </c>
      <c r="BT573" s="4">
        <v>5.0000000000000001E-3</v>
      </c>
      <c r="BU573" s="4">
        <v>16.262301000000001</v>
      </c>
      <c r="BV573" s="4">
        <v>0.10100000000000001</v>
      </c>
    </row>
    <row r="574" spans="1:74" x14ac:dyDescent="0.25">
      <c r="A574" s="2">
        <v>42804</v>
      </c>
      <c r="B574" s="3">
        <v>0.39721363425925921</v>
      </c>
      <c r="C574" s="4">
        <v>9.2289999999999992</v>
      </c>
      <c r="D574" s="4">
        <v>0.31590000000000001</v>
      </c>
      <c r="E574" s="4">
        <v>3159.137056</v>
      </c>
      <c r="F574" s="4">
        <v>85.8</v>
      </c>
      <c r="G574" s="4">
        <v>43.1</v>
      </c>
      <c r="H574" s="4">
        <v>5323.2</v>
      </c>
      <c r="J574" s="4">
        <v>7.4</v>
      </c>
      <c r="K574" s="4">
        <v>0.89529999999999998</v>
      </c>
      <c r="L574" s="4">
        <v>8.2624999999999993</v>
      </c>
      <c r="M574" s="4">
        <v>0.2828</v>
      </c>
      <c r="N574" s="4">
        <v>76.814400000000006</v>
      </c>
      <c r="O574" s="4">
        <v>38.542999999999999</v>
      </c>
      <c r="P574" s="4">
        <v>115.4</v>
      </c>
      <c r="Q574" s="4">
        <v>58.302399999999999</v>
      </c>
      <c r="R574" s="4">
        <v>29.254300000000001</v>
      </c>
      <c r="S574" s="4">
        <v>87.6</v>
      </c>
      <c r="T574" s="4">
        <v>5323.2452999999996</v>
      </c>
      <c r="W574" s="4">
        <v>0</v>
      </c>
      <c r="X574" s="4">
        <v>6.625</v>
      </c>
      <c r="Y574" s="4">
        <v>11.5</v>
      </c>
      <c r="Z574" s="4">
        <v>867</v>
      </c>
      <c r="AA574" s="4">
        <v>876</v>
      </c>
      <c r="AB574" s="4">
        <v>868</v>
      </c>
      <c r="AC574" s="4">
        <v>89</v>
      </c>
      <c r="AD574" s="4">
        <v>7.44</v>
      </c>
      <c r="AE574" s="4">
        <v>0.17</v>
      </c>
      <c r="AF574" s="4">
        <v>992</v>
      </c>
      <c r="AG574" s="4">
        <v>-15</v>
      </c>
      <c r="AH574" s="4">
        <v>-2.677</v>
      </c>
      <c r="AI574" s="4">
        <v>16</v>
      </c>
      <c r="AJ574" s="4">
        <v>135</v>
      </c>
      <c r="AK574" s="4">
        <v>135.6</v>
      </c>
      <c r="AL574" s="4">
        <v>6.2</v>
      </c>
      <c r="AM574" s="4">
        <v>142</v>
      </c>
      <c r="AN574" s="4" t="s">
        <v>155</v>
      </c>
      <c r="AO574" s="4">
        <v>2</v>
      </c>
      <c r="AP574" s="5">
        <v>0.60550925925925925</v>
      </c>
      <c r="AQ574" s="4">
        <v>47.163530000000002</v>
      </c>
      <c r="AR574" s="4">
        <v>-88.484495999999993</v>
      </c>
      <c r="AS574" s="4">
        <v>319.60000000000002</v>
      </c>
      <c r="AT574" s="4">
        <v>45.6</v>
      </c>
      <c r="AU574" s="4">
        <v>12</v>
      </c>
      <c r="AV574" s="4">
        <v>10</v>
      </c>
      <c r="AW574" s="4" t="s">
        <v>420</v>
      </c>
      <c r="AX574" s="4">
        <v>0.9738</v>
      </c>
      <c r="AY574" s="4">
        <v>1.0753999999999999</v>
      </c>
      <c r="AZ574" s="4">
        <v>1.9</v>
      </c>
      <c r="BA574" s="4">
        <v>11.154</v>
      </c>
      <c r="BB574" s="4">
        <v>16.329999999999998</v>
      </c>
      <c r="BC574" s="4">
        <v>1.46</v>
      </c>
      <c r="BD574" s="4">
        <v>11.698</v>
      </c>
      <c r="BE574" s="4">
        <v>2204.4209999999998</v>
      </c>
      <c r="BF574" s="4">
        <v>48.027000000000001</v>
      </c>
      <c r="BG574" s="4">
        <v>2.1459999999999999</v>
      </c>
      <c r="BH574" s="4">
        <v>1.077</v>
      </c>
      <c r="BI574" s="4">
        <v>3.2229999999999999</v>
      </c>
      <c r="BJ574" s="4">
        <v>1.629</v>
      </c>
      <c r="BK574" s="4">
        <v>0.81699999999999995</v>
      </c>
      <c r="BL574" s="4">
        <v>2.4460000000000002</v>
      </c>
      <c r="BM574" s="4">
        <v>58.889299999999999</v>
      </c>
      <c r="BQ574" s="4">
        <v>1285.192</v>
      </c>
      <c r="BR574" s="4">
        <v>0.61594300000000002</v>
      </c>
      <c r="BS574" s="4">
        <v>-5</v>
      </c>
      <c r="BT574" s="4">
        <v>5.3229999999999996E-3</v>
      </c>
      <c r="BU574" s="4">
        <v>15.052106999999999</v>
      </c>
      <c r="BV574" s="4">
        <v>0.107525</v>
      </c>
    </row>
    <row r="575" spans="1:74" x14ac:dyDescent="0.25">
      <c r="A575" s="2">
        <v>42804</v>
      </c>
      <c r="B575" s="3">
        <v>0.39722520833333336</v>
      </c>
      <c r="C575" s="4">
        <v>9.4559999999999995</v>
      </c>
      <c r="D575" s="4">
        <v>0.36899999999999999</v>
      </c>
      <c r="E575" s="4">
        <v>3689.6114859999998</v>
      </c>
      <c r="F575" s="4">
        <v>83.3</v>
      </c>
      <c r="G575" s="4">
        <v>36.9</v>
      </c>
      <c r="H575" s="4">
        <v>5403</v>
      </c>
      <c r="J575" s="4">
        <v>7.3</v>
      </c>
      <c r="K575" s="4">
        <v>0.89239999999999997</v>
      </c>
      <c r="L575" s="4">
        <v>8.4383999999999997</v>
      </c>
      <c r="M575" s="4">
        <v>0.32929999999999998</v>
      </c>
      <c r="N575" s="4">
        <v>74.336200000000005</v>
      </c>
      <c r="O575" s="4">
        <v>32.906399999999998</v>
      </c>
      <c r="P575" s="4">
        <v>107.2</v>
      </c>
      <c r="Q575" s="4">
        <v>56.467799999999997</v>
      </c>
      <c r="R575" s="4">
        <v>24.996600000000001</v>
      </c>
      <c r="S575" s="4">
        <v>81.5</v>
      </c>
      <c r="T575" s="4">
        <v>5402.9858999999997</v>
      </c>
      <c r="W575" s="4">
        <v>0</v>
      </c>
      <c r="X575" s="4">
        <v>6.5145</v>
      </c>
      <c r="Y575" s="4">
        <v>11.6</v>
      </c>
      <c r="Z575" s="4">
        <v>866</v>
      </c>
      <c r="AA575" s="4">
        <v>876</v>
      </c>
      <c r="AB575" s="4">
        <v>868</v>
      </c>
      <c r="AC575" s="4">
        <v>89.3</v>
      </c>
      <c r="AD575" s="4">
        <v>7.67</v>
      </c>
      <c r="AE575" s="4">
        <v>0.18</v>
      </c>
      <c r="AF575" s="4">
        <v>992</v>
      </c>
      <c r="AG575" s="4">
        <v>-14.7</v>
      </c>
      <c r="AH575" s="4">
        <v>-2</v>
      </c>
      <c r="AI575" s="4">
        <v>16</v>
      </c>
      <c r="AJ575" s="4">
        <v>135</v>
      </c>
      <c r="AK575" s="4">
        <v>136.4</v>
      </c>
      <c r="AL575" s="4">
        <v>6.2</v>
      </c>
      <c r="AM575" s="4">
        <v>142</v>
      </c>
      <c r="AN575" s="4" t="s">
        <v>155</v>
      </c>
      <c r="AO575" s="4">
        <v>2</v>
      </c>
      <c r="AP575" s="5">
        <v>0.6055208333333334</v>
      </c>
      <c r="AQ575" s="4">
        <v>47.163687000000003</v>
      </c>
      <c r="AR575" s="4">
        <v>-88.484634999999997</v>
      </c>
      <c r="AS575" s="4">
        <v>319.60000000000002</v>
      </c>
      <c r="AT575" s="4">
        <v>45.2</v>
      </c>
      <c r="AU575" s="4">
        <v>12</v>
      </c>
      <c r="AV575" s="4">
        <v>10</v>
      </c>
      <c r="AW575" s="4" t="s">
        <v>420</v>
      </c>
      <c r="AX575" s="4">
        <v>0.9</v>
      </c>
      <c r="AY575" s="4">
        <v>1.1000000000000001</v>
      </c>
      <c r="AZ575" s="4">
        <v>1.7492000000000001</v>
      </c>
      <c r="BA575" s="4">
        <v>11.154</v>
      </c>
      <c r="BB575" s="4">
        <v>15.89</v>
      </c>
      <c r="BC575" s="4">
        <v>1.42</v>
      </c>
      <c r="BD575" s="4">
        <v>12.058</v>
      </c>
      <c r="BE575" s="4">
        <v>2195.404</v>
      </c>
      <c r="BF575" s="4">
        <v>54.521000000000001</v>
      </c>
      <c r="BG575" s="4">
        <v>2.0249999999999999</v>
      </c>
      <c r="BH575" s="4">
        <v>0.89700000000000002</v>
      </c>
      <c r="BI575" s="4">
        <v>2.9220000000000002</v>
      </c>
      <c r="BJ575" s="4">
        <v>1.538</v>
      </c>
      <c r="BK575" s="4">
        <v>0.68100000000000005</v>
      </c>
      <c r="BL575" s="4">
        <v>2.2200000000000002</v>
      </c>
      <c r="BM575" s="4">
        <v>58.286099999999998</v>
      </c>
      <c r="BQ575" s="4">
        <v>1232.3409999999999</v>
      </c>
      <c r="BR575" s="4">
        <v>0.53820900000000005</v>
      </c>
      <c r="BS575" s="4">
        <v>-5</v>
      </c>
      <c r="BT575" s="4">
        <v>6.0000000000000001E-3</v>
      </c>
      <c r="BU575" s="4">
        <v>13.152483</v>
      </c>
      <c r="BV575" s="4">
        <v>0.1212</v>
      </c>
    </row>
    <row r="576" spans="1:74" x14ac:dyDescent="0.25">
      <c r="A576" s="2">
        <v>42804</v>
      </c>
      <c r="B576" s="3">
        <v>0.3972367824074074</v>
      </c>
      <c r="C576" s="4">
        <v>10.068</v>
      </c>
      <c r="D576" s="4">
        <v>0.51590000000000003</v>
      </c>
      <c r="E576" s="4">
        <v>5158.7611340000003</v>
      </c>
      <c r="F576" s="4">
        <v>83.3</v>
      </c>
      <c r="G576" s="4">
        <v>36.799999999999997</v>
      </c>
      <c r="H576" s="4">
        <v>5284.7</v>
      </c>
      <c r="J576" s="4">
        <v>7.3</v>
      </c>
      <c r="K576" s="4">
        <v>0.8851</v>
      </c>
      <c r="L576" s="4">
        <v>8.9109999999999996</v>
      </c>
      <c r="M576" s="4">
        <v>0.45660000000000001</v>
      </c>
      <c r="N576" s="4">
        <v>73.727400000000003</v>
      </c>
      <c r="O576" s="4">
        <v>32.570999999999998</v>
      </c>
      <c r="P576" s="4">
        <v>106.3</v>
      </c>
      <c r="Q576" s="4">
        <v>56.106099999999998</v>
      </c>
      <c r="R576" s="4">
        <v>24.7864</v>
      </c>
      <c r="S576" s="4">
        <v>80.900000000000006</v>
      </c>
      <c r="T576" s="4">
        <v>5284.7488000000003</v>
      </c>
      <c r="W576" s="4">
        <v>0</v>
      </c>
      <c r="X576" s="4">
        <v>6.4611000000000001</v>
      </c>
      <c r="Y576" s="4">
        <v>11.7</v>
      </c>
      <c r="Z576" s="4">
        <v>865</v>
      </c>
      <c r="AA576" s="4">
        <v>876</v>
      </c>
      <c r="AB576" s="4">
        <v>868</v>
      </c>
      <c r="AC576" s="4">
        <v>90</v>
      </c>
      <c r="AD576" s="4">
        <v>8.18</v>
      </c>
      <c r="AE576" s="4">
        <v>0.19</v>
      </c>
      <c r="AF576" s="4">
        <v>992</v>
      </c>
      <c r="AG576" s="4">
        <v>-14</v>
      </c>
      <c r="AH576" s="4">
        <v>-2</v>
      </c>
      <c r="AI576" s="4">
        <v>16</v>
      </c>
      <c r="AJ576" s="4">
        <v>135</v>
      </c>
      <c r="AK576" s="4">
        <v>134.69999999999999</v>
      </c>
      <c r="AL576" s="4">
        <v>6.5</v>
      </c>
      <c r="AM576" s="4">
        <v>142</v>
      </c>
      <c r="AN576" s="4" t="s">
        <v>155</v>
      </c>
      <c r="AO576" s="4">
        <v>2</v>
      </c>
      <c r="AP576" s="5">
        <v>0.60553240740740744</v>
      </c>
      <c r="AQ576" s="4">
        <v>47.163832999999997</v>
      </c>
      <c r="AR576" s="4">
        <v>-88.484792999999996</v>
      </c>
      <c r="AS576" s="4">
        <v>319.7</v>
      </c>
      <c r="AT576" s="4">
        <v>45</v>
      </c>
      <c r="AU576" s="4">
        <v>12</v>
      </c>
      <c r="AV576" s="4">
        <v>10</v>
      </c>
      <c r="AW576" s="4" t="s">
        <v>420</v>
      </c>
      <c r="AX576" s="4">
        <v>0.9</v>
      </c>
      <c r="AY576" s="4">
        <v>1.1754</v>
      </c>
      <c r="AZ576" s="4">
        <v>1.7</v>
      </c>
      <c r="BA576" s="4">
        <v>11.154</v>
      </c>
      <c r="BB576" s="4">
        <v>14.85</v>
      </c>
      <c r="BC576" s="4">
        <v>1.33</v>
      </c>
      <c r="BD576" s="4">
        <v>12.984</v>
      </c>
      <c r="BE576" s="4">
        <v>2180.018</v>
      </c>
      <c r="BF576" s="4">
        <v>71.094999999999999</v>
      </c>
      <c r="BG576" s="4">
        <v>1.889</v>
      </c>
      <c r="BH576" s="4">
        <v>0.83399999999999996</v>
      </c>
      <c r="BI576" s="4">
        <v>2.7229999999999999</v>
      </c>
      <c r="BJ576" s="4">
        <v>1.4370000000000001</v>
      </c>
      <c r="BK576" s="4">
        <v>0.63500000000000001</v>
      </c>
      <c r="BL576" s="4">
        <v>2.0720000000000001</v>
      </c>
      <c r="BM576" s="4">
        <v>53.608800000000002</v>
      </c>
      <c r="BQ576" s="4">
        <v>1149.317</v>
      </c>
      <c r="BR576" s="4">
        <v>0.48871599999999998</v>
      </c>
      <c r="BS576" s="4">
        <v>-5</v>
      </c>
      <c r="BT576" s="4">
        <v>6.0000000000000001E-3</v>
      </c>
      <c r="BU576" s="4">
        <v>11.942997999999999</v>
      </c>
      <c r="BV576" s="4">
        <v>0.1212</v>
      </c>
    </row>
    <row r="577" spans="1:74" x14ac:dyDescent="0.25">
      <c r="A577" s="2">
        <v>42804</v>
      </c>
      <c r="B577" s="3">
        <v>0.39724835648148149</v>
      </c>
      <c r="C577" s="4">
        <v>10.308</v>
      </c>
      <c r="D577" s="4">
        <v>0.58630000000000004</v>
      </c>
      <c r="E577" s="4">
        <v>5863.214575</v>
      </c>
      <c r="F577" s="4">
        <v>83.3</v>
      </c>
      <c r="G577" s="4">
        <v>36.799999999999997</v>
      </c>
      <c r="H577" s="4">
        <v>5210.8999999999996</v>
      </c>
      <c r="J577" s="4">
        <v>7.3</v>
      </c>
      <c r="K577" s="4">
        <v>0.88219999999999998</v>
      </c>
      <c r="L577" s="4">
        <v>9.0935000000000006</v>
      </c>
      <c r="M577" s="4">
        <v>0.51719999999999999</v>
      </c>
      <c r="N577" s="4">
        <v>73.506799999999998</v>
      </c>
      <c r="O577" s="4">
        <v>32.463799999999999</v>
      </c>
      <c r="P577" s="4">
        <v>106</v>
      </c>
      <c r="Q577" s="4">
        <v>55.895299999999999</v>
      </c>
      <c r="R577" s="4">
        <v>24.685700000000001</v>
      </c>
      <c r="S577" s="4">
        <v>80.599999999999994</v>
      </c>
      <c r="T577" s="4">
        <v>5210.9067999999997</v>
      </c>
      <c r="W577" s="4">
        <v>0</v>
      </c>
      <c r="X577" s="4">
        <v>6.4398</v>
      </c>
      <c r="Y577" s="4">
        <v>11.6</v>
      </c>
      <c r="Z577" s="4">
        <v>866</v>
      </c>
      <c r="AA577" s="4">
        <v>877</v>
      </c>
      <c r="AB577" s="4">
        <v>868</v>
      </c>
      <c r="AC577" s="4">
        <v>90</v>
      </c>
      <c r="AD577" s="4">
        <v>7.96</v>
      </c>
      <c r="AE577" s="4">
        <v>0.18</v>
      </c>
      <c r="AF577" s="4">
        <v>992</v>
      </c>
      <c r="AG577" s="4">
        <v>-14.3</v>
      </c>
      <c r="AH577" s="4">
        <v>-2</v>
      </c>
      <c r="AI577" s="4">
        <v>16</v>
      </c>
      <c r="AJ577" s="4">
        <v>135</v>
      </c>
      <c r="AK577" s="4">
        <v>134</v>
      </c>
      <c r="AL577" s="4">
        <v>6.6</v>
      </c>
      <c r="AM577" s="4">
        <v>142</v>
      </c>
      <c r="AN577" s="4" t="s">
        <v>155</v>
      </c>
      <c r="AO577" s="4">
        <v>2</v>
      </c>
      <c r="AP577" s="5">
        <v>0.60554398148148147</v>
      </c>
      <c r="AQ577" s="4">
        <v>47.163969999999999</v>
      </c>
      <c r="AR577" s="4">
        <v>-88.484966</v>
      </c>
      <c r="AS577" s="4">
        <v>319.89999999999998</v>
      </c>
      <c r="AT577" s="4">
        <v>44.5</v>
      </c>
      <c r="AU577" s="4">
        <v>12</v>
      </c>
      <c r="AV577" s="4">
        <v>10</v>
      </c>
      <c r="AW577" s="4" t="s">
        <v>420</v>
      </c>
      <c r="AX577" s="4">
        <v>0.8246</v>
      </c>
      <c r="AY577" s="4">
        <v>1.2</v>
      </c>
      <c r="AZ577" s="4">
        <v>1.7</v>
      </c>
      <c r="BA577" s="4">
        <v>11.154</v>
      </c>
      <c r="BB577" s="4">
        <v>14.47</v>
      </c>
      <c r="BC577" s="4">
        <v>1.3</v>
      </c>
      <c r="BD577" s="4">
        <v>13.356999999999999</v>
      </c>
      <c r="BE577" s="4">
        <v>2172.6930000000002</v>
      </c>
      <c r="BF577" s="4">
        <v>78.656000000000006</v>
      </c>
      <c r="BG577" s="4">
        <v>1.839</v>
      </c>
      <c r="BH577" s="4">
        <v>0.81200000000000006</v>
      </c>
      <c r="BI577" s="4">
        <v>2.6509999999999998</v>
      </c>
      <c r="BJ577" s="4">
        <v>1.399</v>
      </c>
      <c r="BK577" s="4">
        <v>0.61799999999999999</v>
      </c>
      <c r="BL577" s="4">
        <v>2.016</v>
      </c>
      <c r="BM577" s="4">
        <v>51.6248</v>
      </c>
      <c r="BQ577" s="4">
        <v>1118.769</v>
      </c>
      <c r="BR577" s="4">
        <v>0.57910099999999998</v>
      </c>
      <c r="BS577" s="4">
        <v>-5</v>
      </c>
      <c r="BT577" s="4">
        <v>6.0000000000000001E-3</v>
      </c>
      <c r="BU577" s="4">
        <v>14.151781</v>
      </c>
      <c r="BV577" s="4">
        <v>0.1212</v>
      </c>
    </row>
    <row r="578" spans="1:74" x14ac:dyDescent="0.25">
      <c r="A578" s="2">
        <v>42804</v>
      </c>
      <c r="B578" s="3">
        <v>0.39725993055555553</v>
      </c>
      <c r="C578" s="4">
        <v>9.8119999999999994</v>
      </c>
      <c r="D578" s="4">
        <v>0.43359999999999999</v>
      </c>
      <c r="E578" s="4">
        <v>4335.748098</v>
      </c>
      <c r="F578" s="4">
        <v>84.6</v>
      </c>
      <c r="G578" s="4">
        <v>36.799999999999997</v>
      </c>
      <c r="H578" s="4">
        <v>5006.3</v>
      </c>
      <c r="J578" s="4">
        <v>7.3</v>
      </c>
      <c r="K578" s="4">
        <v>0.88880000000000003</v>
      </c>
      <c r="L578" s="4">
        <v>8.7217000000000002</v>
      </c>
      <c r="M578" s="4">
        <v>0.38540000000000002</v>
      </c>
      <c r="N578" s="4">
        <v>75.220299999999995</v>
      </c>
      <c r="O578" s="4">
        <v>32.7331</v>
      </c>
      <c r="P578" s="4">
        <v>108</v>
      </c>
      <c r="Q578" s="4">
        <v>57.151299999999999</v>
      </c>
      <c r="R578" s="4">
        <v>24.870200000000001</v>
      </c>
      <c r="S578" s="4">
        <v>82</v>
      </c>
      <c r="T578" s="4">
        <v>5006.2969999999996</v>
      </c>
      <c r="W578" s="4">
        <v>0</v>
      </c>
      <c r="X578" s="4">
        <v>6.4885999999999999</v>
      </c>
      <c r="Y578" s="4">
        <v>11.5</v>
      </c>
      <c r="Z578" s="4">
        <v>867</v>
      </c>
      <c r="AA578" s="4">
        <v>877</v>
      </c>
      <c r="AB578" s="4">
        <v>868</v>
      </c>
      <c r="AC578" s="4">
        <v>90</v>
      </c>
      <c r="AD578" s="4">
        <v>7.73</v>
      </c>
      <c r="AE578" s="4">
        <v>0.18</v>
      </c>
      <c r="AF578" s="4">
        <v>992</v>
      </c>
      <c r="AG578" s="4">
        <v>-14.7</v>
      </c>
      <c r="AH578" s="4">
        <v>-2</v>
      </c>
      <c r="AI578" s="4">
        <v>16</v>
      </c>
      <c r="AJ578" s="4">
        <v>135</v>
      </c>
      <c r="AK578" s="4">
        <v>134</v>
      </c>
      <c r="AL578" s="4">
        <v>6.7</v>
      </c>
      <c r="AM578" s="4">
        <v>142</v>
      </c>
      <c r="AN578" s="4" t="s">
        <v>155</v>
      </c>
      <c r="AO578" s="4">
        <v>2</v>
      </c>
      <c r="AP578" s="5">
        <v>0.60555555555555551</v>
      </c>
      <c r="AQ578" s="4">
        <v>47.164104999999999</v>
      </c>
      <c r="AR578" s="4">
        <v>-88.485140000000001</v>
      </c>
      <c r="AS578" s="4">
        <v>320.10000000000002</v>
      </c>
      <c r="AT578" s="4">
        <v>44.3</v>
      </c>
      <c r="AU578" s="4">
        <v>12</v>
      </c>
      <c r="AV578" s="4">
        <v>11</v>
      </c>
      <c r="AW578" s="4" t="s">
        <v>411</v>
      </c>
      <c r="AX578" s="4">
        <v>0.8</v>
      </c>
      <c r="AY578" s="4">
        <v>1.2</v>
      </c>
      <c r="AZ578" s="4">
        <v>1.7</v>
      </c>
      <c r="BA578" s="4">
        <v>11.154</v>
      </c>
      <c r="BB578" s="4">
        <v>15.35</v>
      </c>
      <c r="BC578" s="4">
        <v>1.38</v>
      </c>
      <c r="BD578" s="4">
        <v>12.506</v>
      </c>
      <c r="BE578" s="4">
        <v>2198.018</v>
      </c>
      <c r="BF578" s="4">
        <v>61.814999999999998</v>
      </c>
      <c r="BG578" s="4">
        <v>1.9850000000000001</v>
      </c>
      <c r="BH578" s="4">
        <v>0.86399999999999999</v>
      </c>
      <c r="BI578" s="4">
        <v>2.8490000000000002</v>
      </c>
      <c r="BJ578" s="4">
        <v>1.508</v>
      </c>
      <c r="BK578" s="4">
        <v>0.65600000000000003</v>
      </c>
      <c r="BL578" s="4">
        <v>2.165</v>
      </c>
      <c r="BM578" s="4">
        <v>52.314700000000002</v>
      </c>
      <c r="BQ578" s="4">
        <v>1188.9839999999999</v>
      </c>
      <c r="BR578" s="4">
        <v>0.58244399999999996</v>
      </c>
      <c r="BS578" s="4">
        <v>-5</v>
      </c>
      <c r="BT578" s="4">
        <v>6.0000000000000001E-3</v>
      </c>
      <c r="BU578" s="4">
        <v>14.233475</v>
      </c>
      <c r="BV578" s="4">
        <v>0.1212</v>
      </c>
    </row>
    <row r="579" spans="1:74" x14ac:dyDescent="0.25">
      <c r="A579" s="2">
        <v>42804</v>
      </c>
      <c r="B579" s="3">
        <v>0.39727150462962962</v>
      </c>
      <c r="C579" s="4">
        <v>8.8620000000000001</v>
      </c>
      <c r="D579" s="4">
        <v>0.3</v>
      </c>
      <c r="E579" s="4">
        <v>3000.0246910000001</v>
      </c>
      <c r="F579" s="4">
        <v>93.6</v>
      </c>
      <c r="G579" s="4">
        <v>36.9</v>
      </c>
      <c r="H579" s="4">
        <v>4538.3</v>
      </c>
      <c r="J579" s="4">
        <v>7.2</v>
      </c>
      <c r="K579" s="4">
        <v>0.90010000000000001</v>
      </c>
      <c r="L579" s="4">
        <v>7.9770000000000003</v>
      </c>
      <c r="M579" s="4">
        <v>0.27</v>
      </c>
      <c r="N579" s="4">
        <v>84.210800000000006</v>
      </c>
      <c r="O579" s="4">
        <v>33.2316</v>
      </c>
      <c r="P579" s="4">
        <v>117.4</v>
      </c>
      <c r="Q579" s="4">
        <v>64.034700000000001</v>
      </c>
      <c r="R579" s="4">
        <v>25.269600000000001</v>
      </c>
      <c r="S579" s="4">
        <v>89.3</v>
      </c>
      <c r="T579" s="4">
        <v>4538.3320000000003</v>
      </c>
      <c r="W579" s="4">
        <v>0</v>
      </c>
      <c r="X579" s="4">
        <v>6.4805999999999999</v>
      </c>
      <c r="Y579" s="4">
        <v>11.4</v>
      </c>
      <c r="Z579" s="4">
        <v>868</v>
      </c>
      <c r="AA579" s="4">
        <v>876</v>
      </c>
      <c r="AB579" s="4">
        <v>869</v>
      </c>
      <c r="AC579" s="4">
        <v>90</v>
      </c>
      <c r="AD579" s="4">
        <v>7.96</v>
      </c>
      <c r="AE579" s="4">
        <v>0.18</v>
      </c>
      <c r="AF579" s="4">
        <v>992</v>
      </c>
      <c r="AG579" s="4">
        <v>-14.3</v>
      </c>
      <c r="AH579" s="4">
        <v>-2</v>
      </c>
      <c r="AI579" s="4">
        <v>16</v>
      </c>
      <c r="AJ579" s="4">
        <v>135.30000000000001</v>
      </c>
      <c r="AK579" s="4">
        <v>134</v>
      </c>
      <c r="AL579" s="4">
        <v>6.7</v>
      </c>
      <c r="AM579" s="4">
        <v>142</v>
      </c>
      <c r="AN579" s="4" t="s">
        <v>155</v>
      </c>
      <c r="AO579" s="4">
        <v>2</v>
      </c>
      <c r="AP579" s="5">
        <v>0.60556712962962966</v>
      </c>
      <c r="AQ579" s="4">
        <v>47.164239000000002</v>
      </c>
      <c r="AR579" s="4">
        <v>-88.485313000000005</v>
      </c>
      <c r="AS579" s="4">
        <v>320.10000000000002</v>
      </c>
      <c r="AT579" s="4">
        <v>44.3</v>
      </c>
      <c r="AU579" s="4">
        <v>12</v>
      </c>
      <c r="AV579" s="4">
        <v>11</v>
      </c>
      <c r="AW579" s="4" t="s">
        <v>411</v>
      </c>
      <c r="AX579" s="4">
        <v>0.8</v>
      </c>
      <c r="AY579" s="4">
        <v>1.2</v>
      </c>
      <c r="AZ579" s="4">
        <v>1.7</v>
      </c>
      <c r="BA579" s="4">
        <v>11.154</v>
      </c>
      <c r="BB579" s="4">
        <v>17.100000000000001</v>
      </c>
      <c r="BC579" s="4">
        <v>1.53</v>
      </c>
      <c r="BD579" s="4">
        <v>11.101000000000001</v>
      </c>
      <c r="BE579" s="4">
        <v>2220.837</v>
      </c>
      <c r="BF579" s="4">
        <v>47.847999999999999</v>
      </c>
      <c r="BG579" s="4">
        <v>2.4550000000000001</v>
      </c>
      <c r="BH579" s="4">
        <v>0.96899999999999997</v>
      </c>
      <c r="BI579" s="4">
        <v>3.4239999999999999</v>
      </c>
      <c r="BJ579" s="4">
        <v>1.867</v>
      </c>
      <c r="BK579" s="4">
        <v>0.73699999999999999</v>
      </c>
      <c r="BL579" s="4">
        <v>2.6040000000000001</v>
      </c>
      <c r="BM579" s="4">
        <v>52.390599999999999</v>
      </c>
      <c r="BQ579" s="4">
        <v>1311.877</v>
      </c>
      <c r="BR579" s="4">
        <v>0.406891</v>
      </c>
      <c r="BS579" s="4">
        <v>-5</v>
      </c>
      <c r="BT579" s="4">
        <v>5.6769999999999998E-3</v>
      </c>
      <c r="BU579" s="4">
        <v>9.9433989999999994</v>
      </c>
      <c r="BV579" s="4">
        <v>0.114675</v>
      </c>
    </row>
    <row r="580" spans="1:74" x14ac:dyDescent="0.25">
      <c r="A580" s="2">
        <v>42804</v>
      </c>
      <c r="B580" s="3">
        <v>0.39728307870370366</v>
      </c>
      <c r="C580" s="4">
        <v>8.1210000000000004</v>
      </c>
      <c r="D580" s="4">
        <v>0.2341</v>
      </c>
      <c r="E580" s="4">
        <v>2340.6858590000002</v>
      </c>
      <c r="F580" s="4">
        <v>95.9</v>
      </c>
      <c r="G580" s="4">
        <v>35.799999999999997</v>
      </c>
      <c r="H580" s="4">
        <v>4459.5</v>
      </c>
      <c r="J580" s="4">
        <v>7.1</v>
      </c>
      <c r="K580" s="4">
        <v>0.90820000000000001</v>
      </c>
      <c r="L580" s="4">
        <v>7.3757999999999999</v>
      </c>
      <c r="M580" s="4">
        <v>0.21260000000000001</v>
      </c>
      <c r="N580" s="4">
        <v>87.071899999999999</v>
      </c>
      <c r="O580" s="4">
        <v>32.552300000000002</v>
      </c>
      <c r="P580" s="4">
        <v>119.6</v>
      </c>
      <c r="Q580" s="4">
        <v>66.155900000000003</v>
      </c>
      <c r="R580" s="4">
        <v>24.732700000000001</v>
      </c>
      <c r="S580" s="4">
        <v>90.9</v>
      </c>
      <c r="T580" s="4">
        <v>4459.4831000000004</v>
      </c>
      <c r="W580" s="4">
        <v>0</v>
      </c>
      <c r="X580" s="4">
        <v>6.4481999999999999</v>
      </c>
      <c r="Y580" s="4">
        <v>11.5</v>
      </c>
      <c r="Z580" s="4">
        <v>867</v>
      </c>
      <c r="AA580" s="4">
        <v>876</v>
      </c>
      <c r="AB580" s="4">
        <v>869</v>
      </c>
      <c r="AC580" s="4">
        <v>90</v>
      </c>
      <c r="AD580" s="4">
        <v>7.73</v>
      </c>
      <c r="AE580" s="4">
        <v>0.18</v>
      </c>
      <c r="AF580" s="4">
        <v>992</v>
      </c>
      <c r="AG580" s="4">
        <v>-14.7</v>
      </c>
      <c r="AH580" s="4">
        <v>-2</v>
      </c>
      <c r="AI580" s="4">
        <v>16</v>
      </c>
      <c r="AJ580" s="4">
        <v>135.69999999999999</v>
      </c>
      <c r="AK580" s="4">
        <v>134</v>
      </c>
      <c r="AL580" s="4">
        <v>6.5</v>
      </c>
      <c r="AM580" s="4">
        <v>142</v>
      </c>
      <c r="AN580" s="4" t="s">
        <v>155</v>
      </c>
      <c r="AO580" s="4">
        <v>2</v>
      </c>
      <c r="AP580" s="5">
        <v>0.6055787037037037</v>
      </c>
      <c r="AQ580" s="4">
        <v>47.164316999999997</v>
      </c>
      <c r="AR580" s="4">
        <v>-88.485558999999995</v>
      </c>
      <c r="AS580" s="4">
        <v>320.2</v>
      </c>
      <c r="AT580" s="4">
        <v>44.2</v>
      </c>
      <c r="AU580" s="4">
        <v>12</v>
      </c>
      <c r="AV580" s="4">
        <v>11</v>
      </c>
      <c r="AW580" s="4" t="s">
        <v>411</v>
      </c>
      <c r="AX580" s="4">
        <v>0.8</v>
      </c>
      <c r="AY580" s="4">
        <v>1.2</v>
      </c>
      <c r="AZ580" s="4">
        <v>1.624625</v>
      </c>
      <c r="BA580" s="4">
        <v>11.154</v>
      </c>
      <c r="BB580" s="4">
        <v>18.63</v>
      </c>
      <c r="BC580" s="4">
        <v>1.67</v>
      </c>
      <c r="BD580" s="4">
        <v>10.109</v>
      </c>
      <c r="BE580" s="4">
        <v>2224.6709999999998</v>
      </c>
      <c r="BF580" s="4">
        <v>40.808999999999997</v>
      </c>
      <c r="BG580" s="4">
        <v>2.75</v>
      </c>
      <c r="BH580" s="4">
        <v>1.028</v>
      </c>
      <c r="BI580" s="4">
        <v>3.778</v>
      </c>
      <c r="BJ580" s="4">
        <v>2.09</v>
      </c>
      <c r="BK580" s="4">
        <v>0.78100000000000003</v>
      </c>
      <c r="BL580" s="4">
        <v>2.871</v>
      </c>
      <c r="BM580" s="4">
        <v>55.772100000000002</v>
      </c>
      <c r="BQ580" s="4">
        <v>1414.134</v>
      </c>
      <c r="BR580" s="4">
        <v>0.27719199999999999</v>
      </c>
      <c r="BS580" s="4">
        <v>-5</v>
      </c>
      <c r="BT580" s="4">
        <v>5.0000000000000001E-3</v>
      </c>
      <c r="BU580" s="4">
        <v>6.7738750000000003</v>
      </c>
      <c r="BV580" s="4">
        <v>0.10100000000000001</v>
      </c>
    </row>
    <row r="581" spans="1:74" x14ac:dyDescent="0.25">
      <c r="A581" s="2">
        <v>42804</v>
      </c>
      <c r="B581" s="3">
        <v>0.39729465277777781</v>
      </c>
      <c r="C581" s="4">
        <v>8.0570000000000004</v>
      </c>
      <c r="D581" s="4">
        <v>0.2198</v>
      </c>
      <c r="E581" s="4">
        <v>2198.2980520000001</v>
      </c>
      <c r="F581" s="4">
        <v>81.3</v>
      </c>
      <c r="G581" s="4">
        <v>35.299999999999997</v>
      </c>
      <c r="H581" s="4">
        <v>4827.5</v>
      </c>
      <c r="J581" s="4">
        <v>7.03</v>
      </c>
      <c r="K581" s="4">
        <v>0.90849999999999997</v>
      </c>
      <c r="L581" s="4">
        <v>7.3198999999999996</v>
      </c>
      <c r="M581" s="4">
        <v>0.19969999999999999</v>
      </c>
      <c r="N581" s="4">
        <v>73.858800000000002</v>
      </c>
      <c r="O581" s="4">
        <v>32.094499999999996</v>
      </c>
      <c r="P581" s="4">
        <v>106</v>
      </c>
      <c r="Q581" s="4">
        <v>56.206099999999999</v>
      </c>
      <c r="R581" s="4">
        <v>24.4237</v>
      </c>
      <c r="S581" s="4">
        <v>80.599999999999994</v>
      </c>
      <c r="T581" s="4">
        <v>4827.5293000000001</v>
      </c>
      <c r="W581" s="4">
        <v>0</v>
      </c>
      <c r="X581" s="4">
        <v>6.383</v>
      </c>
      <c r="Y581" s="4">
        <v>11.5</v>
      </c>
      <c r="Z581" s="4">
        <v>867</v>
      </c>
      <c r="AA581" s="4">
        <v>876</v>
      </c>
      <c r="AB581" s="4">
        <v>869</v>
      </c>
      <c r="AC581" s="4">
        <v>90</v>
      </c>
      <c r="AD581" s="4">
        <v>8.18</v>
      </c>
      <c r="AE581" s="4">
        <v>0.19</v>
      </c>
      <c r="AF581" s="4">
        <v>992</v>
      </c>
      <c r="AG581" s="4">
        <v>-14</v>
      </c>
      <c r="AH581" s="4">
        <v>-2</v>
      </c>
      <c r="AI581" s="4">
        <v>16</v>
      </c>
      <c r="AJ581" s="4">
        <v>135.30000000000001</v>
      </c>
      <c r="AK581" s="4">
        <v>134</v>
      </c>
      <c r="AL581" s="4">
        <v>6.3</v>
      </c>
      <c r="AM581" s="4">
        <v>142</v>
      </c>
      <c r="AN581" s="4" t="s">
        <v>155</v>
      </c>
      <c r="AO581" s="4">
        <v>2</v>
      </c>
      <c r="AP581" s="5">
        <v>0.60559027777777774</v>
      </c>
      <c r="AQ581" s="4">
        <v>47.164366000000001</v>
      </c>
      <c r="AR581" s="4">
        <v>-88.485820000000004</v>
      </c>
      <c r="AS581" s="4">
        <v>320.2</v>
      </c>
      <c r="AT581" s="4">
        <v>43.8</v>
      </c>
      <c r="AU581" s="4">
        <v>12</v>
      </c>
      <c r="AV581" s="4">
        <v>11</v>
      </c>
      <c r="AW581" s="4" t="s">
        <v>411</v>
      </c>
      <c r="AX581" s="4">
        <v>0.87539999999999996</v>
      </c>
      <c r="AY581" s="4">
        <v>1.2754000000000001</v>
      </c>
      <c r="AZ581" s="4">
        <v>1.6754</v>
      </c>
      <c r="BA581" s="4">
        <v>11.154</v>
      </c>
      <c r="BB581" s="4">
        <v>18.7</v>
      </c>
      <c r="BC581" s="4">
        <v>1.68</v>
      </c>
      <c r="BD581" s="4">
        <v>10.069000000000001</v>
      </c>
      <c r="BE581" s="4">
        <v>2216.6709999999998</v>
      </c>
      <c r="BF581" s="4">
        <v>38.494</v>
      </c>
      <c r="BG581" s="4">
        <v>2.3420000000000001</v>
      </c>
      <c r="BH581" s="4">
        <v>1.018</v>
      </c>
      <c r="BI581" s="4">
        <v>3.36</v>
      </c>
      <c r="BJ581" s="4">
        <v>1.782</v>
      </c>
      <c r="BK581" s="4">
        <v>0.77500000000000002</v>
      </c>
      <c r="BL581" s="4">
        <v>2.5569999999999999</v>
      </c>
      <c r="BM581" s="4">
        <v>60.6173</v>
      </c>
      <c r="BQ581" s="4">
        <v>1405.461</v>
      </c>
      <c r="BR581" s="4">
        <v>0.25113999999999997</v>
      </c>
      <c r="BS581" s="4">
        <v>-5</v>
      </c>
      <c r="BT581" s="4">
        <v>5.3220000000000003E-3</v>
      </c>
      <c r="BU581" s="4">
        <v>6.137238</v>
      </c>
      <c r="BV581" s="4">
        <v>0.107511</v>
      </c>
    </row>
    <row r="582" spans="1:74" x14ac:dyDescent="0.25">
      <c r="A582" s="2">
        <v>42804</v>
      </c>
      <c r="B582" s="3">
        <v>0.39730622685185185</v>
      </c>
      <c r="C582" s="4">
        <v>8.1549999999999994</v>
      </c>
      <c r="D582" s="4">
        <v>0.21179999999999999</v>
      </c>
      <c r="E582" s="4">
        <v>2118.4789639999999</v>
      </c>
      <c r="F582" s="4">
        <v>67.7</v>
      </c>
      <c r="G582" s="4">
        <v>38.799999999999997</v>
      </c>
      <c r="H582" s="4">
        <v>5262.3</v>
      </c>
      <c r="J582" s="4">
        <v>7.03</v>
      </c>
      <c r="K582" s="4">
        <v>0.90710000000000002</v>
      </c>
      <c r="L582" s="4">
        <v>7.3975999999999997</v>
      </c>
      <c r="M582" s="4">
        <v>0.19220000000000001</v>
      </c>
      <c r="N582" s="4">
        <v>61.408799999999999</v>
      </c>
      <c r="O582" s="4">
        <v>35.194400000000002</v>
      </c>
      <c r="P582" s="4">
        <v>96.6</v>
      </c>
      <c r="Q582" s="4">
        <v>46.731699999999996</v>
      </c>
      <c r="R582" s="4">
        <v>26.782699999999998</v>
      </c>
      <c r="S582" s="4">
        <v>73.5</v>
      </c>
      <c r="T582" s="4">
        <v>5262.2731999999996</v>
      </c>
      <c r="W582" s="4">
        <v>0</v>
      </c>
      <c r="X582" s="4">
        <v>6.3776000000000002</v>
      </c>
      <c r="Y582" s="4">
        <v>11.4</v>
      </c>
      <c r="Z582" s="4">
        <v>868</v>
      </c>
      <c r="AA582" s="4">
        <v>876</v>
      </c>
      <c r="AB582" s="4">
        <v>870</v>
      </c>
      <c r="AC582" s="4">
        <v>90</v>
      </c>
      <c r="AD582" s="4">
        <v>8.18</v>
      </c>
      <c r="AE582" s="4">
        <v>0.19</v>
      </c>
      <c r="AF582" s="4">
        <v>992</v>
      </c>
      <c r="AG582" s="4">
        <v>-14</v>
      </c>
      <c r="AH582" s="4">
        <v>-2</v>
      </c>
      <c r="AI582" s="4">
        <v>16</v>
      </c>
      <c r="AJ582" s="4">
        <v>136</v>
      </c>
      <c r="AK582" s="4">
        <v>134.30000000000001</v>
      </c>
      <c r="AL582" s="4">
        <v>6.2</v>
      </c>
      <c r="AM582" s="4">
        <v>142</v>
      </c>
      <c r="AN582" s="4" t="s">
        <v>155</v>
      </c>
      <c r="AO582" s="4">
        <v>2</v>
      </c>
      <c r="AP582" s="5">
        <v>0.60560185185185189</v>
      </c>
      <c r="AQ582" s="4">
        <v>47.164422000000002</v>
      </c>
      <c r="AR582" s="4">
        <v>-88.486048999999994</v>
      </c>
      <c r="AS582" s="4">
        <v>320.39999999999998</v>
      </c>
      <c r="AT582" s="4">
        <v>40.799999999999997</v>
      </c>
      <c r="AU582" s="4">
        <v>12</v>
      </c>
      <c r="AV582" s="4">
        <v>11</v>
      </c>
      <c r="AW582" s="4" t="s">
        <v>411</v>
      </c>
      <c r="AX582" s="4">
        <v>0.9</v>
      </c>
      <c r="AY582" s="4">
        <v>1.3</v>
      </c>
      <c r="AZ582" s="4">
        <v>1.7</v>
      </c>
      <c r="BA582" s="4">
        <v>11.154</v>
      </c>
      <c r="BB582" s="4">
        <v>18.420000000000002</v>
      </c>
      <c r="BC582" s="4">
        <v>1.65</v>
      </c>
      <c r="BD582" s="4">
        <v>10.244999999999999</v>
      </c>
      <c r="BE582" s="4">
        <v>2208.6849999999999</v>
      </c>
      <c r="BF582" s="4">
        <v>36.515999999999998</v>
      </c>
      <c r="BG582" s="4">
        <v>1.92</v>
      </c>
      <c r="BH582" s="4">
        <v>1.1000000000000001</v>
      </c>
      <c r="BI582" s="4">
        <v>3.02</v>
      </c>
      <c r="BJ582" s="4">
        <v>1.4610000000000001</v>
      </c>
      <c r="BK582" s="4">
        <v>0.83699999999999997</v>
      </c>
      <c r="BL582" s="4">
        <v>2.2989999999999999</v>
      </c>
      <c r="BM582" s="4">
        <v>65.146900000000002</v>
      </c>
      <c r="BQ582" s="4">
        <v>1384.5170000000001</v>
      </c>
      <c r="BR582" s="4">
        <v>0.211341</v>
      </c>
      <c r="BS582" s="4">
        <v>-5</v>
      </c>
      <c r="BT582" s="4">
        <v>5.6769999999999998E-3</v>
      </c>
      <c r="BU582" s="4">
        <v>5.1646460000000003</v>
      </c>
      <c r="BV582" s="4">
        <v>0.114675</v>
      </c>
    </row>
    <row r="583" spans="1:74" x14ac:dyDescent="0.25">
      <c r="A583" s="2">
        <v>42804</v>
      </c>
      <c r="B583" s="3">
        <v>0.39731780092592595</v>
      </c>
      <c r="C583" s="4">
        <v>7.9630000000000001</v>
      </c>
      <c r="D583" s="4">
        <v>0.21829999999999999</v>
      </c>
      <c r="E583" s="4">
        <v>2183.2038830000001</v>
      </c>
      <c r="F583" s="4">
        <v>58.7</v>
      </c>
      <c r="G583" s="4">
        <v>29.9</v>
      </c>
      <c r="H583" s="4">
        <v>5482.4</v>
      </c>
      <c r="J583" s="4">
        <v>7.18</v>
      </c>
      <c r="K583" s="4">
        <v>0.90859999999999996</v>
      </c>
      <c r="L583" s="4">
        <v>7.2355999999999998</v>
      </c>
      <c r="M583" s="4">
        <v>0.19839999999999999</v>
      </c>
      <c r="N583" s="4">
        <v>53.3598</v>
      </c>
      <c r="O583" s="4">
        <v>27.211300000000001</v>
      </c>
      <c r="P583" s="4">
        <v>80.599999999999994</v>
      </c>
      <c r="Q583" s="4">
        <v>40.575299999999999</v>
      </c>
      <c r="R583" s="4">
        <v>20.691700000000001</v>
      </c>
      <c r="S583" s="4">
        <v>61.3</v>
      </c>
      <c r="T583" s="4">
        <v>5482.3636999999999</v>
      </c>
      <c r="W583" s="4">
        <v>0</v>
      </c>
      <c r="X583" s="4">
        <v>6.5201000000000002</v>
      </c>
      <c r="Y583" s="4">
        <v>11.5</v>
      </c>
      <c r="Z583" s="4">
        <v>867</v>
      </c>
      <c r="AA583" s="4">
        <v>876</v>
      </c>
      <c r="AB583" s="4">
        <v>869</v>
      </c>
      <c r="AC583" s="4">
        <v>90</v>
      </c>
      <c r="AD583" s="4">
        <v>7.96</v>
      </c>
      <c r="AE583" s="4">
        <v>0.18</v>
      </c>
      <c r="AF583" s="4">
        <v>992</v>
      </c>
      <c r="AG583" s="4">
        <v>-14.3</v>
      </c>
      <c r="AH583" s="4">
        <v>-2</v>
      </c>
      <c r="AI583" s="4">
        <v>16</v>
      </c>
      <c r="AJ583" s="4">
        <v>136</v>
      </c>
      <c r="AK583" s="4">
        <v>135</v>
      </c>
      <c r="AL583" s="4">
        <v>6</v>
      </c>
      <c r="AM583" s="4">
        <v>142</v>
      </c>
      <c r="AN583" s="4" t="s">
        <v>155</v>
      </c>
      <c r="AO583" s="4">
        <v>2</v>
      </c>
      <c r="AP583" s="5">
        <v>0.60561342592592593</v>
      </c>
      <c r="AQ583" s="4">
        <v>47.164484999999999</v>
      </c>
      <c r="AR583" s="4">
        <v>-88.486265000000003</v>
      </c>
      <c r="AS583" s="4">
        <v>320.5</v>
      </c>
      <c r="AT583" s="4">
        <v>39.799999999999997</v>
      </c>
      <c r="AU583" s="4">
        <v>12</v>
      </c>
      <c r="AV583" s="4">
        <v>11</v>
      </c>
      <c r="AW583" s="4" t="s">
        <v>411</v>
      </c>
      <c r="AX583" s="4">
        <v>0.9</v>
      </c>
      <c r="AY583" s="4">
        <v>1.3</v>
      </c>
      <c r="AZ583" s="4">
        <v>1.7</v>
      </c>
      <c r="BA583" s="4">
        <v>11.154</v>
      </c>
      <c r="BB583" s="4">
        <v>18.75</v>
      </c>
      <c r="BC583" s="4">
        <v>1.68</v>
      </c>
      <c r="BD583" s="4">
        <v>10.055</v>
      </c>
      <c r="BE583" s="4">
        <v>2196.7040000000002</v>
      </c>
      <c r="BF583" s="4">
        <v>38.332000000000001</v>
      </c>
      <c r="BG583" s="4">
        <v>1.696</v>
      </c>
      <c r="BH583" s="4">
        <v>0.86499999999999999</v>
      </c>
      <c r="BI583" s="4">
        <v>2.5619999999999998</v>
      </c>
      <c r="BJ583" s="4">
        <v>1.29</v>
      </c>
      <c r="BK583" s="4">
        <v>0.65800000000000003</v>
      </c>
      <c r="BL583" s="4">
        <v>1.948</v>
      </c>
      <c r="BM583" s="4">
        <v>69.015100000000004</v>
      </c>
      <c r="BQ583" s="4">
        <v>1439.3109999999999</v>
      </c>
      <c r="BR583" s="4">
        <v>0.19319900000000001</v>
      </c>
      <c r="BS583" s="4">
        <v>-5</v>
      </c>
      <c r="BT583" s="4">
        <v>5.0000000000000001E-3</v>
      </c>
      <c r="BU583" s="4">
        <v>4.7213010000000004</v>
      </c>
      <c r="BV583" s="4">
        <v>0.10100000000000001</v>
      </c>
    </row>
    <row r="584" spans="1:74" x14ac:dyDescent="0.25">
      <c r="A584" s="2">
        <v>42804</v>
      </c>
      <c r="B584" s="3">
        <v>0.39732937499999998</v>
      </c>
      <c r="C584" s="4">
        <v>7.657</v>
      </c>
      <c r="D584" s="4">
        <v>0.23180000000000001</v>
      </c>
      <c r="E584" s="4">
        <v>2318.1802859999998</v>
      </c>
      <c r="F584" s="4">
        <v>50.7</v>
      </c>
      <c r="G584" s="4">
        <v>29.8</v>
      </c>
      <c r="H584" s="4">
        <v>5754</v>
      </c>
      <c r="J584" s="4">
        <v>7.23</v>
      </c>
      <c r="K584" s="4">
        <v>0.91120000000000001</v>
      </c>
      <c r="L584" s="4">
        <v>6.9771000000000001</v>
      </c>
      <c r="M584" s="4">
        <v>0.2112</v>
      </c>
      <c r="N584" s="4">
        <v>46.164499999999997</v>
      </c>
      <c r="O584" s="4">
        <v>27.154599999999999</v>
      </c>
      <c r="P584" s="4">
        <v>73.3</v>
      </c>
      <c r="Q584" s="4">
        <v>35.075099999999999</v>
      </c>
      <c r="R584" s="4">
        <v>20.631699999999999</v>
      </c>
      <c r="S584" s="4">
        <v>55.7</v>
      </c>
      <c r="T584" s="4">
        <v>5753.9838</v>
      </c>
      <c r="W584" s="4">
        <v>0</v>
      </c>
      <c r="X584" s="4">
        <v>6.5888</v>
      </c>
      <c r="Y584" s="4">
        <v>11.4</v>
      </c>
      <c r="Z584" s="4">
        <v>868</v>
      </c>
      <c r="AA584" s="4">
        <v>876</v>
      </c>
      <c r="AB584" s="4">
        <v>869</v>
      </c>
      <c r="AC584" s="4">
        <v>90</v>
      </c>
      <c r="AD584" s="4">
        <v>7.73</v>
      </c>
      <c r="AE584" s="4">
        <v>0.18</v>
      </c>
      <c r="AF584" s="4">
        <v>992</v>
      </c>
      <c r="AG584" s="4">
        <v>-14.7</v>
      </c>
      <c r="AH584" s="4">
        <v>-2</v>
      </c>
      <c r="AI584" s="4">
        <v>16</v>
      </c>
      <c r="AJ584" s="4">
        <v>136</v>
      </c>
      <c r="AK584" s="4">
        <v>135.30000000000001</v>
      </c>
      <c r="AL584" s="4">
        <v>5.9</v>
      </c>
      <c r="AM584" s="4">
        <v>142</v>
      </c>
      <c r="AN584" s="4" t="s">
        <v>155</v>
      </c>
      <c r="AO584" s="4">
        <v>2</v>
      </c>
      <c r="AP584" s="5">
        <v>0.60562499999999997</v>
      </c>
      <c r="AQ584" s="4">
        <v>47.164501999999999</v>
      </c>
      <c r="AR584" s="4">
        <v>-88.486463000000001</v>
      </c>
      <c r="AS584" s="4">
        <v>320.10000000000002</v>
      </c>
      <c r="AT584" s="4">
        <v>37.4</v>
      </c>
      <c r="AU584" s="4">
        <v>12</v>
      </c>
      <c r="AV584" s="4">
        <v>11</v>
      </c>
      <c r="AW584" s="4" t="s">
        <v>411</v>
      </c>
      <c r="AX584" s="4">
        <v>0.97540000000000004</v>
      </c>
      <c r="AY584" s="4">
        <v>1.5262</v>
      </c>
      <c r="AZ584" s="4">
        <v>1.9261999999999999</v>
      </c>
      <c r="BA584" s="4">
        <v>11.154</v>
      </c>
      <c r="BB584" s="4">
        <v>19.3</v>
      </c>
      <c r="BC584" s="4">
        <v>1.73</v>
      </c>
      <c r="BD584" s="4">
        <v>9.7420000000000009</v>
      </c>
      <c r="BE584" s="4">
        <v>2178.14</v>
      </c>
      <c r="BF584" s="4">
        <v>41.972000000000001</v>
      </c>
      <c r="BG584" s="4">
        <v>1.5089999999999999</v>
      </c>
      <c r="BH584" s="4">
        <v>0.88800000000000001</v>
      </c>
      <c r="BI584" s="4">
        <v>2.3969999999999998</v>
      </c>
      <c r="BJ584" s="4">
        <v>1.147</v>
      </c>
      <c r="BK584" s="4">
        <v>0.67400000000000004</v>
      </c>
      <c r="BL584" s="4">
        <v>1.821</v>
      </c>
      <c r="BM584" s="4">
        <v>74.482799999999997</v>
      </c>
      <c r="BQ584" s="4">
        <v>1495.59</v>
      </c>
      <c r="BR584" s="4">
        <v>0.19941600000000001</v>
      </c>
      <c r="BS584" s="4">
        <v>-5</v>
      </c>
      <c r="BT584" s="4">
        <v>5.3229999999999996E-3</v>
      </c>
      <c r="BU584" s="4">
        <v>4.8732280000000001</v>
      </c>
      <c r="BV584" s="4">
        <v>0.107525</v>
      </c>
    </row>
    <row r="585" spans="1:74" x14ac:dyDescent="0.25">
      <c r="A585" s="2">
        <v>42804</v>
      </c>
      <c r="B585" s="3">
        <v>0.39734094907407408</v>
      </c>
      <c r="C585" s="4">
        <v>7.1020000000000003</v>
      </c>
      <c r="D585" s="4">
        <v>0.2261</v>
      </c>
      <c r="E585" s="4">
        <v>2260.774938</v>
      </c>
      <c r="F585" s="4">
        <v>45.8</v>
      </c>
      <c r="G585" s="4">
        <v>22.9</v>
      </c>
      <c r="H585" s="4">
        <v>5952.4</v>
      </c>
      <c r="J585" s="4">
        <v>7.38</v>
      </c>
      <c r="K585" s="4">
        <v>0.91669999999999996</v>
      </c>
      <c r="L585" s="4">
        <v>6.5107999999999997</v>
      </c>
      <c r="M585" s="4">
        <v>0.20730000000000001</v>
      </c>
      <c r="N585" s="4">
        <v>41.957999999999998</v>
      </c>
      <c r="O585" s="4">
        <v>20.993200000000002</v>
      </c>
      <c r="P585" s="4">
        <v>63</v>
      </c>
      <c r="Q585" s="4">
        <v>31.9298</v>
      </c>
      <c r="R585" s="4">
        <v>15.9757</v>
      </c>
      <c r="S585" s="4">
        <v>47.9</v>
      </c>
      <c r="T585" s="4">
        <v>5952.3892999999998</v>
      </c>
      <c r="W585" s="4">
        <v>0</v>
      </c>
      <c r="X585" s="4">
        <v>6.7618</v>
      </c>
      <c r="Y585" s="4">
        <v>11.5</v>
      </c>
      <c r="Z585" s="4">
        <v>868</v>
      </c>
      <c r="AA585" s="4">
        <v>877</v>
      </c>
      <c r="AB585" s="4">
        <v>869</v>
      </c>
      <c r="AC585" s="4">
        <v>90</v>
      </c>
      <c r="AD585" s="4">
        <v>8.18</v>
      </c>
      <c r="AE585" s="4">
        <v>0.19</v>
      </c>
      <c r="AF585" s="4">
        <v>992</v>
      </c>
      <c r="AG585" s="4">
        <v>-14</v>
      </c>
      <c r="AH585" s="4">
        <v>-2.323</v>
      </c>
      <c r="AI585" s="4">
        <v>16</v>
      </c>
      <c r="AJ585" s="4">
        <v>136</v>
      </c>
      <c r="AK585" s="4">
        <v>135</v>
      </c>
      <c r="AL585" s="4">
        <v>6</v>
      </c>
      <c r="AM585" s="4">
        <v>142</v>
      </c>
      <c r="AN585" s="4" t="s">
        <v>155</v>
      </c>
      <c r="AO585" s="4">
        <v>2</v>
      </c>
      <c r="AP585" s="5">
        <v>0.60563657407407401</v>
      </c>
      <c r="AQ585" s="4">
        <v>47.164490999999998</v>
      </c>
      <c r="AR585" s="4">
        <v>-88.486653000000004</v>
      </c>
      <c r="AS585" s="4">
        <v>319.8</v>
      </c>
      <c r="AT585" s="4">
        <v>34.299999999999997</v>
      </c>
      <c r="AU585" s="4">
        <v>12</v>
      </c>
      <c r="AV585" s="4">
        <v>11</v>
      </c>
      <c r="AW585" s="4" t="s">
        <v>411</v>
      </c>
      <c r="AX585" s="4">
        <v>1.1508</v>
      </c>
      <c r="AY585" s="4">
        <v>1.6754</v>
      </c>
      <c r="AZ585" s="4">
        <v>2.0754000000000001</v>
      </c>
      <c r="BA585" s="4">
        <v>11.154</v>
      </c>
      <c r="BB585" s="4">
        <v>20.56</v>
      </c>
      <c r="BC585" s="4">
        <v>1.84</v>
      </c>
      <c r="BD585" s="4">
        <v>9.0830000000000002</v>
      </c>
      <c r="BE585" s="4">
        <v>2158.4459999999999</v>
      </c>
      <c r="BF585" s="4">
        <v>43.73</v>
      </c>
      <c r="BG585" s="4">
        <v>1.4570000000000001</v>
      </c>
      <c r="BH585" s="4">
        <v>0.72899999999999998</v>
      </c>
      <c r="BI585" s="4">
        <v>2.1850000000000001</v>
      </c>
      <c r="BJ585" s="4">
        <v>1.109</v>
      </c>
      <c r="BK585" s="4">
        <v>0.55500000000000005</v>
      </c>
      <c r="BL585" s="4">
        <v>1.663</v>
      </c>
      <c r="BM585" s="4">
        <v>81.822800000000001</v>
      </c>
      <c r="BQ585" s="4">
        <v>1629.9110000000001</v>
      </c>
      <c r="BR585" s="4">
        <v>0.21241099999999999</v>
      </c>
      <c r="BS585" s="4">
        <v>-5</v>
      </c>
      <c r="BT585" s="4">
        <v>5.6769999999999998E-3</v>
      </c>
      <c r="BU585" s="4">
        <v>5.1907940000000004</v>
      </c>
      <c r="BV585" s="4">
        <v>0.114675</v>
      </c>
    </row>
    <row r="586" spans="1:74" x14ac:dyDescent="0.25">
      <c r="A586" s="2">
        <v>42804</v>
      </c>
      <c r="B586" s="3">
        <v>0.39735252314814812</v>
      </c>
      <c r="C586" s="4">
        <v>6.1020000000000003</v>
      </c>
      <c r="D586" s="4">
        <v>0.21940000000000001</v>
      </c>
      <c r="E586" s="4">
        <v>2194.1318860000001</v>
      </c>
      <c r="F586" s="4">
        <v>44.7</v>
      </c>
      <c r="G586" s="4">
        <v>23</v>
      </c>
      <c r="H586" s="4">
        <v>6276</v>
      </c>
      <c r="J586" s="4">
        <v>7.66</v>
      </c>
      <c r="K586" s="4">
        <v>0.92679999999999996</v>
      </c>
      <c r="L586" s="4">
        <v>5.6554000000000002</v>
      </c>
      <c r="M586" s="4">
        <v>0.20330000000000001</v>
      </c>
      <c r="N586" s="4">
        <v>41.427199999999999</v>
      </c>
      <c r="O586" s="4">
        <v>21.292400000000001</v>
      </c>
      <c r="P586" s="4">
        <v>62.7</v>
      </c>
      <c r="Q586" s="4">
        <v>31.5259</v>
      </c>
      <c r="R586" s="4">
        <v>16.203399999999998</v>
      </c>
      <c r="S586" s="4">
        <v>47.7</v>
      </c>
      <c r="T586" s="4">
        <v>6275.9574000000002</v>
      </c>
      <c r="W586" s="4">
        <v>0</v>
      </c>
      <c r="X586" s="4">
        <v>7.0994000000000002</v>
      </c>
      <c r="Y586" s="4">
        <v>11.5</v>
      </c>
      <c r="Z586" s="4">
        <v>868</v>
      </c>
      <c r="AA586" s="4">
        <v>877</v>
      </c>
      <c r="AB586" s="4">
        <v>868</v>
      </c>
      <c r="AC586" s="4">
        <v>90</v>
      </c>
      <c r="AD586" s="4">
        <v>8.18</v>
      </c>
      <c r="AE586" s="4">
        <v>0.19</v>
      </c>
      <c r="AF586" s="4">
        <v>992</v>
      </c>
      <c r="AG586" s="4">
        <v>-14</v>
      </c>
      <c r="AH586" s="4">
        <v>-3</v>
      </c>
      <c r="AI586" s="4">
        <v>16</v>
      </c>
      <c r="AJ586" s="4">
        <v>136</v>
      </c>
      <c r="AK586" s="4">
        <v>132.69999999999999</v>
      </c>
      <c r="AL586" s="4">
        <v>6.1</v>
      </c>
      <c r="AM586" s="4">
        <v>142</v>
      </c>
      <c r="AN586" s="4" t="s">
        <v>155</v>
      </c>
      <c r="AO586" s="4">
        <v>2</v>
      </c>
      <c r="AP586" s="5">
        <v>0.60564814814814816</v>
      </c>
      <c r="AQ586" s="4">
        <v>47.164482999999997</v>
      </c>
      <c r="AR586" s="4">
        <v>-88.486846999999997</v>
      </c>
      <c r="AS586" s="4">
        <v>319.60000000000002</v>
      </c>
      <c r="AT586" s="4">
        <v>32.6</v>
      </c>
      <c r="AU586" s="4">
        <v>12</v>
      </c>
      <c r="AV586" s="4">
        <v>11</v>
      </c>
      <c r="AW586" s="4" t="s">
        <v>411</v>
      </c>
      <c r="AX586" s="4">
        <v>1.2</v>
      </c>
      <c r="AY586" s="4">
        <v>1.7</v>
      </c>
      <c r="AZ586" s="4">
        <v>2.1</v>
      </c>
      <c r="BA586" s="4">
        <v>11.154</v>
      </c>
      <c r="BB586" s="4">
        <v>23.33</v>
      </c>
      <c r="BC586" s="4">
        <v>2.09</v>
      </c>
      <c r="BD586" s="4">
        <v>7.9</v>
      </c>
      <c r="BE586" s="4">
        <v>2115.3710000000001</v>
      </c>
      <c r="BF586" s="4">
        <v>48.411000000000001</v>
      </c>
      <c r="BG586" s="4">
        <v>1.623</v>
      </c>
      <c r="BH586" s="4">
        <v>0.83399999999999996</v>
      </c>
      <c r="BI586" s="4">
        <v>2.4569999999999999</v>
      </c>
      <c r="BJ586" s="4">
        <v>1.2350000000000001</v>
      </c>
      <c r="BK586" s="4">
        <v>0.63500000000000001</v>
      </c>
      <c r="BL586" s="4">
        <v>1.87</v>
      </c>
      <c r="BM586" s="4">
        <v>97.337800000000001</v>
      </c>
      <c r="BQ586" s="4">
        <v>1930.8389999999999</v>
      </c>
      <c r="BR586" s="4">
        <v>0.24550900000000001</v>
      </c>
      <c r="BS586" s="4">
        <v>-5</v>
      </c>
      <c r="BT586" s="4">
        <v>5.3229999999999996E-3</v>
      </c>
      <c r="BU586" s="4">
        <v>5.9996270000000003</v>
      </c>
      <c r="BV586" s="4">
        <v>0.107525</v>
      </c>
    </row>
    <row r="587" spans="1:74" x14ac:dyDescent="0.25">
      <c r="A587" s="2">
        <v>42804</v>
      </c>
      <c r="B587" s="3">
        <v>0.39736409722222227</v>
      </c>
      <c r="C587" s="4">
        <v>5.8019999999999996</v>
      </c>
      <c r="D587" s="4">
        <v>0.2238</v>
      </c>
      <c r="E587" s="4">
        <v>2238.3390709999999</v>
      </c>
      <c r="F587" s="4">
        <v>44.5</v>
      </c>
      <c r="G587" s="4">
        <v>20.6</v>
      </c>
      <c r="H587" s="4">
        <v>7671</v>
      </c>
      <c r="J587" s="4">
        <v>7.98</v>
      </c>
      <c r="K587" s="4">
        <v>0.92830000000000001</v>
      </c>
      <c r="L587" s="4">
        <v>5.3860000000000001</v>
      </c>
      <c r="M587" s="4">
        <v>0.20780000000000001</v>
      </c>
      <c r="N587" s="4">
        <v>41.285699999999999</v>
      </c>
      <c r="O587" s="4">
        <v>19.1496</v>
      </c>
      <c r="P587" s="4">
        <v>60.4</v>
      </c>
      <c r="Q587" s="4">
        <v>31.414899999999999</v>
      </c>
      <c r="R587" s="4">
        <v>14.571199999999999</v>
      </c>
      <c r="S587" s="4">
        <v>46</v>
      </c>
      <c r="T587" s="4">
        <v>7671.02</v>
      </c>
      <c r="W587" s="4">
        <v>0</v>
      </c>
      <c r="X587" s="4">
        <v>7.4081999999999999</v>
      </c>
      <c r="Y587" s="4">
        <v>11.5</v>
      </c>
      <c r="Z587" s="4">
        <v>869</v>
      </c>
      <c r="AA587" s="4">
        <v>878</v>
      </c>
      <c r="AB587" s="4">
        <v>868</v>
      </c>
      <c r="AC587" s="4">
        <v>89.7</v>
      </c>
      <c r="AD587" s="4">
        <v>8.15</v>
      </c>
      <c r="AE587" s="4">
        <v>0.19</v>
      </c>
      <c r="AF587" s="4">
        <v>992</v>
      </c>
      <c r="AG587" s="4">
        <v>-14</v>
      </c>
      <c r="AH587" s="4">
        <v>-3</v>
      </c>
      <c r="AI587" s="4">
        <v>16</v>
      </c>
      <c r="AJ587" s="4">
        <v>136</v>
      </c>
      <c r="AK587" s="4">
        <v>132.6</v>
      </c>
      <c r="AL587" s="4">
        <v>6.2</v>
      </c>
      <c r="AM587" s="4">
        <v>142</v>
      </c>
      <c r="AN587" s="4" t="s">
        <v>155</v>
      </c>
      <c r="AO587" s="4">
        <v>2</v>
      </c>
      <c r="AP587" s="5">
        <v>0.6056597222222222</v>
      </c>
      <c r="AQ587" s="4">
        <v>47.164464000000002</v>
      </c>
      <c r="AR587" s="4">
        <v>-88.487033999999994</v>
      </c>
      <c r="AS587" s="4">
        <v>319.5</v>
      </c>
      <c r="AT587" s="4">
        <v>31.5</v>
      </c>
      <c r="AU587" s="4">
        <v>12</v>
      </c>
      <c r="AV587" s="4">
        <v>11</v>
      </c>
      <c r="AW587" s="4" t="s">
        <v>411</v>
      </c>
      <c r="AX587" s="4">
        <v>1.1246</v>
      </c>
      <c r="AY587" s="4">
        <v>1.4738</v>
      </c>
      <c r="AZ587" s="4">
        <v>1.7984</v>
      </c>
      <c r="BA587" s="4">
        <v>11.154</v>
      </c>
      <c r="BB587" s="4">
        <v>23.8</v>
      </c>
      <c r="BC587" s="4">
        <v>2.13</v>
      </c>
      <c r="BD587" s="4">
        <v>7.7220000000000004</v>
      </c>
      <c r="BE587" s="4">
        <v>2054.5889999999999</v>
      </c>
      <c r="BF587" s="4">
        <v>50.448999999999998</v>
      </c>
      <c r="BG587" s="4">
        <v>1.649</v>
      </c>
      <c r="BH587" s="4">
        <v>0.76500000000000001</v>
      </c>
      <c r="BI587" s="4">
        <v>2.4140000000000001</v>
      </c>
      <c r="BJ587" s="4">
        <v>1.2549999999999999</v>
      </c>
      <c r="BK587" s="4">
        <v>0.58199999999999996</v>
      </c>
      <c r="BL587" s="4">
        <v>1.837</v>
      </c>
      <c r="BM587" s="4">
        <v>121.33540000000001</v>
      </c>
      <c r="BQ587" s="4">
        <v>2054.8000000000002</v>
      </c>
      <c r="BR587" s="4">
        <v>0.227217</v>
      </c>
      <c r="BS587" s="4">
        <v>-5</v>
      </c>
      <c r="BT587" s="4">
        <v>6.0000000000000001E-3</v>
      </c>
      <c r="BU587" s="4">
        <v>5.5526160000000004</v>
      </c>
      <c r="BV587" s="4">
        <v>0.1212</v>
      </c>
    </row>
    <row r="588" spans="1:74" x14ac:dyDescent="0.25">
      <c r="A588" s="2">
        <v>42804</v>
      </c>
      <c r="B588" s="3">
        <v>0.39737567129629631</v>
      </c>
      <c r="C588" s="4">
        <v>5.97</v>
      </c>
      <c r="D588" s="4">
        <v>0.2349</v>
      </c>
      <c r="E588" s="4">
        <v>2348.9006509999999</v>
      </c>
      <c r="F588" s="4">
        <v>41.8</v>
      </c>
      <c r="G588" s="4">
        <v>14.3</v>
      </c>
      <c r="H588" s="4">
        <v>9061.2000000000007</v>
      </c>
      <c r="J588" s="4">
        <v>8.36</v>
      </c>
      <c r="K588" s="4">
        <v>0.92479999999999996</v>
      </c>
      <c r="L588" s="4">
        <v>5.5213000000000001</v>
      </c>
      <c r="M588" s="4">
        <v>0.2172</v>
      </c>
      <c r="N588" s="4">
        <v>38.6584</v>
      </c>
      <c r="O588" s="4">
        <v>13.225199999999999</v>
      </c>
      <c r="P588" s="4">
        <v>51.9</v>
      </c>
      <c r="Q588" s="4">
        <v>29.409199999999998</v>
      </c>
      <c r="R588" s="4">
        <v>10.0611</v>
      </c>
      <c r="S588" s="4">
        <v>39.5</v>
      </c>
      <c r="T588" s="4">
        <v>9061.1663000000008</v>
      </c>
      <c r="W588" s="4">
        <v>0</v>
      </c>
      <c r="X588" s="4">
        <v>7.7344999999999997</v>
      </c>
      <c r="Y588" s="4">
        <v>11.5</v>
      </c>
      <c r="Z588" s="4">
        <v>870</v>
      </c>
      <c r="AA588" s="4">
        <v>877</v>
      </c>
      <c r="AB588" s="4">
        <v>868</v>
      </c>
      <c r="AC588" s="4">
        <v>89</v>
      </c>
      <c r="AD588" s="4">
        <v>8.09</v>
      </c>
      <c r="AE588" s="4">
        <v>0.19</v>
      </c>
      <c r="AF588" s="4">
        <v>992</v>
      </c>
      <c r="AG588" s="4">
        <v>-14</v>
      </c>
      <c r="AH588" s="4">
        <v>-3</v>
      </c>
      <c r="AI588" s="4">
        <v>16</v>
      </c>
      <c r="AJ588" s="4">
        <v>136.30000000000001</v>
      </c>
      <c r="AK588" s="4">
        <v>134</v>
      </c>
      <c r="AL588" s="4">
        <v>6.2</v>
      </c>
      <c r="AM588" s="4">
        <v>142</v>
      </c>
      <c r="AN588" s="4" t="s">
        <v>155</v>
      </c>
      <c r="AO588" s="4">
        <v>2</v>
      </c>
      <c r="AP588" s="5">
        <v>0.60567129629629635</v>
      </c>
      <c r="AQ588" s="4">
        <v>47.164445999999998</v>
      </c>
      <c r="AR588" s="4">
        <v>-88.487217000000001</v>
      </c>
      <c r="AS588" s="4">
        <v>319.3</v>
      </c>
      <c r="AT588" s="4">
        <v>31.2</v>
      </c>
      <c r="AU588" s="4">
        <v>12</v>
      </c>
      <c r="AV588" s="4">
        <v>11</v>
      </c>
      <c r="AW588" s="4" t="s">
        <v>411</v>
      </c>
      <c r="AX588" s="4">
        <v>1.1000000000000001</v>
      </c>
      <c r="AY588" s="4">
        <v>1.4</v>
      </c>
      <c r="AZ588" s="4">
        <v>1.7</v>
      </c>
      <c r="BA588" s="4">
        <v>11.154</v>
      </c>
      <c r="BB588" s="4">
        <v>22.72</v>
      </c>
      <c r="BC588" s="4">
        <v>2.04</v>
      </c>
      <c r="BD588" s="4">
        <v>8.1270000000000007</v>
      </c>
      <c r="BE588" s="4">
        <v>2015.7090000000001</v>
      </c>
      <c r="BF588" s="4">
        <v>50.478000000000002</v>
      </c>
      <c r="BG588" s="4">
        <v>1.478</v>
      </c>
      <c r="BH588" s="4">
        <v>0.50600000000000001</v>
      </c>
      <c r="BI588" s="4">
        <v>1.984</v>
      </c>
      <c r="BJ588" s="4">
        <v>1.1240000000000001</v>
      </c>
      <c r="BK588" s="4">
        <v>0.38500000000000001</v>
      </c>
      <c r="BL588" s="4">
        <v>1.5089999999999999</v>
      </c>
      <c r="BM588" s="4">
        <v>137.16720000000001</v>
      </c>
      <c r="BQ588" s="4">
        <v>2053.1550000000002</v>
      </c>
      <c r="BR588" s="4">
        <v>0.203956</v>
      </c>
      <c r="BS588" s="4">
        <v>-5</v>
      </c>
      <c r="BT588" s="4">
        <v>5.6769999999999998E-3</v>
      </c>
      <c r="BU588" s="4">
        <v>4.9841749999999996</v>
      </c>
      <c r="BV588" s="4">
        <v>0.114675</v>
      </c>
    </row>
    <row r="589" spans="1:74" x14ac:dyDescent="0.25">
      <c r="A589" s="2">
        <v>42804</v>
      </c>
      <c r="B589" s="3">
        <v>0.3973872453703704</v>
      </c>
      <c r="C589" s="4">
        <v>6.298</v>
      </c>
      <c r="D589" s="4">
        <v>0.2341</v>
      </c>
      <c r="E589" s="4">
        <v>2340.757329</v>
      </c>
      <c r="F589" s="4">
        <v>38.200000000000003</v>
      </c>
      <c r="G589" s="4">
        <v>16.399999999999999</v>
      </c>
      <c r="H589" s="4">
        <v>9844.7999999999993</v>
      </c>
      <c r="J589" s="4">
        <v>8.86</v>
      </c>
      <c r="K589" s="4">
        <v>0.92059999999999997</v>
      </c>
      <c r="L589" s="4">
        <v>5.7975000000000003</v>
      </c>
      <c r="M589" s="4">
        <v>0.2155</v>
      </c>
      <c r="N589" s="4">
        <v>35.159700000000001</v>
      </c>
      <c r="O589" s="4">
        <v>15.072900000000001</v>
      </c>
      <c r="P589" s="4">
        <v>50.2</v>
      </c>
      <c r="Q589" s="4">
        <v>26.750499999999999</v>
      </c>
      <c r="R589" s="4">
        <v>11.4678</v>
      </c>
      <c r="S589" s="4">
        <v>38.200000000000003</v>
      </c>
      <c r="T589" s="4">
        <v>9844.8472999999994</v>
      </c>
      <c r="W589" s="4">
        <v>0</v>
      </c>
      <c r="X589" s="4">
        <v>8.1526999999999994</v>
      </c>
      <c r="Y589" s="4">
        <v>11.6</v>
      </c>
      <c r="Z589" s="4">
        <v>869</v>
      </c>
      <c r="AA589" s="4">
        <v>878</v>
      </c>
      <c r="AB589" s="4">
        <v>868</v>
      </c>
      <c r="AC589" s="4">
        <v>89.3</v>
      </c>
      <c r="AD589" s="4">
        <v>8.11</v>
      </c>
      <c r="AE589" s="4">
        <v>0.19</v>
      </c>
      <c r="AF589" s="4">
        <v>992</v>
      </c>
      <c r="AG589" s="4">
        <v>-14</v>
      </c>
      <c r="AH589" s="4">
        <v>-2.677</v>
      </c>
      <c r="AI589" s="4">
        <v>16</v>
      </c>
      <c r="AJ589" s="4">
        <v>136.69999999999999</v>
      </c>
      <c r="AK589" s="4">
        <v>133.69999999999999</v>
      </c>
      <c r="AL589" s="4">
        <v>6.3</v>
      </c>
      <c r="AM589" s="4">
        <v>142</v>
      </c>
      <c r="AN589" s="4" t="s">
        <v>155</v>
      </c>
      <c r="AO589" s="4">
        <v>2</v>
      </c>
      <c r="AP589" s="5">
        <v>0.60568287037037039</v>
      </c>
      <c r="AQ589" s="4">
        <v>47.164413000000003</v>
      </c>
      <c r="AR589" s="4">
        <v>-88.487380999999999</v>
      </c>
      <c r="AS589" s="4">
        <v>319.2</v>
      </c>
      <c r="AT589" s="4">
        <v>28.5</v>
      </c>
      <c r="AU589" s="4">
        <v>12</v>
      </c>
      <c r="AV589" s="4">
        <v>10</v>
      </c>
      <c r="AW589" s="4" t="s">
        <v>437</v>
      </c>
      <c r="AX589" s="4">
        <v>0.94920000000000004</v>
      </c>
      <c r="AY589" s="4">
        <v>1.3246</v>
      </c>
      <c r="AZ589" s="4">
        <v>1.6246</v>
      </c>
      <c r="BA589" s="4">
        <v>11.154</v>
      </c>
      <c r="BB589" s="4">
        <v>21.51</v>
      </c>
      <c r="BC589" s="4">
        <v>1.93</v>
      </c>
      <c r="BD589" s="4">
        <v>8.6289999999999996</v>
      </c>
      <c r="BE589" s="4">
        <v>2009.22</v>
      </c>
      <c r="BF589" s="4">
        <v>47.53</v>
      </c>
      <c r="BG589" s="4">
        <v>1.276</v>
      </c>
      <c r="BH589" s="4">
        <v>0.54700000000000004</v>
      </c>
      <c r="BI589" s="4">
        <v>1.823</v>
      </c>
      <c r="BJ589" s="4">
        <v>0.97099999999999997</v>
      </c>
      <c r="BK589" s="4">
        <v>0.41599999999999998</v>
      </c>
      <c r="BL589" s="4">
        <v>1.387</v>
      </c>
      <c r="BM589" s="4">
        <v>141.47190000000001</v>
      </c>
      <c r="BQ589" s="4">
        <v>2054.4050000000002</v>
      </c>
      <c r="BR589" s="4">
        <v>0.18726100000000001</v>
      </c>
      <c r="BS589" s="4">
        <v>-5</v>
      </c>
      <c r="BT589" s="4">
        <v>5.0000000000000001E-3</v>
      </c>
      <c r="BU589" s="4">
        <v>4.5761900000000004</v>
      </c>
      <c r="BV589" s="4">
        <v>0.10100000000000001</v>
      </c>
    </row>
    <row r="590" spans="1:74" x14ac:dyDescent="0.25">
      <c r="A590" s="2">
        <v>42804</v>
      </c>
      <c r="B590" s="3">
        <v>0.39739881944444444</v>
      </c>
      <c r="C590" s="4">
        <v>6.569</v>
      </c>
      <c r="D590" s="4">
        <v>0.23319999999999999</v>
      </c>
      <c r="E590" s="4">
        <v>2332.4353630000001</v>
      </c>
      <c r="F590" s="4">
        <v>33.6</v>
      </c>
      <c r="G590" s="4">
        <v>16.600000000000001</v>
      </c>
      <c r="H590" s="4">
        <v>9951.6</v>
      </c>
      <c r="J590" s="4">
        <v>9.36</v>
      </c>
      <c r="K590" s="4">
        <v>0.91769999999999996</v>
      </c>
      <c r="L590" s="4">
        <v>6.0278999999999998</v>
      </c>
      <c r="M590" s="4">
        <v>0.214</v>
      </c>
      <c r="N590" s="4">
        <v>30.848600000000001</v>
      </c>
      <c r="O590" s="4">
        <v>15.2234</v>
      </c>
      <c r="P590" s="4">
        <v>46.1</v>
      </c>
      <c r="Q590" s="4">
        <v>23.4756</v>
      </c>
      <c r="R590" s="4">
        <v>11.584899999999999</v>
      </c>
      <c r="S590" s="4">
        <v>35.1</v>
      </c>
      <c r="T590" s="4">
        <v>9951.5920999999998</v>
      </c>
      <c r="W590" s="4">
        <v>0</v>
      </c>
      <c r="X590" s="4">
        <v>8.5917999999999992</v>
      </c>
      <c r="Y590" s="4">
        <v>11.7</v>
      </c>
      <c r="Z590" s="4">
        <v>868</v>
      </c>
      <c r="AA590" s="4">
        <v>877</v>
      </c>
      <c r="AB590" s="4">
        <v>868</v>
      </c>
      <c r="AC590" s="4">
        <v>90</v>
      </c>
      <c r="AD590" s="4">
        <v>8.18</v>
      </c>
      <c r="AE590" s="4">
        <v>0.19</v>
      </c>
      <c r="AF590" s="4">
        <v>992</v>
      </c>
      <c r="AG590" s="4">
        <v>-14</v>
      </c>
      <c r="AH590" s="4">
        <v>-2</v>
      </c>
      <c r="AI590" s="4">
        <v>16</v>
      </c>
      <c r="AJ590" s="4">
        <v>135.69999999999999</v>
      </c>
      <c r="AK590" s="4">
        <v>133.6</v>
      </c>
      <c r="AL590" s="4">
        <v>6.4</v>
      </c>
      <c r="AM590" s="4">
        <v>142</v>
      </c>
      <c r="AN590" s="4" t="s">
        <v>155</v>
      </c>
      <c r="AO590" s="4">
        <v>2</v>
      </c>
      <c r="AP590" s="5">
        <v>0.60569444444444442</v>
      </c>
      <c r="AQ590" s="4">
        <v>47.164380000000001</v>
      </c>
      <c r="AR590" s="4">
        <v>-88.487527</v>
      </c>
      <c r="AS590" s="4">
        <v>319.39999999999998</v>
      </c>
      <c r="AT590" s="4">
        <v>26.5</v>
      </c>
      <c r="AU590" s="4">
        <v>12</v>
      </c>
      <c r="AV590" s="4">
        <v>11</v>
      </c>
      <c r="AW590" s="4" t="s">
        <v>411</v>
      </c>
      <c r="AX590" s="4">
        <v>0.97540000000000004</v>
      </c>
      <c r="AY590" s="4">
        <v>1.4508000000000001</v>
      </c>
      <c r="AZ590" s="4">
        <v>1.7507999999999999</v>
      </c>
      <c r="BA590" s="4">
        <v>11.154</v>
      </c>
      <c r="BB590" s="4">
        <v>20.76</v>
      </c>
      <c r="BC590" s="4">
        <v>1.86</v>
      </c>
      <c r="BD590" s="4">
        <v>8.9710000000000001</v>
      </c>
      <c r="BE590" s="4">
        <v>2019.511</v>
      </c>
      <c r="BF590" s="4">
        <v>45.640999999999998</v>
      </c>
      <c r="BG590" s="4">
        <v>1.0820000000000001</v>
      </c>
      <c r="BH590" s="4">
        <v>0.53400000000000003</v>
      </c>
      <c r="BI590" s="4">
        <v>1.6160000000000001</v>
      </c>
      <c r="BJ590" s="4">
        <v>0.82399999999999995</v>
      </c>
      <c r="BK590" s="4">
        <v>0.40600000000000003</v>
      </c>
      <c r="BL590" s="4">
        <v>1.23</v>
      </c>
      <c r="BM590" s="4">
        <v>138.24469999999999</v>
      </c>
      <c r="BQ590" s="4">
        <v>2092.9679999999998</v>
      </c>
      <c r="BR590" s="4">
        <v>0.18650900000000001</v>
      </c>
      <c r="BS590" s="4">
        <v>-5</v>
      </c>
      <c r="BT590" s="4">
        <v>5.0000000000000001E-3</v>
      </c>
      <c r="BU590" s="4">
        <v>4.5578139999999996</v>
      </c>
      <c r="BV590" s="4">
        <v>0.10100000000000001</v>
      </c>
    </row>
    <row r="591" spans="1:74" x14ac:dyDescent="0.25">
      <c r="A591" s="2">
        <v>42804</v>
      </c>
      <c r="B591" s="3">
        <v>0.39741039351851853</v>
      </c>
      <c r="C591" s="4">
        <v>6.7050000000000001</v>
      </c>
      <c r="D591" s="4">
        <v>0.22600000000000001</v>
      </c>
      <c r="E591" s="4">
        <v>2260.3606559999998</v>
      </c>
      <c r="F591" s="4">
        <v>30.9</v>
      </c>
      <c r="G591" s="4">
        <v>17.600000000000001</v>
      </c>
      <c r="H591" s="4">
        <v>9829.2999999999993</v>
      </c>
      <c r="J591" s="4">
        <v>9.68</v>
      </c>
      <c r="K591" s="4">
        <v>0.91639999999999999</v>
      </c>
      <c r="L591" s="4">
        <v>6.1448</v>
      </c>
      <c r="M591" s="4">
        <v>0.2072</v>
      </c>
      <c r="N591" s="4">
        <v>28.3581</v>
      </c>
      <c r="O591" s="4">
        <v>16.1295</v>
      </c>
      <c r="P591" s="4">
        <v>44.5</v>
      </c>
      <c r="Q591" s="4">
        <v>21.580300000000001</v>
      </c>
      <c r="R591" s="4">
        <v>12.2744</v>
      </c>
      <c r="S591" s="4">
        <v>33.9</v>
      </c>
      <c r="T591" s="4">
        <v>9829.3325000000004</v>
      </c>
      <c r="W591" s="4">
        <v>0</v>
      </c>
      <c r="X591" s="4">
        <v>8.8706999999999994</v>
      </c>
      <c r="Y591" s="4">
        <v>11.6</v>
      </c>
      <c r="Z591" s="4">
        <v>867</v>
      </c>
      <c r="AA591" s="4">
        <v>878</v>
      </c>
      <c r="AB591" s="4">
        <v>869</v>
      </c>
      <c r="AC591" s="4">
        <v>90</v>
      </c>
      <c r="AD591" s="4">
        <v>8.18</v>
      </c>
      <c r="AE591" s="4">
        <v>0.19</v>
      </c>
      <c r="AF591" s="4">
        <v>992</v>
      </c>
      <c r="AG591" s="4">
        <v>-14</v>
      </c>
      <c r="AH591" s="4">
        <v>-2</v>
      </c>
      <c r="AI591" s="4">
        <v>16</v>
      </c>
      <c r="AJ591" s="4">
        <v>135</v>
      </c>
      <c r="AK591" s="4">
        <v>135</v>
      </c>
      <c r="AL591" s="4">
        <v>6.3</v>
      </c>
      <c r="AM591" s="4">
        <v>142</v>
      </c>
      <c r="AN591" s="4" t="s">
        <v>155</v>
      </c>
      <c r="AO591" s="4">
        <v>2</v>
      </c>
      <c r="AP591" s="5">
        <v>0.60570601851851846</v>
      </c>
      <c r="AQ591" s="4">
        <v>47.164344</v>
      </c>
      <c r="AR591" s="4">
        <v>-88.487658999999994</v>
      </c>
      <c r="AS591" s="4">
        <v>319.5</v>
      </c>
      <c r="AT591" s="4">
        <v>25</v>
      </c>
      <c r="AU591" s="4">
        <v>12</v>
      </c>
      <c r="AV591" s="4">
        <v>11</v>
      </c>
      <c r="AW591" s="4" t="s">
        <v>411</v>
      </c>
      <c r="AX591" s="4">
        <v>1.0753999999999999</v>
      </c>
      <c r="AY591" s="4">
        <v>1.123</v>
      </c>
      <c r="AZ591" s="4">
        <v>1.8</v>
      </c>
      <c r="BA591" s="4">
        <v>11.154</v>
      </c>
      <c r="BB591" s="4">
        <v>20.47</v>
      </c>
      <c r="BC591" s="4">
        <v>1.84</v>
      </c>
      <c r="BD591" s="4">
        <v>9.1170000000000009</v>
      </c>
      <c r="BE591" s="4">
        <v>2031.08</v>
      </c>
      <c r="BF591" s="4">
        <v>43.58</v>
      </c>
      <c r="BG591" s="4">
        <v>0.98199999999999998</v>
      </c>
      <c r="BH591" s="4">
        <v>0.55800000000000005</v>
      </c>
      <c r="BI591" s="4">
        <v>1.54</v>
      </c>
      <c r="BJ591" s="4">
        <v>0.747</v>
      </c>
      <c r="BK591" s="4">
        <v>0.42499999999999999</v>
      </c>
      <c r="BL591" s="4">
        <v>1.1719999999999999</v>
      </c>
      <c r="BM591" s="4">
        <v>134.7166</v>
      </c>
      <c r="BQ591" s="4">
        <v>2131.9490000000001</v>
      </c>
      <c r="BR591" s="4">
        <v>0.177261</v>
      </c>
      <c r="BS591" s="4">
        <v>-5</v>
      </c>
      <c r="BT591" s="4">
        <v>5.0000000000000001E-3</v>
      </c>
      <c r="BU591" s="4">
        <v>4.3318149999999997</v>
      </c>
      <c r="BV591" s="4">
        <v>0.10100000000000001</v>
      </c>
    </row>
    <row r="592" spans="1:74" x14ac:dyDescent="0.25">
      <c r="A592" s="2">
        <v>42804</v>
      </c>
      <c r="B592" s="3">
        <v>0.39742196759259257</v>
      </c>
      <c r="C592" s="4">
        <v>6.7160000000000002</v>
      </c>
      <c r="D592" s="4">
        <v>0.21890000000000001</v>
      </c>
      <c r="E592" s="4">
        <v>2189.443976</v>
      </c>
      <c r="F592" s="4">
        <v>30.4</v>
      </c>
      <c r="G592" s="4">
        <v>17.7</v>
      </c>
      <c r="H592" s="4">
        <v>9476.2999999999993</v>
      </c>
      <c r="J592" s="4">
        <v>9.93</v>
      </c>
      <c r="K592" s="4">
        <v>0.91690000000000005</v>
      </c>
      <c r="L592" s="4">
        <v>6.1577000000000002</v>
      </c>
      <c r="M592" s="4">
        <v>0.20069999999999999</v>
      </c>
      <c r="N592" s="4">
        <v>27.848600000000001</v>
      </c>
      <c r="O592" s="4">
        <v>16.228300000000001</v>
      </c>
      <c r="P592" s="4">
        <v>44.1</v>
      </c>
      <c r="Q592" s="4">
        <v>21.192599999999999</v>
      </c>
      <c r="R592" s="4">
        <v>12.349600000000001</v>
      </c>
      <c r="S592" s="4">
        <v>33.5</v>
      </c>
      <c r="T592" s="4">
        <v>9476.3289000000004</v>
      </c>
      <c r="W592" s="4">
        <v>0</v>
      </c>
      <c r="X592" s="4">
        <v>9.1052</v>
      </c>
      <c r="Y592" s="4">
        <v>11.5</v>
      </c>
      <c r="Z592" s="4">
        <v>868</v>
      </c>
      <c r="AA592" s="4">
        <v>878</v>
      </c>
      <c r="AB592" s="4">
        <v>868</v>
      </c>
      <c r="AC592" s="4">
        <v>90</v>
      </c>
      <c r="AD592" s="4">
        <v>8.18</v>
      </c>
      <c r="AE592" s="4">
        <v>0.19</v>
      </c>
      <c r="AF592" s="4">
        <v>992</v>
      </c>
      <c r="AG592" s="4">
        <v>-14</v>
      </c>
      <c r="AH592" s="4">
        <v>-2.323</v>
      </c>
      <c r="AI592" s="4">
        <v>16</v>
      </c>
      <c r="AJ592" s="4">
        <v>135</v>
      </c>
      <c r="AK592" s="4">
        <v>134.69999999999999</v>
      </c>
      <c r="AL592" s="4">
        <v>6.4</v>
      </c>
      <c r="AM592" s="4">
        <v>142</v>
      </c>
      <c r="AN592" s="4" t="s">
        <v>155</v>
      </c>
      <c r="AO592" s="4">
        <v>2</v>
      </c>
      <c r="AP592" s="5">
        <v>0.60571759259259261</v>
      </c>
      <c r="AQ592" s="4">
        <v>47.164309000000003</v>
      </c>
      <c r="AR592" s="4">
        <v>-88.487787999999995</v>
      </c>
      <c r="AS592" s="4">
        <v>319.60000000000002</v>
      </c>
      <c r="AT592" s="4">
        <v>24</v>
      </c>
      <c r="AU592" s="4">
        <v>12</v>
      </c>
      <c r="AV592" s="4">
        <v>11</v>
      </c>
      <c r="AW592" s="4" t="s">
        <v>411</v>
      </c>
      <c r="AX592" s="4">
        <v>1.1754</v>
      </c>
      <c r="AY592" s="4">
        <v>1</v>
      </c>
      <c r="AZ592" s="4">
        <v>1.8754</v>
      </c>
      <c r="BA592" s="4">
        <v>11.154</v>
      </c>
      <c r="BB592" s="4">
        <v>20.56</v>
      </c>
      <c r="BC592" s="4">
        <v>1.84</v>
      </c>
      <c r="BD592" s="4">
        <v>9.0690000000000008</v>
      </c>
      <c r="BE592" s="4">
        <v>2043.415</v>
      </c>
      <c r="BF592" s="4">
        <v>42.398000000000003</v>
      </c>
      <c r="BG592" s="4">
        <v>0.96799999999999997</v>
      </c>
      <c r="BH592" s="4">
        <v>0.56399999999999995</v>
      </c>
      <c r="BI592" s="4">
        <v>1.532</v>
      </c>
      <c r="BJ592" s="4">
        <v>0.73599999999999999</v>
      </c>
      <c r="BK592" s="4">
        <v>0.42899999999999999</v>
      </c>
      <c r="BL592" s="4">
        <v>1.1659999999999999</v>
      </c>
      <c r="BM592" s="4">
        <v>130.39340000000001</v>
      </c>
      <c r="BQ592" s="4">
        <v>2196.9879999999998</v>
      </c>
      <c r="BR592" s="4">
        <v>0.17069500000000001</v>
      </c>
      <c r="BS592" s="4">
        <v>-5</v>
      </c>
      <c r="BT592" s="4">
        <v>5.0000000000000001E-3</v>
      </c>
      <c r="BU592" s="4">
        <v>4.1713589999999998</v>
      </c>
      <c r="BV592" s="4">
        <v>0.10100000000000001</v>
      </c>
    </row>
    <row r="593" spans="1:74" x14ac:dyDescent="0.25">
      <c r="A593" s="2">
        <v>42804</v>
      </c>
      <c r="B593" s="3">
        <v>0.39743354166666661</v>
      </c>
      <c r="C593" s="4">
        <v>6.4580000000000002</v>
      </c>
      <c r="D593" s="4">
        <v>0.22009999999999999</v>
      </c>
      <c r="E593" s="4">
        <v>2201.0921499999999</v>
      </c>
      <c r="F593" s="4">
        <v>30</v>
      </c>
      <c r="G593" s="4">
        <v>20.7</v>
      </c>
      <c r="H593" s="4">
        <v>9203.5</v>
      </c>
      <c r="J593" s="4">
        <v>10.18</v>
      </c>
      <c r="K593" s="4">
        <v>0.91979999999999995</v>
      </c>
      <c r="L593" s="4">
        <v>5.9394999999999998</v>
      </c>
      <c r="M593" s="4">
        <v>0.20250000000000001</v>
      </c>
      <c r="N593" s="4">
        <v>27.6174</v>
      </c>
      <c r="O593" s="4">
        <v>19.0532</v>
      </c>
      <c r="P593" s="4">
        <v>46.7</v>
      </c>
      <c r="Q593" s="4">
        <v>21.0166</v>
      </c>
      <c r="R593" s="4">
        <v>14.4994</v>
      </c>
      <c r="S593" s="4">
        <v>35.5</v>
      </c>
      <c r="T593" s="4">
        <v>9203.4501</v>
      </c>
      <c r="W593" s="4">
        <v>0</v>
      </c>
      <c r="X593" s="4">
        <v>9.3646999999999991</v>
      </c>
      <c r="Y593" s="4">
        <v>11.5</v>
      </c>
      <c r="Z593" s="4">
        <v>868</v>
      </c>
      <c r="AA593" s="4">
        <v>877</v>
      </c>
      <c r="AB593" s="4">
        <v>868</v>
      </c>
      <c r="AC593" s="4">
        <v>90</v>
      </c>
      <c r="AD593" s="4">
        <v>8.18</v>
      </c>
      <c r="AE593" s="4">
        <v>0.19</v>
      </c>
      <c r="AF593" s="4">
        <v>992</v>
      </c>
      <c r="AG593" s="4">
        <v>-14</v>
      </c>
      <c r="AH593" s="4">
        <v>-3</v>
      </c>
      <c r="AI593" s="4">
        <v>16</v>
      </c>
      <c r="AJ593" s="4">
        <v>135.30000000000001</v>
      </c>
      <c r="AK593" s="4">
        <v>134.30000000000001</v>
      </c>
      <c r="AL593" s="4">
        <v>6.2</v>
      </c>
      <c r="AM593" s="4">
        <v>142</v>
      </c>
      <c r="AN593" s="4" t="s">
        <v>155</v>
      </c>
      <c r="AO593" s="4">
        <v>2</v>
      </c>
      <c r="AP593" s="5">
        <v>0.60572916666666665</v>
      </c>
      <c r="AQ593" s="4">
        <v>47.164285999999997</v>
      </c>
      <c r="AR593" s="4">
        <v>-88.487916999999996</v>
      </c>
      <c r="AS593" s="4">
        <v>319.39999999999998</v>
      </c>
      <c r="AT593" s="4">
        <v>23</v>
      </c>
      <c r="AU593" s="4">
        <v>12</v>
      </c>
      <c r="AV593" s="4">
        <v>11</v>
      </c>
      <c r="AW593" s="4" t="s">
        <v>411</v>
      </c>
      <c r="AX593" s="4">
        <v>1.2754000000000001</v>
      </c>
      <c r="AY593" s="4">
        <v>1</v>
      </c>
      <c r="AZ593" s="4">
        <v>1.9754</v>
      </c>
      <c r="BA593" s="4">
        <v>11.154</v>
      </c>
      <c r="BB593" s="4">
        <v>21.31</v>
      </c>
      <c r="BC593" s="4">
        <v>1.91</v>
      </c>
      <c r="BD593" s="4">
        <v>8.7219999999999995</v>
      </c>
      <c r="BE593" s="4">
        <v>2039.4280000000001</v>
      </c>
      <c r="BF593" s="4">
        <v>44.244</v>
      </c>
      <c r="BG593" s="4">
        <v>0.99299999999999999</v>
      </c>
      <c r="BH593" s="4">
        <v>0.68500000000000005</v>
      </c>
      <c r="BI593" s="4">
        <v>1.6779999999999999</v>
      </c>
      <c r="BJ593" s="4">
        <v>0.75600000000000001</v>
      </c>
      <c r="BK593" s="4">
        <v>0.52100000000000002</v>
      </c>
      <c r="BL593" s="4">
        <v>1.2769999999999999</v>
      </c>
      <c r="BM593" s="4">
        <v>131.03450000000001</v>
      </c>
      <c r="BQ593" s="4">
        <v>2338.04</v>
      </c>
      <c r="BR593" s="4">
        <v>0.15410599999999999</v>
      </c>
      <c r="BS593" s="4">
        <v>-5</v>
      </c>
      <c r="BT593" s="4">
        <v>5.0000000000000001E-3</v>
      </c>
      <c r="BU593" s="4">
        <v>3.765965</v>
      </c>
      <c r="BV593" s="4">
        <v>0.10100000000000001</v>
      </c>
    </row>
    <row r="594" spans="1:74" x14ac:dyDescent="0.25">
      <c r="A594" s="2">
        <v>42804</v>
      </c>
      <c r="B594" s="3">
        <v>0.39744511574074076</v>
      </c>
      <c r="C594" s="4">
        <v>6.1509999999999998</v>
      </c>
      <c r="D594" s="4">
        <v>0.23250000000000001</v>
      </c>
      <c r="E594" s="4">
        <v>2325.1974209999998</v>
      </c>
      <c r="F594" s="4">
        <v>30.1</v>
      </c>
      <c r="G594" s="4">
        <v>28.9</v>
      </c>
      <c r="H594" s="4">
        <v>9477.2000000000007</v>
      </c>
      <c r="J594" s="4">
        <v>10.43</v>
      </c>
      <c r="K594" s="4">
        <v>0.92249999999999999</v>
      </c>
      <c r="L594" s="4">
        <v>5.6737000000000002</v>
      </c>
      <c r="M594" s="4">
        <v>0.2145</v>
      </c>
      <c r="N594" s="4">
        <v>27.766100000000002</v>
      </c>
      <c r="O594" s="4">
        <v>26.659099999999999</v>
      </c>
      <c r="P594" s="4">
        <v>54.4</v>
      </c>
      <c r="Q594" s="4">
        <v>21.127600000000001</v>
      </c>
      <c r="R594" s="4">
        <v>20.285299999999999</v>
      </c>
      <c r="S594" s="4">
        <v>41.4</v>
      </c>
      <c r="T594" s="4">
        <v>9477.2415000000001</v>
      </c>
      <c r="W594" s="4">
        <v>0</v>
      </c>
      <c r="X594" s="4">
        <v>9.6219000000000001</v>
      </c>
      <c r="Y594" s="4">
        <v>11.5</v>
      </c>
      <c r="Z594" s="4">
        <v>868</v>
      </c>
      <c r="AA594" s="4">
        <v>878</v>
      </c>
      <c r="AB594" s="4">
        <v>868</v>
      </c>
      <c r="AC594" s="4">
        <v>89.7</v>
      </c>
      <c r="AD594" s="4">
        <v>8.15</v>
      </c>
      <c r="AE594" s="4">
        <v>0.19</v>
      </c>
      <c r="AF594" s="4">
        <v>992</v>
      </c>
      <c r="AG594" s="4">
        <v>-14</v>
      </c>
      <c r="AH594" s="4">
        <v>-3</v>
      </c>
      <c r="AI594" s="4">
        <v>16</v>
      </c>
      <c r="AJ594" s="4">
        <v>136</v>
      </c>
      <c r="AK594" s="4">
        <v>135</v>
      </c>
      <c r="AL594" s="4">
        <v>6.1</v>
      </c>
      <c r="AM594" s="4">
        <v>142</v>
      </c>
      <c r="AN594" s="4" t="s">
        <v>155</v>
      </c>
      <c r="AO594" s="4">
        <v>2</v>
      </c>
      <c r="AP594" s="5">
        <v>0.6057407407407408</v>
      </c>
      <c r="AQ594" s="4">
        <v>47.164267000000002</v>
      </c>
      <c r="AR594" s="4">
        <v>-88.488045999999997</v>
      </c>
      <c r="AS594" s="4">
        <v>319.3</v>
      </c>
      <c r="AT594" s="4">
        <v>22.3</v>
      </c>
      <c r="AU594" s="4">
        <v>12</v>
      </c>
      <c r="AV594" s="4">
        <v>11</v>
      </c>
      <c r="AW594" s="4" t="s">
        <v>411</v>
      </c>
      <c r="AX594" s="4">
        <v>1.3754</v>
      </c>
      <c r="AY594" s="4">
        <v>1.0753999999999999</v>
      </c>
      <c r="AZ594" s="4">
        <v>2</v>
      </c>
      <c r="BA594" s="4">
        <v>11.154</v>
      </c>
      <c r="BB594" s="4">
        <v>22.05</v>
      </c>
      <c r="BC594" s="4">
        <v>1.98</v>
      </c>
      <c r="BD594" s="4">
        <v>8.4060000000000006</v>
      </c>
      <c r="BE594" s="4">
        <v>2013.057</v>
      </c>
      <c r="BF594" s="4">
        <v>48.436</v>
      </c>
      <c r="BG594" s="4">
        <v>1.032</v>
      </c>
      <c r="BH594" s="4">
        <v>0.99099999999999999</v>
      </c>
      <c r="BI594" s="4">
        <v>2.0219999999999998</v>
      </c>
      <c r="BJ594" s="4">
        <v>0.78500000000000003</v>
      </c>
      <c r="BK594" s="4">
        <v>0.754</v>
      </c>
      <c r="BL594" s="4">
        <v>1.5389999999999999</v>
      </c>
      <c r="BM594" s="4">
        <v>139.42679999999999</v>
      </c>
      <c r="BQ594" s="4">
        <v>2482.2440000000001</v>
      </c>
      <c r="BR594" s="4">
        <v>0.18870300000000001</v>
      </c>
      <c r="BS594" s="4">
        <v>-5</v>
      </c>
      <c r="BT594" s="4">
        <v>5.0000000000000001E-3</v>
      </c>
      <c r="BU594" s="4">
        <v>4.6114300000000004</v>
      </c>
      <c r="BV594" s="4">
        <v>0.10100000000000001</v>
      </c>
    </row>
    <row r="595" spans="1:74" x14ac:dyDescent="0.25">
      <c r="A595" s="2">
        <v>42804</v>
      </c>
      <c r="B595" s="3">
        <v>0.3974566898148148</v>
      </c>
      <c r="C595" s="4">
        <v>6.06</v>
      </c>
      <c r="D595" s="4">
        <v>0.23649999999999999</v>
      </c>
      <c r="E595" s="4">
        <v>2365.4875099999999</v>
      </c>
      <c r="F595" s="4">
        <v>25.6</v>
      </c>
      <c r="G595" s="4">
        <v>28.8</v>
      </c>
      <c r="H595" s="4">
        <v>9781.1</v>
      </c>
      <c r="J595" s="4">
        <v>10.67</v>
      </c>
      <c r="K595" s="4">
        <v>0.92300000000000004</v>
      </c>
      <c r="L595" s="4">
        <v>5.5934999999999997</v>
      </c>
      <c r="M595" s="4">
        <v>0.21829999999999999</v>
      </c>
      <c r="N595" s="4">
        <v>23.605599999999999</v>
      </c>
      <c r="O595" s="4">
        <v>26.627700000000001</v>
      </c>
      <c r="P595" s="4">
        <v>50.2</v>
      </c>
      <c r="Q595" s="4">
        <v>17.959700000000002</v>
      </c>
      <c r="R595" s="4">
        <v>20.259</v>
      </c>
      <c r="S595" s="4">
        <v>38.200000000000003</v>
      </c>
      <c r="T595" s="4">
        <v>9781.1275000000005</v>
      </c>
      <c r="W595" s="4">
        <v>0</v>
      </c>
      <c r="X595" s="4">
        <v>9.8508999999999993</v>
      </c>
      <c r="Y595" s="4">
        <v>11.6</v>
      </c>
      <c r="Z595" s="4">
        <v>869</v>
      </c>
      <c r="AA595" s="4">
        <v>878</v>
      </c>
      <c r="AB595" s="4">
        <v>869</v>
      </c>
      <c r="AC595" s="4">
        <v>89.3</v>
      </c>
      <c r="AD595" s="4">
        <v>8.11</v>
      </c>
      <c r="AE595" s="4">
        <v>0.19</v>
      </c>
      <c r="AF595" s="4">
        <v>992</v>
      </c>
      <c r="AG595" s="4">
        <v>-14</v>
      </c>
      <c r="AH595" s="4">
        <v>-3</v>
      </c>
      <c r="AI595" s="4">
        <v>16</v>
      </c>
      <c r="AJ595" s="4">
        <v>136</v>
      </c>
      <c r="AK595" s="4">
        <v>135</v>
      </c>
      <c r="AL595" s="4">
        <v>6.1</v>
      </c>
      <c r="AM595" s="4">
        <v>142</v>
      </c>
      <c r="AN595" s="4" t="s">
        <v>155</v>
      </c>
      <c r="AO595" s="4">
        <v>2</v>
      </c>
      <c r="AP595" s="5">
        <v>0.60575231481481484</v>
      </c>
      <c r="AQ595" s="4">
        <v>47.164247000000003</v>
      </c>
      <c r="AR595" s="4">
        <v>-88.488174000000001</v>
      </c>
      <c r="AS595" s="4">
        <v>319.39999999999998</v>
      </c>
      <c r="AT595" s="4">
        <v>22.2</v>
      </c>
      <c r="AU595" s="4">
        <v>12</v>
      </c>
      <c r="AV595" s="4">
        <v>11</v>
      </c>
      <c r="AW595" s="4" t="s">
        <v>411</v>
      </c>
      <c r="AX595" s="4">
        <v>1.4</v>
      </c>
      <c r="AY595" s="4">
        <v>1.1000000000000001</v>
      </c>
      <c r="AZ595" s="4">
        <v>2</v>
      </c>
      <c r="BA595" s="4">
        <v>11.154</v>
      </c>
      <c r="BB595" s="4">
        <v>22.21</v>
      </c>
      <c r="BC595" s="4">
        <v>1.99</v>
      </c>
      <c r="BD595" s="4">
        <v>8.3390000000000004</v>
      </c>
      <c r="BE595" s="4">
        <v>1998.115</v>
      </c>
      <c r="BF595" s="4">
        <v>49.642000000000003</v>
      </c>
      <c r="BG595" s="4">
        <v>0.88300000000000001</v>
      </c>
      <c r="BH595" s="4">
        <v>0.996</v>
      </c>
      <c r="BI595" s="4">
        <v>1.879</v>
      </c>
      <c r="BJ595" s="4">
        <v>0.67200000000000004</v>
      </c>
      <c r="BK595" s="4">
        <v>0.75800000000000001</v>
      </c>
      <c r="BL595" s="4">
        <v>1.43</v>
      </c>
      <c r="BM595" s="4">
        <v>144.87739999999999</v>
      </c>
      <c r="BQ595" s="4">
        <v>2558.6390000000001</v>
      </c>
      <c r="BR595" s="4">
        <v>0.22741600000000001</v>
      </c>
      <c r="BS595" s="4">
        <v>-5</v>
      </c>
      <c r="BT595" s="4">
        <v>5.0000000000000001E-3</v>
      </c>
      <c r="BU595" s="4">
        <v>5.5574789999999998</v>
      </c>
      <c r="BV595" s="4">
        <v>0.10100000000000001</v>
      </c>
    </row>
    <row r="596" spans="1:74" x14ac:dyDescent="0.25">
      <c r="A596" s="2">
        <v>42804</v>
      </c>
      <c r="B596" s="3">
        <v>0.3974682638888889</v>
      </c>
      <c r="C596" s="4">
        <v>6.7640000000000002</v>
      </c>
      <c r="D596" s="4">
        <v>0.29420000000000002</v>
      </c>
      <c r="E596" s="4">
        <v>2941.9322029999998</v>
      </c>
      <c r="F596" s="4">
        <v>25.5</v>
      </c>
      <c r="G596" s="4">
        <v>24.9</v>
      </c>
      <c r="H596" s="4">
        <v>10039.5</v>
      </c>
      <c r="J596" s="4">
        <v>10.93</v>
      </c>
      <c r="K596" s="4">
        <v>0.91479999999999995</v>
      </c>
      <c r="L596" s="4">
        <v>6.1883999999999997</v>
      </c>
      <c r="M596" s="4">
        <v>0.26910000000000001</v>
      </c>
      <c r="N596" s="4">
        <v>23.328600000000002</v>
      </c>
      <c r="O596" s="4">
        <v>22.8032</v>
      </c>
      <c r="P596" s="4">
        <v>46.1</v>
      </c>
      <c r="Q596" s="4">
        <v>17.753</v>
      </c>
      <c r="R596" s="4">
        <v>17.353100000000001</v>
      </c>
      <c r="S596" s="4">
        <v>35.1</v>
      </c>
      <c r="T596" s="4">
        <v>10039.5432</v>
      </c>
      <c r="W596" s="4">
        <v>0</v>
      </c>
      <c r="X596" s="4">
        <v>9.9995999999999992</v>
      </c>
      <c r="Y596" s="4">
        <v>11.6</v>
      </c>
      <c r="Z596" s="4">
        <v>869</v>
      </c>
      <c r="AA596" s="4">
        <v>879</v>
      </c>
      <c r="AB596" s="4">
        <v>868</v>
      </c>
      <c r="AC596" s="4">
        <v>90</v>
      </c>
      <c r="AD596" s="4">
        <v>8.18</v>
      </c>
      <c r="AE596" s="4">
        <v>0.19</v>
      </c>
      <c r="AF596" s="4">
        <v>992</v>
      </c>
      <c r="AG596" s="4">
        <v>-14</v>
      </c>
      <c r="AH596" s="4">
        <v>-3</v>
      </c>
      <c r="AI596" s="4">
        <v>16</v>
      </c>
      <c r="AJ596" s="4">
        <v>136</v>
      </c>
      <c r="AK596" s="4">
        <v>135</v>
      </c>
      <c r="AL596" s="4">
        <v>6.3</v>
      </c>
      <c r="AM596" s="4">
        <v>142</v>
      </c>
      <c r="AN596" s="4" t="s">
        <v>155</v>
      </c>
      <c r="AO596" s="4">
        <v>2</v>
      </c>
      <c r="AP596" s="5">
        <v>0.60576388888888888</v>
      </c>
      <c r="AQ596" s="4">
        <v>47.164253000000002</v>
      </c>
      <c r="AR596" s="4">
        <v>-88.488290000000006</v>
      </c>
      <c r="AS596" s="4">
        <v>319.3</v>
      </c>
      <c r="AT596" s="4">
        <v>19.899999999999999</v>
      </c>
      <c r="AU596" s="4">
        <v>12</v>
      </c>
      <c r="AV596" s="4">
        <v>11</v>
      </c>
      <c r="AW596" s="4" t="s">
        <v>411</v>
      </c>
      <c r="AX596" s="4">
        <v>1.4</v>
      </c>
      <c r="AY596" s="4">
        <v>1.1753750000000001</v>
      </c>
      <c r="AZ596" s="4">
        <v>2.0753750000000002</v>
      </c>
      <c r="BA596" s="4">
        <v>11.154</v>
      </c>
      <c r="BB596" s="4">
        <v>20.09</v>
      </c>
      <c r="BC596" s="4">
        <v>1.8</v>
      </c>
      <c r="BD596" s="4">
        <v>9.3079999999999998</v>
      </c>
      <c r="BE596" s="4">
        <v>2010.5920000000001</v>
      </c>
      <c r="BF596" s="4">
        <v>55.655000000000001</v>
      </c>
      <c r="BG596" s="4">
        <v>0.79400000000000004</v>
      </c>
      <c r="BH596" s="4">
        <v>0.77600000000000002</v>
      </c>
      <c r="BI596" s="4">
        <v>1.57</v>
      </c>
      <c r="BJ596" s="4">
        <v>0.60399999999999998</v>
      </c>
      <c r="BK596" s="4">
        <v>0.59</v>
      </c>
      <c r="BL596" s="4">
        <v>1.194</v>
      </c>
      <c r="BM596" s="4">
        <v>135.2501</v>
      </c>
      <c r="BQ596" s="4">
        <v>2362.2530000000002</v>
      </c>
      <c r="BR596" s="4">
        <v>0.24426500000000001</v>
      </c>
      <c r="BS596" s="4">
        <v>-5</v>
      </c>
      <c r="BT596" s="4">
        <v>5.0000000000000001E-3</v>
      </c>
      <c r="BU596" s="4">
        <v>5.9692189999999998</v>
      </c>
      <c r="BV596" s="4">
        <v>0.10100000000000001</v>
      </c>
    </row>
    <row r="597" spans="1:74" x14ac:dyDescent="0.25">
      <c r="A597" s="2">
        <v>42804</v>
      </c>
      <c r="B597" s="3">
        <v>0.39747983796296293</v>
      </c>
      <c r="C597" s="4">
        <v>7.633</v>
      </c>
      <c r="D597" s="4">
        <v>0.26779999999999998</v>
      </c>
      <c r="E597" s="4">
        <v>2677.7149880000002</v>
      </c>
      <c r="F597" s="4">
        <v>26.1</v>
      </c>
      <c r="G597" s="4">
        <v>28.5</v>
      </c>
      <c r="H597" s="4">
        <v>9605.7999999999993</v>
      </c>
      <c r="J597" s="4">
        <v>11.07</v>
      </c>
      <c r="K597" s="4">
        <v>0.90690000000000004</v>
      </c>
      <c r="L597" s="4">
        <v>6.9221000000000004</v>
      </c>
      <c r="M597" s="4">
        <v>0.24279999999999999</v>
      </c>
      <c r="N597" s="4">
        <v>23.626300000000001</v>
      </c>
      <c r="O597" s="4">
        <v>25.801100000000002</v>
      </c>
      <c r="P597" s="4">
        <v>49.4</v>
      </c>
      <c r="Q597" s="4">
        <v>17.979399999999998</v>
      </c>
      <c r="R597" s="4">
        <v>19.634499999999999</v>
      </c>
      <c r="S597" s="4">
        <v>37.6</v>
      </c>
      <c r="T597" s="4">
        <v>9605.7813000000006</v>
      </c>
      <c r="W597" s="4">
        <v>0</v>
      </c>
      <c r="X597" s="4">
        <v>10.0427</v>
      </c>
      <c r="Y597" s="4">
        <v>11.6</v>
      </c>
      <c r="Z597" s="4">
        <v>869</v>
      </c>
      <c r="AA597" s="4">
        <v>880</v>
      </c>
      <c r="AB597" s="4">
        <v>868</v>
      </c>
      <c r="AC597" s="4">
        <v>90</v>
      </c>
      <c r="AD597" s="4">
        <v>8.18</v>
      </c>
      <c r="AE597" s="4">
        <v>0.19</v>
      </c>
      <c r="AF597" s="4">
        <v>992</v>
      </c>
      <c r="AG597" s="4">
        <v>-14</v>
      </c>
      <c r="AH597" s="4">
        <v>-3</v>
      </c>
      <c r="AI597" s="4">
        <v>16</v>
      </c>
      <c r="AJ597" s="4">
        <v>136</v>
      </c>
      <c r="AK597" s="4">
        <v>134.69999999999999</v>
      </c>
      <c r="AL597" s="4">
        <v>6.5</v>
      </c>
      <c r="AM597" s="4">
        <v>142</v>
      </c>
      <c r="AN597" s="4" t="s">
        <v>155</v>
      </c>
      <c r="AO597" s="4">
        <v>2</v>
      </c>
      <c r="AP597" s="5">
        <v>0.60577546296296292</v>
      </c>
      <c r="AQ597" s="4">
        <v>47.164273000000001</v>
      </c>
      <c r="AR597" s="4">
        <v>-88.488400999999996</v>
      </c>
      <c r="AS597" s="4">
        <v>319.3</v>
      </c>
      <c r="AT597" s="4">
        <v>19.3</v>
      </c>
      <c r="AU597" s="4">
        <v>12</v>
      </c>
      <c r="AV597" s="4">
        <v>11</v>
      </c>
      <c r="AW597" s="4" t="s">
        <v>411</v>
      </c>
      <c r="AX597" s="4">
        <v>1.4</v>
      </c>
      <c r="AY597" s="4">
        <v>1.0491999999999999</v>
      </c>
      <c r="AZ597" s="4">
        <v>1.9492</v>
      </c>
      <c r="BA597" s="4">
        <v>11.154</v>
      </c>
      <c r="BB597" s="4">
        <v>18.36</v>
      </c>
      <c r="BC597" s="4">
        <v>1.65</v>
      </c>
      <c r="BD597" s="4">
        <v>10.27</v>
      </c>
      <c r="BE597" s="4">
        <v>2064.2800000000002</v>
      </c>
      <c r="BF597" s="4">
        <v>46.091000000000001</v>
      </c>
      <c r="BG597" s="4">
        <v>0.73799999999999999</v>
      </c>
      <c r="BH597" s="4">
        <v>0.80600000000000005</v>
      </c>
      <c r="BI597" s="4">
        <v>1.544</v>
      </c>
      <c r="BJ597" s="4">
        <v>0.56100000000000005</v>
      </c>
      <c r="BK597" s="4">
        <v>0.61299999999999999</v>
      </c>
      <c r="BL597" s="4">
        <v>1.175</v>
      </c>
      <c r="BM597" s="4">
        <v>118.77889999999999</v>
      </c>
      <c r="BQ597" s="4">
        <v>2177.5990000000002</v>
      </c>
      <c r="BR597" s="4">
        <v>0.31324000000000002</v>
      </c>
      <c r="BS597" s="4">
        <v>-5</v>
      </c>
      <c r="BT597" s="4">
        <v>5.0000000000000001E-3</v>
      </c>
      <c r="BU597" s="4">
        <v>7.6548080000000001</v>
      </c>
      <c r="BV597" s="4">
        <v>0.10100000000000001</v>
      </c>
    </row>
    <row r="598" spans="1:74" x14ac:dyDescent="0.25">
      <c r="A598" s="2">
        <v>42804</v>
      </c>
      <c r="B598" s="3">
        <v>0.39749141203703703</v>
      </c>
      <c r="C598" s="4">
        <v>7.29</v>
      </c>
      <c r="D598" s="4">
        <v>0.23699999999999999</v>
      </c>
      <c r="E598" s="4">
        <v>2370.291667</v>
      </c>
      <c r="F598" s="4">
        <v>27.8</v>
      </c>
      <c r="G598" s="4">
        <v>32.299999999999997</v>
      </c>
      <c r="H598" s="4">
        <v>8317.1</v>
      </c>
      <c r="J598" s="4">
        <v>11.2</v>
      </c>
      <c r="K598" s="4">
        <v>0.91210000000000002</v>
      </c>
      <c r="L598" s="4">
        <v>6.6494999999999997</v>
      </c>
      <c r="M598" s="4">
        <v>0.2162</v>
      </c>
      <c r="N598" s="4">
        <v>25.339200000000002</v>
      </c>
      <c r="O598" s="4">
        <v>29.438199999999998</v>
      </c>
      <c r="P598" s="4">
        <v>54.8</v>
      </c>
      <c r="Q598" s="4">
        <v>19.283000000000001</v>
      </c>
      <c r="R598" s="4">
        <v>22.4023</v>
      </c>
      <c r="S598" s="4">
        <v>41.7</v>
      </c>
      <c r="T598" s="4">
        <v>8317.1429000000007</v>
      </c>
      <c r="W598" s="4">
        <v>0</v>
      </c>
      <c r="X598" s="4">
        <v>10.2157</v>
      </c>
      <c r="Y598" s="4">
        <v>11.6</v>
      </c>
      <c r="Z598" s="4">
        <v>869</v>
      </c>
      <c r="AA598" s="4">
        <v>879</v>
      </c>
      <c r="AB598" s="4">
        <v>867</v>
      </c>
      <c r="AC598" s="4">
        <v>90</v>
      </c>
      <c r="AD598" s="4">
        <v>8.18</v>
      </c>
      <c r="AE598" s="4">
        <v>0.19</v>
      </c>
      <c r="AF598" s="4">
        <v>992</v>
      </c>
      <c r="AG598" s="4">
        <v>-14</v>
      </c>
      <c r="AH598" s="4">
        <v>-3</v>
      </c>
      <c r="AI598" s="4">
        <v>16</v>
      </c>
      <c r="AJ598" s="4">
        <v>136</v>
      </c>
      <c r="AK598" s="4">
        <v>133.69999999999999</v>
      </c>
      <c r="AL598" s="4">
        <v>6.4</v>
      </c>
      <c r="AM598" s="4">
        <v>142</v>
      </c>
      <c r="AN598" s="4" t="s">
        <v>155</v>
      </c>
      <c r="AO598" s="4">
        <v>2</v>
      </c>
      <c r="AP598" s="5">
        <v>0.60578703703703707</v>
      </c>
      <c r="AQ598" s="4">
        <v>47.164290999999999</v>
      </c>
      <c r="AR598" s="4">
        <v>-88.488511000000003</v>
      </c>
      <c r="AS598" s="4">
        <v>319.3</v>
      </c>
      <c r="AT598" s="4">
        <v>19.2</v>
      </c>
      <c r="AU598" s="4">
        <v>12</v>
      </c>
      <c r="AV598" s="4">
        <v>11</v>
      </c>
      <c r="AW598" s="4" t="s">
        <v>411</v>
      </c>
      <c r="AX598" s="4">
        <v>1.4754</v>
      </c>
      <c r="AY598" s="4">
        <v>1.1508</v>
      </c>
      <c r="AZ598" s="4">
        <v>2.0508000000000002</v>
      </c>
      <c r="BA598" s="4">
        <v>11.154</v>
      </c>
      <c r="BB598" s="4">
        <v>19.46</v>
      </c>
      <c r="BC598" s="4">
        <v>1.75</v>
      </c>
      <c r="BD598" s="4">
        <v>9.6359999999999992</v>
      </c>
      <c r="BE598" s="4">
        <v>2093.8470000000002</v>
      </c>
      <c r="BF598" s="4">
        <v>43.33</v>
      </c>
      <c r="BG598" s="4">
        <v>0.83599999999999997</v>
      </c>
      <c r="BH598" s="4">
        <v>0.97099999999999997</v>
      </c>
      <c r="BI598" s="4">
        <v>1.806</v>
      </c>
      <c r="BJ598" s="4">
        <v>0.63600000000000001</v>
      </c>
      <c r="BK598" s="4">
        <v>0.73899999999999999</v>
      </c>
      <c r="BL598" s="4">
        <v>1.375</v>
      </c>
      <c r="BM598" s="4">
        <v>108.5945</v>
      </c>
      <c r="BQ598" s="4">
        <v>2338.953</v>
      </c>
      <c r="BR598" s="4">
        <v>0.34643400000000002</v>
      </c>
      <c r="BS598" s="4">
        <v>-5</v>
      </c>
      <c r="BT598" s="4">
        <v>5.0000000000000001E-3</v>
      </c>
      <c r="BU598" s="4">
        <v>8.4659809999999993</v>
      </c>
      <c r="BV598" s="4">
        <v>0.10100000000000001</v>
      </c>
    </row>
    <row r="599" spans="1:74" x14ac:dyDescent="0.25">
      <c r="A599" s="2">
        <v>42804</v>
      </c>
      <c r="B599" s="3">
        <v>0.39750298611111107</v>
      </c>
      <c r="C599" s="4">
        <v>7.452</v>
      </c>
      <c r="D599" s="4">
        <v>0.23880000000000001</v>
      </c>
      <c r="E599" s="4">
        <v>2388.0516240000002</v>
      </c>
      <c r="F599" s="4">
        <v>29.4</v>
      </c>
      <c r="G599" s="4">
        <v>28.7</v>
      </c>
      <c r="H599" s="4">
        <v>7591.4</v>
      </c>
      <c r="J599" s="4">
        <v>11.2</v>
      </c>
      <c r="K599" s="4">
        <v>0.9113</v>
      </c>
      <c r="L599" s="4">
        <v>6.7907000000000002</v>
      </c>
      <c r="M599" s="4">
        <v>0.21759999999999999</v>
      </c>
      <c r="N599" s="4">
        <v>26.7913</v>
      </c>
      <c r="O599" s="4">
        <v>26.153400000000001</v>
      </c>
      <c r="P599" s="4">
        <v>52.9</v>
      </c>
      <c r="Q599" s="4">
        <v>20.388000000000002</v>
      </c>
      <c r="R599" s="4">
        <v>19.9026</v>
      </c>
      <c r="S599" s="4">
        <v>40.299999999999997</v>
      </c>
      <c r="T599" s="4">
        <v>7591.3841000000002</v>
      </c>
      <c r="W599" s="4">
        <v>0</v>
      </c>
      <c r="X599" s="4">
        <v>10.206200000000001</v>
      </c>
      <c r="Y599" s="4">
        <v>11.6</v>
      </c>
      <c r="Z599" s="4">
        <v>868</v>
      </c>
      <c r="AA599" s="4">
        <v>879</v>
      </c>
      <c r="AB599" s="4">
        <v>867</v>
      </c>
      <c r="AC599" s="4">
        <v>90</v>
      </c>
      <c r="AD599" s="4">
        <v>8.18</v>
      </c>
      <c r="AE599" s="4">
        <v>0.19</v>
      </c>
      <c r="AF599" s="4">
        <v>992</v>
      </c>
      <c r="AG599" s="4">
        <v>-14</v>
      </c>
      <c r="AH599" s="4">
        <v>-3</v>
      </c>
      <c r="AI599" s="4">
        <v>16</v>
      </c>
      <c r="AJ599" s="4">
        <v>136</v>
      </c>
      <c r="AK599" s="4">
        <v>133.6</v>
      </c>
      <c r="AL599" s="4">
        <v>6.3</v>
      </c>
      <c r="AM599" s="4">
        <v>142</v>
      </c>
      <c r="AN599" s="4" t="s">
        <v>155</v>
      </c>
      <c r="AO599" s="4">
        <v>2</v>
      </c>
      <c r="AP599" s="5">
        <v>0.60579861111111111</v>
      </c>
      <c r="AQ599" s="4">
        <v>47.164309000000003</v>
      </c>
      <c r="AR599" s="4">
        <v>-88.488631999999996</v>
      </c>
      <c r="AS599" s="4">
        <v>319.3</v>
      </c>
      <c r="AT599" s="4">
        <v>20.9</v>
      </c>
      <c r="AU599" s="4">
        <v>12</v>
      </c>
      <c r="AV599" s="4">
        <v>11</v>
      </c>
      <c r="AW599" s="4" t="s">
        <v>411</v>
      </c>
      <c r="AX599" s="4">
        <v>1.5</v>
      </c>
      <c r="AY599" s="4">
        <v>1.2754000000000001</v>
      </c>
      <c r="AZ599" s="4">
        <v>2.1</v>
      </c>
      <c r="BA599" s="4">
        <v>11.154</v>
      </c>
      <c r="BB599" s="4">
        <v>19.28</v>
      </c>
      <c r="BC599" s="4">
        <v>1.73</v>
      </c>
      <c r="BD599" s="4">
        <v>9.7370000000000001</v>
      </c>
      <c r="BE599" s="4">
        <v>2118.9270000000001</v>
      </c>
      <c r="BF599" s="4">
        <v>43.219000000000001</v>
      </c>
      <c r="BG599" s="4">
        <v>0.875</v>
      </c>
      <c r="BH599" s="4">
        <v>0.85499999999999998</v>
      </c>
      <c r="BI599" s="4">
        <v>1.73</v>
      </c>
      <c r="BJ599" s="4">
        <v>0.66600000000000004</v>
      </c>
      <c r="BK599" s="4">
        <v>0.65</v>
      </c>
      <c r="BL599" s="4">
        <v>1.3169999999999999</v>
      </c>
      <c r="BM599" s="4">
        <v>98.220200000000006</v>
      </c>
      <c r="BQ599" s="4">
        <v>2315.614</v>
      </c>
      <c r="BR599" s="4">
        <v>0.31735400000000002</v>
      </c>
      <c r="BS599" s="4">
        <v>-5</v>
      </c>
      <c r="BT599" s="4">
        <v>5.0000000000000001E-3</v>
      </c>
      <c r="BU599" s="4">
        <v>7.7553380000000001</v>
      </c>
      <c r="BV599" s="4">
        <v>0.10100000000000001</v>
      </c>
    </row>
    <row r="600" spans="1:74" x14ac:dyDescent="0.25">
      <c r="A600" s="2">
        <v>42804</v>
      </c>
      <c r="B600" s="3">
        <v>0.39751456018518522</v>
      </c>
      <c r="C600" s="4">
        <v>7.4850000000000003</v>
      </c>
      <c r="D600" s="4">
        <v>0.2344</v>
      </c>
      <c r="E600" s="4">
        <v>2343.5392320000001</v>
      </c>
      <c r="F600" s="4">
        <v>30.1</v>
      </c>
      <c r="G600" s="4">
        <v>28.6</v>
      </c>
      <c r="H600" s="4">
        <v>6850</v>
      </c>
      <c r="J600" s="4">
        <v>11.2</v>
      </c>
      <c r="K600" s="4">
        <v>0.91190000000000004</v>
      </c>
      <c r="L600" s="4">
        <v>6.8254999999999999</v>
      </c>
      <c r="M600" s="4">
        <v>0.2137</v>
      </c>
      <c r="N600" s="4">
        <v>27.447600000000001</v>
      </c>
      <c r="O600" s="4">
        <v>26.079799999999999</v>
      </c>
      <c r="P600" s="4">
        <v>53.5</v>
      </c>
      <c r="Q600" s="4">
        <v>20.871400000000001</v>
      </c>
      <c r="R600" s="4">
        <v>19.831299999999999</v>
      </c>
      <c r="S600" s="4">
        <v>40.700000000000003</v>
      </c>
      <c r="T600" s="4">
        <v>6849.9538000000002</v>
      </c>
      <c r="W600" s="4">
        <v>0</v>
      </c>
      <c r="X600" s="4">
        <v>10.213100000000001</v>
      </c>
      <c r="Y600" s="4">
        <v>11.7</v>
      </c>
      <c r="Z600" s="4">
        <v>868</v>
      </c>
      <c r="AA600" s="4">
        <v>879</v>
      </c>
      <c r="AB600" s="4">
        <v>866</v>
      </c>
      <c r="AC600" s="4">
        <v>90</v>
      </c>
      <c r="AD600" s="4">
        <v>7.96</v>
      </c>
      <c r="AE600" s="4">
        <v>0.18</v>
      </c>
      <c r="AF600" s="4">
        <v>992</v>
      </c>
      <c r="AG600" s="4">
        <v>-14.3</v>
      </c>
      <c r="AH600" s="4">
        <v>-2.677</v>
      </c>
      <c r="AI600" s="4">
        <v>16</v>
      </c>
      <c r="AJ600" s="4">
        <v>136</v>
      </c>
      <c r="AK600" s="4">
        <v>134.69999999999999</v>
      </c>
      <c r="AL600" s="4">
        <v>6.5</v>
      </c>
      <c r="AM600" s="4">
        <v>142</v>
      </c>
      <c r="AN600" s="4" t="s">
        <v>155</v>
      </c>
      <c r="AO600" s="4">
        <v>2</v>
      </c>
      <c r="AP600" s="5">
        <v>0.60581018518518526</v>
      </c>
      <c r="AQ600" s="4">
        <v>47.164327</v>
      </c>
      <c r="AR600" s="4">
        <v>-88.488757000000007</v>
      </c>
      <c r="AS600" s="4">
        <v>319.3</v>
      </c>
      <c r="AT600" s="4">
        <v>21.5</v>
      </c>
      <c r="AU600" s="4">
        <v>12</v>
      </c>
      <c r="AV600" s="4">
        <v>11</v>
      </c>
      <c r="AW600" s="4" t="s">
        <v>411</v>
      </c>
      <c r="AX600" s="4">
        <v>1.5</v>
      </c>
      <c r="AY600" s="4">
        <v>1.3</v>
      </c>
      <c r="AZ600" s="4">
        <v>2.1</v>
      </c>
      <c r="BA600" s="4">
        <v>11.154</v>
      </c>
      <c r="BB600" s="4">
        <v>19.399999999999999</v>
      </c>
      <c r="BC600" s="4">
        <v>1.74</v>
      </c>
      <c r="BD600" s="4">
        <v>9.6639999999999997</v>
      </c>
      <c r="BE600" s="4">
        <v>2141.7750000000001</v>
      </c>
      <c r="BF600" s="4">
        <v>42.68</v>
      </c>
      <c r="BG600" s="4">
        <v>0.90200000000000002</v>
      </c>
      <c r="BH600" s="4">
        <v>0.85699999999999998</v>
      </c>
      <c r="BI600" s="4">
        <v>1.7589999999999999</v>
      </c>
      <c r="BJ600" s="4">
        <v>0.68600000000000005</v>
      </c>
      <c r="BK600" s="4">
        <v>0.65200000000000002</v>
      </c>
      <c r="BL600" s="4">
        <v>1.3380000000000001</v>
      </c>
      <c r="BM600" s="4">
        <v>89.126400000000004</v>
      </c>
      <c r="BQ600" s="4">
        <v>2330.2139999999999</v>
      </c>
      <c r="BR600" s="4">
        <v>0.31567699999999999</v>
      </c>
      <c r="BS600" s="4">
        <v>-5</v>
      </c>
      <c r="BT600" s="4">
        <v>5.0000000000000001E-3</v>
      </c>
      <c r="BU600" s="4">
        <v>7.7143569999999997</v>
      </c>
      <c r="BV600" s="4">
        <v>0.10100000000000001</v>
      </c>
    </row>
    <row r="601" spans="1:74" x14ac:dyDescent="0.25">
      <c r="A601" s="2">
        <v>42804</v>
      </c>
      <c r="B601" s="3">
        <v>0.39752613425925926</v>
      </c>
      <c r="C601" s="4">
        <v>7.6349999999999998</v>
      </c>
      <c r="D601" s="4">
        <v>0.2268</v>
      </c>
      <c r="E601" s="4">
        <v>2268.4140229999998</v>
      </c>
      <c r="F601" s="4">
        <v>30.1</v>
      </c>
      <c r="G601" s="4">
        <v>28.6</v>
      </c>
      <c r="H601" s="4">
        <v>6269.1</v>
      </c>
      <c r="J601" s="4">
        <v>11.2</v>
      </c>
      <c r="K601" s="4">
        <v>0.91110000000000002</v>
      </c>
      <c r="L601" s="4">
        <v>6.9564000000000004</v>
      </c>
      <c r="M601" s="4">
        <v>0.20669999999999999</v>
      </c>
      <c r="N601" s="4">
        <v>27.448699999999999</v>
      </c>
      <c r="O601" s="4">
        <v>26.082000000000001</v>
      </c>
      <c r="P601" s="4">
        <v>53.5</v>
      </c>
      <c r="Q601" s="4">
        <v>20.8551</v>
      </c>
      <c r="R601" s="4">
        <v>19.816700000000001</v>
      </c>
      <c r="S601" s="4">
        <v>40.700000000000003</v>
      </c>
      <c r="T601" s="4">
        <v>6269.0883000000003</v>
      </c>
      <c r="W601" s="4">
        <v>0</v>
      </c>
      <c r="X601" s="4">
        <v>10.204599999999999</v>
      </c>
      <c r="Y601" s="4">
        <v>11.6</v>
      </c>
      <c r="Z601" s="4">
        <v>869</v>
      </c>
      <c r="AA601" s="4">
        <v>879</v>
      </c>
      <c r="AB601" s="4">
        <v>866</v>
      </c>
      <c r="AC601" s="4">
        <v>90</v>
      </c>
      <c r="AD601" s="4">
        <v>7.73</v>
      </c>
      <c r="AE601" s="4">
        <v>0.18</v>
      </c>
      <c r="AF601" s="4">
        <v>992</v>
      </c>
      <c r="AG601" s="4">
        <v>-14.7</v>
      </c>
      <c r="AH601" s="4">
        <v>-2.323</v>
      </c>
      <c r="AI601" s="4">
        <v>16</v>
      </c>
      <c r="AJ601" s="4">
        <v>136</v>
      </c>
      <c r="AK601" s="4">
        <v>134.30000000000001</v>
      </c>
      <c r="AL601" s="4">
        <v>6.5</v>
      </c>
      <c r="AM601" s="4">
        <v>142</v>
      </c>
      <c r="AN601" s="4" t="s">
        <v>155</v>
      </c>
      <c r="AO601" s="4">
        <v>2</v>
      </c>
      <c r="AP601" s="5">
        <v>0.6058217592592593</v>
      </c>
      <c r="AQ601" s="4">
        <v>47.164344</v>
      </c>
      <c r="AR601" s="4">
        <v>-88.488881000000006</v>
      </c>
      <c r="AS601" s="4">
        <v>319.3</v>
      </c>
      <c r="AT601" s="4">
        <v>21.5</v>
      </c>
      <c r="AU601" s="4">
        <v>12</v>
      </c>
      <c r="AV601" s="4">
        <v>11</v>
      </c>
      <c r="AW601" s="4" t="s">
        <v>411</v>
      </c>
      <c r="AX601" s="4">
        <v>1.6508</v>
      </c>
      <c r="AY601" s="4">
        <v>1.6015999999999999</v>
      </c>
      <c r="AZ601" s="4">
        <v>2.4769999999999999</v>
      </c>
      <c r="BA601" s="4">
        <v>11.154</v>
      </c>
      <c r="BB601" s="4">
        <v>19.239999999999998</v>
      </c>
      <c r="BC601" s="4">
        <v>1.72</v>
      </c>
      <c r="BD601" s="4">
        <v>9.7539999999999996</v>
      </c>
      <c r="BE601" s="4">
        <v>2164.3220000000001</v>
      </c>
      <c r="BF601" s="4">
        <v>40.927</v>
      </c>
      <c r="BG601" s="4">
        <v>0.89400000000000002</v>
      </c>
      <c r="BH601" s="4">
        <v>0.85</v>
      </c>
      <c r="BI601" s="4">
        <v>1.744</v>
      </c>
      <c r="BJ601" s="4">
        <v>0.67900000000000005</v>
      </c>
      <c r="BK601" s="4">
        <v>0.64600000000000002</v>
      </c>
      <c r="BL601" s="4">
        <v>1.325</v>
      </c>
      <c r="BM601" s="4">
        <v>80.875699999999995</v>
      </c>
      <c r="BQ601" s="4">
        <v>2308.509</v>
      </c>
      <c r="BR601" s="4">
        <v>0.30111100000000002</v>
      </c>
      <c r="BS601" s="4">
        <v>-5</v>
      </c>
      <c r="BT601" s="4">
        <v>5.0000000000000001E-3</v>
      </c>
      <c r="BU601" s="4">
        <v>7.3583999999999996</v>
      </c>
      <c r="BV601" s="4">
        <v>0.10100000000000001</v>
      </c>
    </row>
    <row r="602" spans="1:74" x14ac:dyDescent="0.25">
      <c r="A602" s="2">
        <v>42804</v>
      </c>
      <c r="B602" s="3">
        <v>0.39753770833333335</v>
      </c>
      <c r="C602" s="4">
        <v>7.835</v>
      </c>
      <c r="D602" s="4">
        <v>0.25159999999999999</v>
      </c>
      <c r="E602" s="4">
        <v>2515.864407</v>
      </c>
      <c r="F602" s="4">
        <v>33.9</v>
      </c>
      <c r="G602" s="4">
        <v>26.7</v>
      </c>
      <c r="H602" s="4">
        <v>6073.4</v>
      </c>
      <c r="J602" s="4">
        <v>11.2</v>
      </c>
      <c r="K602" s="4">
        <v>0.90900000000000003</v>
      </c>
      <c r="L602" s="4">
        <v>7.1219999999999999</v>
      </c>
      <c r="M602" s="4">
        <v>0.22869999999999999</v>
      </c>
      <c r="N602" s="4">
        <v>30.8475</v>
      </c>
      <c r="O602" s="4">
        <v>24.2788</v>
      </c>
      <c r="P602" s="4">
        <v>55.1</v>
      </c>
      <c r="Q602" s="4">
        <v>23.474799999999998</v>
      </c>
      <c r="R602" s="4">
        <v>18.475999999999999</v>
      </c>
      <c r="S602" s="4">
        <v>42</v>
      </c>
      <c r="T602" s="4">
        <v>6073.3954999999996</v>
      </c>
      <c r="W602" s="4">
        <v>0</v>
      </c>
      <c r="X602" s="4">
        <v>10.1805</v>
      </c>
      <c r="Y602" s="4">
        <v>11.6</v>
      </c>
      <c r="Z602" s="4">
        <v>869</v>
      </c>
      <c r="AA602" s="4">
        <v>880</v>
      </c>
      <c r="AB602" s="4">
        <v>866</v>
      </c>
      <c r="AC602" s="4">
        <v>90</v>
      </c>
      <c r="AD602" s="4">
        <v>8.18</v>
      </c>
      <c r="AE602" s="4">
        <v>0.19</v>
      </c>
      <c r="AF602" s="4">
        <v>992</v>
      </c>
      <c r="AG602" s="4">
        <v>-14</v>
      </c>
      <c r="AH602" s="4">
        <v>-3</v>
      </c>
      <c r="AI602" s="4">
        <v>16</v>
      </c>
      <c r="AJ602" s="4">
        <v>136</v>
      </c>
      <c r="AK602" s="4">
        <v>135</v>
      </c>
      <c r="AL602" s="4">
        <v>6.3</v>
      </c>
      <c r="AM602" s="4">
        <v>142</v>
      </c>
      <c r="AN602" s="4" t="s">
        <v>155</v>
      </c>
      <c r="AO602" s="4">
        <v>2</v>
      </c>
      <c r="AP602" s="5">
        <v>0.60583333333333333</v>
      </c>
      <c r="AQ602" s="4">
        <v>47.164346000000002</v>
      </c>
      <c r="AR602" s="4">
        <v>-88.48903</v>
      </c>
      <c r="AS602" s="4">
        <v>320</v>
      </c>
      <c r="AT602" s="4">
        <v>23.8</v>
      </c>
      <c r="AU602" s="4">
        <v>12</v>
      </c>
      <c r="AV602" s="4">
        <v>11</v>
      </c>
      <c r="AW602" s="4" t="s">
        <v>411</v>
      </c>
      <c r="AX602" s="4">
        <v>1.7</v>
      </c>
      <c r="AY602" s="4">
        <v>1.7</v>
      </c>
      <c r="AZ602" s="4">
        <v>2.6</v>
      </c>
      <c r="BA602" s="4">
        <v>11.154</v>
      </c>
      <c r="BB602" s="4">
        <v>18.8</v>
      </c>
      <c r="BC602" s="4">
        <v>1.69</v>
      </c>
      <c r="BD602" s="4">
        <v>10.013999999999999</v>
      </c>
      <c r="BE602" s="4">
        <v>2168.817</v>
      </c>
      <c r="BF602" s="4">
        <v>44.323999999999998</v>
      </c>
      <c r="BG602" s="4">
        <v>0.98399999999999999</v>
      </c>
      <c r="BH602" s="4">
        <v>0.77400000000000002</v>
      </c>
      <c r="BI602" s="4">
        <v>1.758</v>
      </c>
      <c r="BJ602" s="4">
        <v>0.749</v>
      </c>
      <c r="BK602" s="4">
        <v>0.58899999999999997</v>
      </c>
      <c r="BL602" s="4">
        <v>1.3380000000000001</v>
      </c>
      <c r="BM602" s="4">
        <v>76.688699999999997</v>
      </c>
      <c r="BQ602" s="4">
        <v>2254.1950000000002</v>
      </c>
      <c r="BR602" s="4">
        <v>0.30430000000000001</v>
      </c>
      <c r="BS602" s="4">
        <v>-5</v>
      </c>
      <c r="BT602" s="4">
        <v>5.0000000000000001E-3</v>
      </c>
      <c r="BU602" s="4">
        <v>7.436331</v>
      </c>
      <c r="BV602" s="4">
        <v>0.10100000000000001</v>
      </c>
    </row>
    <row r="603" spans="1:74" x14ac:dyDescent="0.25">
      <c r="A603" s="2">
        <v>42804</v>
      </c>
      <c r="B603" s="3">
        <v>0.39754928240740739</v>
      </c>
      <c r="C603" s="4">
        <v>7.9320000000000004</v>
      </c>
      <c r="D603" s="4">
        <v>0.24840000000000001</v>
      </c>
      <c r="E603" s="4">
        <v>2484.0294840000001</v>
      </c>
      <c r="F603" s="4">
        <v>34.9</v>
      </c>
      <c r="G603" s="4">
        <v>17.899999999999999</v>
      </c>
      <c r="H603" s="4">
        <v>5981.2</v>
      </c>
      <c r="J603" s="4">
        <v>11.03</v>
      </c>
      <c r="K603" s="4">
        <v>0.90810000000000002</v>
      </c>
      <c r="L603" s="4">
        <v>7.2028999999999996</v>
      </c>
      <c r="M603" s="4">
        <v>0.22559999999999999</v>
      </c>
      <c r="N603" s="4">
        <v>31.717600000000001</v>
      </c>
      <c r="O603" s="4">
        <v>16.2317</v>
      </c>
      <c r="P603" s="4">
        <v>47.9</v>
      </c>
      <c r="Q603" s="4">
        <v>24.118400000000001</v>
      </c>
      <c r="R603" s="4">
        <v>12.342700000000001</v>
      </c>
      <c r="S603" s="4">
        <v>36.5</v>
      </c>
      <c r="T603" s="4">
        <v>5981.1796000000004</v>
      </c>
      <c r="W603" s="4">
        <v>0</v>
      </c>
      <c r="X603" s="4">
        <v>10.0129</v>
      </c>
      <c r="Y603" s="4">
        <v>11.6</v>
      </c>
      <c r="Z603" s="4">
        <v>870</v>
      </c>
      <c r="AA603" s="4">
        <v>880</v>
      </c>
      <c r="AB603" s="4">
        <v>867</v>
      </c>
      <c r="AC603" s="4">
        <v>90</v>
      </c>
      <c r="AD603" s="4">
        <v>7.96</v>
      </c>
      <c r="AE603" s="4">
        <v>0.18</v>
      </c>
      <c r="AF603" s="4">
        <v>992</v>
      </c>
      <c r="AG603" s="4">
        <v>-14.3</v>
      </c>
      <c r="AH603" s="4">
        <v>-3</v>
      </c>
      <c r="AI603" s="4">
        <v>16</v>
      </c>
      <c r="AJ603" s="4">
        <v>136</v>
      </c>
      <c r="AK603" s="4">
        <v>135.30000000000001</v>
      </c>
      <c r="AL603" s="4">
        <v>6.2</v>
      </c>
      <c r="AM603" s="4">
        <v>142</v>
      </c>
      <c r="AN603" s="4" t="s">
        <v>155</v>
      </c>
      <c r="AO603" s="4">
        <v>2</v>
      </c>
      <c r="AP603" s="5">
        <v>0.60584490740740737</v>
      </c>
      <c r="AQ603" s="4">
        <v>47.164344999999997</v>
      </c>
      <c r="AR603" s="4">
        <v>-88.489068000000003</v>
      </c>
      <c r="AS603" s="4">
        <v>320.2</v>
      </c>
      <c r="AT603" s="4">
        <v>26.7</v>
      </c>
      <c r="AU603" s="4">
        <v>12</v>
      </c>
      <c r="AV603" s="4">
        <v>11</v>
      </c>
      <c r="AW603" s="4" t="s">
        <v>411</v>
      </c>
      <c r="AX603" s="4">
        <v>1.7</v>
      </c>
      <c r="AY603" s="4">
        <v>1.7</v>
      </c>
      <c r="AZ603" s="4">
        <v>2.6</v>
      </c>
      <c r="BA603" s="4">
        <v>11.154</v>
      </c>
      <c r="BB603" s="4">
        <v>18.63</v>
      </c>
      <c r="BC603" s="4">
        <v>1.67</v>
      </c>
      <c r="BD603" s="4">
        <v>10.116</v>
      </c>
      <c r="BE603" s="4">
        <v>2174.6210000000001</v>
      </c>
      <c r="BF603" s="4">
        <v>43.347000000000001</v>
      </c>
      <c r="BG603" s="4">
        <v>1.0029999999999999</v>
      </c>
      <c r="BH603" s="4">
        <v>0.51300000000000001</v>
      </c>
      <c r="BI603" s="4">
        <v>1.516</v>
      </c>
      <c r="BJ603" s="4">
        <v>0.76300000000000001</v>
      </c>
      <c r="BK603" s="4">
        <v>0.39</v>
      </c>
      <c r="BL603" s="4">
        <v>1.153</v>
      </c>
      <c r="BM603" s="4">
        <v>74.875799999999998</v>
      </c>
      <c r="BQ603" s="4">
        <v>2198.0439999999999</v>
      </c>
      <c r="BR603" s="4">
        <v>0.35811100000000001</v>
      </c>
      <c r="BS603" s="4">
        <v>-5</v>
      </c>
      <c r="BT603" s="4">
        <v>5.0000000000000001E-3</v>
      </c>
      <c r="BU603" s="4">
        <v>8.7513380000000005</v>
      </c>
      <c r="BV603" s="4">
        <v>0.10100000000000001</v>
      </c>
    </row>
    <row r="604" spans="1:74" x14ac:dyDescent="0.25">
      <c r="A604" s="2">
        <v>42804</v>
      </c>
      <c r="B604" s="3">
        <v>0.39756085648148148</v>
      </c>
      <c r="C604" s="4">
        <v>7.8419999999999996</v>
      </c>
      <c r="D604" s="4">
        <v>0.23880000000000001</v>
      </c>
      <c r="E604" s="4">
        <v>2387.835137</v>
      </c>
      <c r="F604" s="4">
        <v>37.5</v>
      </c>
      <c r="G604" s="4">
        <v>17.8</v>
      </c>
      <c r="H604" s="4">
        <v>5850.5</v>
      </c>
      <c r="J604" s="4">
        <v>10.87</v>
      </c>
      <c r="K604" s="4">
        <v>0.90920000000000001</v>
      </c>
      <c r="L604" s="4">
        <v>7.1306000000000003</v>
      </c>
      <c r="M604" s="4">
        <v>0.21709999999999999</v>
      </c>
      <c r="N604" s="4">
        <v>34.095500000000001</v>
      </c>
      <c r="O604" s="4">
        <v>16.207999999999998</v>
      </c>
      <c r="P604" s="4">
        <v>50.3</v>
      </c>
      <c r="Q604" s="4">
        <v>25.902699999999999</v>
      </c>
      <c r="R604" s="4">
        <v>12.3134</v>
      </c>
      <c r="S604" s="4">
        <v>38.200000000000003</v>
      </c>
      <c r="T604" s="4">
        <v>5850.4766</v>
      </c>
      <c r="W604" s="4">
        <v>0</v>
      </c>
      <c r="X604" s="4">
        <v>9.8872999999999998</v>
      </c>
      <c r="Y604" s="4">
        <v>11.5</v>
      </c>
      <c r="Z604" s="4">
        <v>871</v>
      </c>
      <c r="AA604" s="4">
        <v>879</v>
      </c>
      <c r="AB604" s="4">
        <v>868</v>
      </c>
      <c r="AC604" s="4">
        <v>89.7</v>
      </c>
      <c r="AD604" s="4">
        <v>7.7</v>
      </c>
      <c r="AE604" s="4">
        <v>0.18</v>
      </c>
      <c r="AF604" s="4">
        <v>992</v>
      </c>
      <c r="AG604" s="4">
        <v>-14.7</v>
      </c>
      <c r="AH604" s="4">
        <v>-3</v>
      </c>
      <c r="AI604" s="4">
        <v>16</v>
      </c>
      <c r="AJ604" s="4">
        <v>136</v>
      </c>
      <c r="AK604" s="4">
        <v>135.69999999999999</v>
      </c>
      <c r="AL604" s="4">
        <v>6</v>
      </c>
      <c r="AM604" s="4">
        <v>142</v>
      </c>
      <c r="AN604" s="4" t="s">
        <v>155</v>
      </c>
      <c r="AO604" s="4">
        <v>2</v>
      </c>
      <c r="AP604" s="5">
        <v>0.60584490740740737</v>
      </c>
      <c r="AQ604" s="4">
        <v>47.164296</v>
      </c>
      <c r="AR604" s="4">
        <v>-88.489303000000007</v>
      </c>
      <c r="AS604" s="4">
        <v>320</v>
      </c>
      <c r="AT604" s="4">
        <v>27.4</v>
      </c>
      <c r="AU604" s="4">
        <v>12</v>
      </c>
      <c r="AV604" s="4">
        <v>11</v>
      </c>
      <c r="AW604" s="4" t="s">
        <v>411</v>
      </c>
      <c r="AX604" s="4">
        <v>1.0968</v>
      </c>
      <c r="AY604" s="4">
        <v>1.4738</v>
      </c>
      <c r="AZ604" s="4">
        <v>1.9214</v>
      </c>
      <c r="BA604" s="4">
        <v>11.154</v>
      </c>
      <c r="BB604" s="4">
        <v>18.87</v>
      </c>
      <c r="BC604" s="4">
        <v>1.69</v>
      </c>
      <c r="BD604" s="4">
        <v>9.9830000000000005</v>
      </c>
      <c r="BE604" s="4">
        <v>2178.39</v>
      </c>
      <c r="BF604" s="4">
        <v>42.215000000000003</v>
      </c>
      <c r="BG604" s="4">
        <v>1.091</v>
      </c>
      <c r="BH604" s="4">
        <v>0.51900000000000002</v>
      </c>
      <c r="BI604" s="4">
        <v>1.609</v>
      </c>
      <c r="BJ604" s="4">
        <v>0.82899999999999996</v>
      </c>
      <c r="BK604" s="4">
        <v>0.39400000000000002</v>
      </c>
      <c r="BL604" s="4">
        <v>1.2230000000000001</v>
      </c>
      <c r="BM604" s="4">
        <v>74.110600000000005</v>
      </c>
      <c r="BQ604" s="4">
        <v>2196.2800000000002</v>
      </c>
      <c r="BR604" s="4">
        <v>0.33513700000000002</v>
      </c>
      <c r="BS604" s="4">
        <v>-5</v>
      </c>
      <c r="BT604" s="4">
        <v>5.0000000000000001E-3</v>
      </c>
      <c r="BU604" s="4">
        <v>8.1899110000000004</v>
      </c>
      <c r="BV604" s="4">
        <v>0.10100000000000001</v>
      </c>
    </row>
    <row r="605" spans="1:74" x14ac:dyDescent="0.25">
      <c r="A605" s="2">
        <v>42804</v>
      </c>
      <c r="B605" s="3">
        <v>0.39757243055555552</v>
      </c>
      <c r="C605" s="4">
        <v>8.0640000000000001</v>
      </c>
      <c r="D605" s="4">
        <v>0.2427</v>
      </c>
      <c r="E605" s="4">
        <v>2426.7558239999998</v>
      </c>
      <c r="F605" s="4">
        <v>39.6</v>
      </c>
      <c r="G605" s="4">
        <v>23.6</v>
      </c>
      <c r="H605" s="4">
        <v>5695.3</v>
      </c>
      <c r="J605" s="4">
        <v>10.62</v>
      </c>
      <c r="K605" s="4">
        <v>0.90710000000000002</v>
      </c>
      <c r="L605" s="4">
        <v>7.3152999999999997</v>
      </c>
      <c r="M605" s="4">
        <v>0.22009999999999999</v>
      </c>
      <c r="N605" s="4">
        <v>35.944899999999997</v>
      </c>
      <c r="O605" s="4">
        <v>21.423100000000002</v>
      </c>
      <c r="P605" s="4">
        <v>57.4</v>
      </c>
      <c r="Q605" s="4">
        <v>27.344899999999999</v>
      </c>
      <c r="R605" s="4">
        <v>16.297599999999999</v>
      </c>
      <c r="S605" s="4">
        <v>43.6</v>
      </c>
      <c r="T605" s="4">
        <v>5695.2846</v>
      </c>
      <c r="W605" s="4">
        <v>0</v>
      </c>
      <c r="X605" s="4">
        <v>9.6332000000000004</v>
      </c>
      <c r="Y605" s="4">
        <v>11.5</v>
      </c>
      <c r="Z605" s="4">
        <v>869</v>
      </c>
      <c r="AA605" s="4">
        <v>880</v>
      </c>
      <c r="AB605" s="4">
        <v>868</v>
      </c>
      <c r="AC605" s="4">
        <v>89</v>
      </c>
      <c r="AD605" s="4">
        <v>8.09</v>
      </c>
      <c r="AE605" s="4">
        <v>0.19</v>
      </c>
      <c r="AF605" s="4">
        <v>992</v>
      </c>
      <c r="AG605" s="4">
        <v>-14</v>
      </c>
      <c r="AH605" s="4">
        <v>-3</v>
      </c>
      <c r="AI605" s="4">
        <v>16</v>
      </c>
      <c r="AJ605" s="4">
        <v>136</v>
      </c>
      <c r="AK605" s="4">
        <v>135</v>
      </c>
      <c r="AL605" s="4">
        <v>6</v>
      </c>
      <c r="AM605" s="4">
        <v>142</v>
      </c>
      <c r="AN605" s="4" t="s">
        <v>155</v>
      </c>
      <c r="AO605" s="4">
        <v>2</v>
      </c>
      <c r="AP605" s="5">
        <v>0.60586805555555556</v>
      </c>
      <c r="AQ605" s="4">
        <v>47.164226999999997</v>
      </c>
      <c r="AR605" s="4">
        <v>-88.489495000000005</v>
      </c>
      <c r="AS605" s="4">
        <v>320.10000000000002</v>
      </c>
      <c r="AT605" s="4">
        <v>29.6</v>
      </c>
      <c r="AU605" s="4">
        <v>12</v>
      </c>
      <c r="AV605" s="4">
        <v>11</v>
      </c>
      <c r="AW605" s="4" t="s">
        <v>411</v>
      </c>
      <c r="AX605" s="4">
        <v>0.9</v>
      </c>
      <c r="AY605" s="4">
        <v>1.4</v>
      </c>
      <c r="AZ605" s="4">
        <v>1.7</v>
      </c>
      <c r="BA605" s="4">
        <v>11.154</v>
      </c>
      <c r="BB605" s="4">
        <v>18.440000000000001</v>
      </c>
      <c r="BC605" s="4">
        <v>1.65</v>
      </c>
      <c r="BD605" s="4">
        <v>10.241</v>
      </c>
      <c r="BE605" s="4">
        <v>2187.098</v>
      </c>
      <c r="BF605" s="4">
        <v>41.889000000000003</v>
      </c>
      <c r="BG605" s="4">
        <v>1.125</v>
      </c>
      <c r="BH605" s="4">
        <v>0.67100000000000004</v>
      </c>
      <c r="BI605" s="4">
        <v>1.796</v>
      </c>
      <c r="BJ605" s="4">
        <v>0.85599999999999998</v>
      </c>
      <c r="BK605" s="4">
        <v>0.51</v>
      </c>
      <c r="BL605" s="4">
        <v>1.3660000000000001</v>
      </c>
      <c r="BM605" s="4">
        <v>70.603700000000003</v>
      </c>
      <c r="BQ605" s="4">
        <v>2094.1239999999998</v>
      </c>
      <c r="BR605" s="4">
        <v>0.331204</v>
      </c>
      <c r="BS605" s="4">
        <v>-5</v>
      </c>
      <c r="BT605" s="4">
        <v>5.0000000000000001E-3</v>
      </c>
      <c r="BU605" s="4">
        <v>8.0937979999999996</v>
      </c>
      <c r="BV605" s="4">
        <v>0.10100000000000001</v>
      </c>
    </row>
    <row r="606" spans="1:74" x14ac:dyDescent="0.25">
      <c r="A606" s="2">
        <v>42804</v>
      </c>
      <c r="B606" s="3">
        <v>0.39758400462962967</v>
      </c>
      <c r="C606" s="4">
        <v>8.2170000000000005</v>
      </c>
      <c r="D606" s="4">
        <v>0.26290000000000002</v>
      </c>
      <c r="E606" s="4">
        <v>2628.6312400000002</v>
      </c>
      <c r="F606" s="4">
        <v>39.700000000000003</v>
      </c>
      <c r="G606" s="4">
        <v>29.6</v>
      </c>
      <c r="H606" s="4">
        <v>5258</v>
      </c>
      <c r="J606" s="4">
        <v>10.47</v>
      </c>
      <c r="K606" s="4">
        <v>0.90590000000000004</v>
      </c>
      <c r="L606" s="4">
        <v>7.444</v>
      </c>
      <c r="M606" s="4">
        <v>0.23810000000000001</v>
      </c>
      <c r="N606" s="4">
        <v>35.965499999999999</v>
      </c>
      <c r="O606" s="4">
        <v>26.8156</v>
      </c>
      <c r="P606" s="4">
        <v>62.8</v>
      </c>
      <c r="Q606" s="4">
        <v>27.342600000000001</v>
      </c>
      <c r="R606" s="4">
        <v>20.386399999999998</v>
      </c>
      <c r="S606" s="4">
        <v>47.7</v>
      </c>
      <c r="T606" s="4">
        <v>5257.9713000000002</v>
      </c>
      <c r="W606" s="4">
        <v>0</v>
      </c>
      <c r="X606" s="4">
        <v>9.4847999999999999</v>
      </c>
      <c r="Y606" s="4">
        <v>11.6</v>
      </c>
      <c r="Z606" s="4">
        <v>868</v>
      </c>
      <c r="AA606" s="4">
        <v>879</v>
      </c>
      <c r="AB606" s="4">
        <v>867</v>
      </c>
      <c r="AC606" s="4">
        <v>89.3</v>
      </c>
      <c r="AD606" s="4">
        <v>7.9</v>
      </c>
      <c r="AE606" s="4">
        <v>0.18</v>
      </c>
      <c r="AF606" s="4">
        <v>992</v>
      </c>
      <c r="AG606" s="4">
        <v>-14.3</v>
      </c>
      <c r="AH606" s="4">
        <v>-3</v>
      </c>
      <c r="AI606" s="4">
        <v>16</v>
      </c>
      <c r="AJ606" s="4">
        <v>136</v>
      </c>
      <c r="AK606" s="4">
        <v>134.4</v>
      </c>
      <c r="AL606" s="4">
        <v>6.2</v>
      </c>
      <c r="AM606" s="4">
        <v>142</v>
      </c>
      <c r="AN606" s="4" t="s">
        <v>155</v>
      </c>
      <c r="AO606" s="4">
        <v>2</v>
      </c>
      <c r="AP606" s="5">
        <v>0.6058796296296296</v>
      </c>
      <c r="AQ606" s="4">
        <v>47.164158999999998</v>
      </c>
      <c r="AR606" s="4">
        <v>-88.489645999999993</v>
      </c>
      <c r="AS606" s="4">
        <v>320.10000000000002</v>
      </c>
      <c r="AT606" s="4">
        <v>30.3</v>
      </c>
      <c r="AU606" s="4">
        <v>12</v>
      </c>
      <c r="AV606" s="4">
        <v>11</v>
      </c>
      <c r="AW606" s="4" t="s">
        <v>411</v>
      </c>
      <c r="AX606" s="4">
        <v>0.9</v>
      </c>
      <c r="AY606" s="4">
        <v>1.4</v>
      </c>
      <c r="AZ606" s="4">
        <v>1.7</v>
      </c>
      <c r="BA606" s="4">
        <v>11.154</v>
      </c>
      <c r="BB606" s="4">
        <v>18.2</v>
      </c>
      <c r="BC606" s="4">
        <v>1.63</v>
      </c>
      <c r="BD606" s="4">
        <v>10.384</v>
      </c>
      <c r="BE606" s="4">
        <v>2197.5189999999998</v>
      </c>
      <c r="BF606" s="4">
        <v>44.743000000000002</v>
      </c>
      <c r="BG606" s="4">
        <v>1.1120000000000001</v>
      </c>
      <c r="BH606" s="4">
        <v>0.82899999999999996</v>
      </c>
      <c r="BI606" s="4">
        <v>1.9410000000000001</v>
      </c>
      <c r="BJ606" s="4">
        <v>0.84499999999999997</v>
      </c>
      <c r="BK606" s="4">
        <v>0.63</v>
      </c>
      <c r="BL606" s="4">
        <v>1.476</v>
      </c>
      <c r="BM606" s="4">
        <v>64.360600000000005</v>
      </c>
      <c r="BQ606" s="4">
        <v>2035.8810000000001</v>
      </c>
      <c r="BR606" s="4">
        <v>0.31021199999999999</v>
      </c>
      <c r="BS606" s="4">
        <v>-5</v>
      </c>
      <c r="BT606" s="4">
        <v>5.0000000000000001E-3</v>
      </c>
      <c r="BU606" s="4">
        <v>7.5808059999999999</v>
      </c>
      <c r="BV606" s="4">
        <v>0.10100000000000001</v>
      </c>
    </row>
    <row r="607" spans="1:74" x14ac:dyDescent="0.25">
      <c r="A607" s="2">
        <v>42804</v>
      </c>
      <c r="B607" s="3">
        <v>0.39759557870370371</v>
      </c>
      <c r="C607" s="4">
        <v>8.4890000000000008</v>
      </c>
      <c r="D607" s="4">
        <v>0.28539999999999999</v>
      </c>
      <c r="E607" s="4">
        <v>2854.0740740000001</v>
      </c>
      <c r="F607" s="4">
        <v>41.5</v>
      </c>
      <c r="G607" s="4">
        <v>50.4</v>
      </c>
      <c r="H607" s="4">
        <v>4974.5</v>
      </c>
      <c r="J607" s="4">
        <v>10.33</v>
      </c>
      <c r="K607" s="4">
        <v>0.90329999999999999</v>
      </c>
      <c r="L607" s="4">
        <v>7.6683000000000003</v>
      </c>
      <c r="M607" s="4">
        <v>0.25779999999999997</v>
      </c>
      <c r="N607" s="4">
        <v>37.519799999999996</v>
      </c>
      <c r="O607" s="4">
        <v>45.5169</v>
      </c>
      <c r="P607" s="4">
        <v>83</v>
      </c>
      <c r="Q607" s="4">
        <v>28.503900000000002</v>
      </c>
      <c r="R607" s="4">
        <v>34.579300000000003</v>
      </c>
      <c r="S607" s="4">
        <v>63.1</v>
      </c>
      <c r="T607" s="4">
        <v>4974.5052999999998</v>
      </c>
      <c r="W607" s="4">
        <v>0</v>
      </c>
      <c r="X607" s="4">
        <v>9.3279999999999994</v>
      </c>
      <c r="Y607" s="4">
        <v>11.6</v>
      </c>
      <c r="Z607" s="4">
        <v>869</v>
      </c>
      <c r="AA607" s="4">
        <v>879</v>
      </c>
      <c r="AB607" s="4">
        <v>868</v>
      </c>
      <c r="AC607" s="4">
        <v>89.7</v>
      </c>
      <c r="AD607" s="4">
        <v>7.7</v>
      </c>
      <c r="AE607" s="4">
        <v>0.18</v>
      </c>
      <c r="AF607" s="4">
        <v>992</v>
      </c>
      <c r="AG607" s="4">
        <v>-14.7</v>
      </c>
      <c r="AH607" s="4">
        <v>-3</v>
      </c>
      <c r="AI607" s="4">
        <v>16</v>
      </c>
      <c r="AJ607" s="4">
        <v>136</v>
      </c>
      <c r="AK607" s="4">
        <v>133.30000000000001</v>
      </c>
      <c r="AL607" s="4">
        <v>6.3</v>
      </c>
      <c r="AM607" s="4">
        <v>142</v>
      </c>
      <c r="AN607" s="4" t="s">
        <v>155</v>
      </c>
      <c r="AO607" s="4">
        <v>2</v>
      </c>
      <c r="AP607" s="5">
        <v>0.60589120370370375</v>
      </c>
      <c r="AQ607" s="4">
        <v>47.164078000000003</v>
      </c>
      <c r="AR607" s="4">
        <v>-88.489789999999999</v>
      </c>
      <c r="AS607" s="4">
        <v>320</v>
      </c>
      <c r="AT607" s="4">
        <v>31</v>
      </c>
      <c r="AU607" s="4">
        <v>12</v>
      </c>
      <c r="AV607" s="4">
        <v>10</v>
      </c>
      <c r="AW607" s="4" t="s">
        <v>414</v>
      </c>
      <c r="AX607" s="4">
        <v>1.5786</v>
      </c>
      <c r="AY607" s="4">
        <v>1.0984</v>
      </c>
      <c r="AZ607" s="4">
        <v>2.0015999999999998</v>
      </c>
      <c r="BA607" s="4">
        <v>11.154</v>
      </c>
      <c r="BB607" s="4">
        <v>17.7</v>
      </c>
      <c r="BC607" s="4">
        <v>1.59</v>
      </c>
      <c r="BD607" s="4">
        <v>10.7</v>
      </c>
      <c r="BE607" s="4">
        <v>2205.5059999999999</v>
      </c>
      <c r="BF607" s="4">
        <v>47.195999999999998</v>
      </c>
      <c r="BG607" s="4">
        <v>1.1299999999999999</v>
      </c>
      <c r="BH607" s="4">
        <v>1.371</v>
      </c>
      <c r="BI607" s="4">
        <v>2.5009999999999999</v>
      </c>
      <c r="BJ607" s="4">
        <v>0.85899999999999999</v>
      </c>
      <c r="BK607" s="4">
        <v>1.042</v>
      </c>
      <c r="BL607" s="4">
        <v>1.9</v>
      </c>
      <c r="BM607" s="4">
        <v>59.325200000000002</v>
      </c>
      <c r="BQ607" s="4">
        <v>1950.741</v>
      </c>
      <c r="BR607" s="4">
        <v>0.34807500000000002</v>
      </c>
      <c r="BS607" s="4">
        <v>-5</v>
      </c>
      <c r="BT607" s="4">
        <v>5.0000000000000001E-3</v>
      </c>
      <c r="BU607" s="4">
        <v>8.5060830000000003</v>
      </c>
      <c r="BV607" s="4">
        <v>0.10100000000000001</v>
      </c>
    </row>
    <row r="608" spans="1:74" x14ac:dyDescent="0.25">
      <c r="A608" s="2">
        <v>42804</v>
      </c>
      <c r="B608" s="3">
        <v>0.39760715277777781</v>
      </c>
      <c r="C608" s="4">
        <v>8.75</v>
      </c>
      <c r="D608" s="4">
        <v>0.30830000000000002</v>
      </c>
      <c r="E608" s="4">
        <v>3083.0161429999998</v>
      </c>
      <c r="F608" s="4">
        <v>43.8</v>
      </c>
      <c r="G608" s="4">
        <v>84.8</v>
      </c>
      <c r="H608" s="4">
        <v>4878.2</v>
      </c>
      <c r="J608" s="4">
        <v>10.199999999999999</v>
      </c>
      <c r="K608" s="4">
        <v>0.90059999999999996</v>
      </c>
      <c r="L608" s="4">
        <v>7.8800999999999997</v>
      </c>
      <c r="M608" s="4">
        <v>0.27760000000000001</v>
      </c>
      <c r="N608" s="4">
        <v>39.424300000000002</v>
      </c>
      <c r="O608" s="4">
        <v>76.346199999999996</v>
      </c>
      <c r="P608" s="4">
        <v>115.8</v>
      </c>
      <c r="Q608" s="4">
        <v>29.994499999999999</v>
      </c>
      <c r="R608" s="4">
        <v>58.085000000000001</v>
      </c>
      <c r="S608" s="4">
        <v>88.1</v>
      </c>
      <c r="T608" s="4">
        <v>4878.2150000000001</v>
      </c>
      <c r="W608" s="4">
        <v>0</v>
      </c>
      <c r="X608" s="4">
        <v>9.1859000000000002</v>
      </c>
      <c r="Y608" s="4">
        <v>11.6</v>
      </c>
      <c r="Z608" s="4">
        <v>869</v>
      </c>
      <c r="AA608" s="4">
        <v>878</v>
      </c>
      <c r="AB608" s="4">
        <v>867</v>
      </c>
      <c r="AC608" s="4">
        <v>89.3</v>
      </c>
      <c r="AD608" s="4">
        <v>8.11</v>
      </c>
      <c r="AE608" s="4">
        <v>0.19</v>
      </c>
      <c r="AF608" s="4">
        <v>993</v>
      </c>
      <c r="AG608" s="4">
        <v>-14</v>
      </c>
      <c r="AH608" s="4">
        <v>-3</v>
      </c>
      <c r="AI608" s="4">
        <v>16</v>
      </c>
      <c r="AJ608" s="4">
        <v>136</v>
      </c>
      <c r="AK608" s="4">
        <v>134</v>
      </c>
      <c r="AL608" s="4">
        <v>6.3</v>
      </c>
      <c r="AM608" s="4">
        <v>142</v>
      </c>
      <c r="AN608" s="4" t="s">
        <v>155</v>
      </c>
      <c r="AO608" s="4">
        <v>2</v>
      </c>
      <c r="AP608" s="5">
        <v>0.60590277777777779</v>
      </c>
      <c r="AQ608" s="4">
        <v>47.163984999999997</v>
      </c>
      <c r="AR608" s="4">
        <v>-88.489941999999999</v>
      </c>
      <c r="AS608" s="4">
        <v>319.5</v>
      </c>
      <c r="AT608" s="4">
        <v>32.299999999999997</v>
      </c>
      <c r="AU608" s="4">
        <v>12</v>
      </c>
      <c r="AV608" s="4">
        <v>10</v>
      </c>
      <c r="AW608" s="4" t="s">
        <v>414</v>
      </c>
      <c r="AX608" s="4">
        <v>1.9508000000000001</v>
      </c>
      <c r="AY608" s="4">
        <v>1</v>
      </c>
      <c r="AZ608" s="4">
        <v>2.2507999999999999</v>
      </c>
      <c r="BA608" s="4">
        <v>11.154</v>
      </c>
      <c r="BB608" s="4">
        <v>17.21</v>
      </c>
      <c r="BC608" s="4">
        <v>1.54</v>
      </c>
      <c r="BD608" s="4">
        <v>11.04</v>
      </c>
      <c r="BE608" s="4">
        <v>2207.9560000000001</v>
      </c>
      <c r="BF608" s="4">
        <v>49.514000000000003</v>
      </c>
      <c r="BG608" s="4">
        <v>1.157</v>
      </c>
      <c r="BH608" s="4">
        <v>2.2400000000000002</v>
      </c>
      <c r="BI608" s="4">
        <v>3.3969999999999998</v>
      </c>
      <c r="BJ608" s="4">
        <v>0.88</v>
      </c>
      <c r="BK608" s="4">
        <v>1.704</v>
      </c>
      <c r="BL608" s="4">
        <v>2.5840000000000001</v>
      </c>
      <c r="BM608" s="4">
        <v>56.675400000000003</v>
      </c>
      <c r="BQ608" s="4">
        <v>1871.441</v>
      </c>
      <c r="BR608" s="4">
        <v>0.353049</v>
      </c>
      <c r="BS608" s="4">
        <v>-5</v>
      </c>
      <c r="BT608" s="4">
        <v>5.0000000000000001E-3</v>
      </c>
      <c r="BU608" s="4">
        <v>8.6276349999999997</v>
      </c>
      <c r="BV608" s="4">
        <v>0.10100000000000001</v>
      </c>
    </row>
    <row r="609" spans="1:74" x14ac:dyDescent="0.25">
      <c r="A609" s="2">
        <v>42804</v>
      </c>
      <c r="B609" s="3">
        <v>0.39761872685185184</v>
      </c>
      <c r="C609" s="4">
        <v>8.8580000000000005</v>
      </c>
      <c r="D609" s="4">
        <v>0.3</v>
      </c>
      <c r="E609" s="4">
        <v>2999.7306119999998</v>
      </c>
      <c r="F609" s="4">
        <v>47</v>
      </c>
      <c r="G609" s="4">
        <v>74.099999999999994</v>
      </c>
      <c r="H609" s="4">
        <v>4580.1000000000004</v>
      </c>
      <c r="J609" s="4">
        <v>10.029999999999999</v>
      </c>
      <c r="K609" s="4">
        <v>0.9</v>
      </c>
      <c r="L609" s="4">
        <v>7.9715999999999996</v>
      </c>
      <c r="M609" s="4">
        <v>0.27</v>
      </c>
      <c r="N609" s="4">
        <v>42.287100000000002</v>
      </c>
      <c r="O609" s="4">
        <v>66.664000000000001</v>
      </c>
      <c r="P609" s="4">
        <v>109</v>
      </c>
      <c r="Q609" s="4">
        <v>32.176900000000003</v>
      </c>
      <c r="R609" s="4">
        <v>50.725499999999997</v>
      </c>
      <c r="S609" s="4">
        <v>82.9</v>
      </c>
      <c r="T609" s="4">
        <v>4580.0582000000004</v>
      </c>
      <c r="W609" s="4">
        <v>0</v>
      </c>
      <c r="X609" s="4">
        <v>9.0223999999999993</v>
      </c>
      <c r="Y609" s="4">
        <v>11.6</v>
      </c>
      <c r="Z609" s="4">
        <v>870</v>
      </c>
      <c r="AA609" s="4">
        <v>879</v>
      </c>
      <c r="AB609" s="4">
        <v>868</v>
      </c>
      <c r="AC609" s="4">
        <v>89.7</v>
      </c>
      <c r="AD609" s="4">
        <v>8.15</v>
      </c>
      <c r="AE609" s="4">
        <v>0.19</v>
      </c>
      <c r="AF609" s="4">
        <v>992</v>
      </c>
      <c r="AG609" s="4">
        <v>-14</v>
      </c>
      <c r="AH609" s="4">
        <v>-3</v>
      </c>
      <c r="AI609" s="4">
        <v>16</v>
      </c>
      <c r="AJ609" s="4">
        <v>136</v>
      </c>
      <c r="AK609" s="4">
        <v>134.30000000000001</v>
      </c>
      <c r="AL609" s="4">
        <v>6.4</v>
      </c>
      <c r="AM609" s="4">
        <v>142</v>
      </c>
      <c r="AN609" s="4" t="s">
        <v>155</v>
      </c>
      <c r="AO609" s="4">
        <v>2</v>
      </c>
      <c r="AP609" s="5">
        <v>0.60591435185185183</v>
      </c>
      <c r="AQ609" s="4">
        <v>47.163898000000003</v>
      </c>
      <c r="AR609" s="4">
        <v>-88.490103000000005</v>
      </c>
      <c r="AS609" s="4">
        <v>319.39999999999998</v>
      </c>
      <c r="AT609" s="4">
        <v>33</v>
      </c>
      <c r="AU609" s="4">
        <v>12</v>
      </c>
      <c r="AV609" s="4">
        <v>10</v>
      </c>
      <c r="AW609" s="4" t="s">
        <v>414</v>
      </c>
      <c r="AX609" s="4">
        <v>2</v>
      </c>
      <c r="AY609" s="4">
        <v>1</v>
      </c>
      <c r="AZ609" s="4">
        <v>2.2999999999999998</v>
      </c>
      <c r="BA609" s="4">
        <v>11.154</v>
      </c>
      <c r="BB609" s="4">
        <v>17.100000000000001</v>
      </c>
      <c r="BC609" s="4">
        <v>1.53</v>
      </c>
      <c r="BD609" s="4">
        <v>11.115</v>
      </c>
      <c r="BE609" s="4">
        <v>2219.6640000000002</v>
      </c>
      <c r="BF609" s="4">
        <v>47.844000000000001</v>
      </c>
      <c r="BG609" s="4">
        <v>1.2330000000000001</v>
      </c>
      <c r="BH609" s="4">
        <v>1.944</v>
      </c>
      <c r="BI609" s="4">
        <v>3.177</v>
      </c>
      <c r="BJ609" s="4">
        <v>0.93799999999999994</v>
      </c>
      <c r="BK609" s="4">
        <v>1.4790000000000001</v>
      </c>
      <c r="BL609" s="4">
        <v>2.4169999999999998</v>
      </c>
      <c r="BM609" s="4">
        <v>52.879800000000003</v>
      </c>
      <c r="BQ609" s="4">
        <v>1826.6769999999999</v>
      </c>
      <c r="BR609" s="4">
        <v>0.32929199999999997</v>
      </c>
      <c r="BS609" s="4">
        <v>-5</v>
      </c>
      <c r="BT609" s="4">
        <v>5.0000000000000001E-3</v>
      </c>
      <c r="BU609" s="4">
        <v>8.0470729999999993</v>
      </c>
      <c r="BV609" s="4">
        <v>0.10100000000000001</v>
      </c>
    </row>
    <row r="610" spans="1:74" x14ac:dyDescent="0.25">
      <c r="A610" s="2">
        <v>42804</v>
      </c>
      <c r="B610" s="3">
        <v>0.39763030092592594</v>
      </c>
      <c r="C610" s="4">
        <v>8.74</v>
      </c>
      <c r="D610" s="4">
        <v>0.28939999999999999</v>
      </c>
      <c r="E610" s="4">
        <v>2894.1709839999999</v>
      </c>
      <c r="F610" s="4">
        <v>50</v>
      </c>
      <c r="G610" s="4">
        <v>74.3</v>
      </c>
      <c r="H610" s="4">
        <v>4406.8999999999996</v>
      </c>
      <c r="J610" s="4">
        <v>9.9</v>
      </c>
      <c r="K610" s="4">
        <v>0.90139999999999998</v>
      </c>
      <c r="L610" s="4">
        <v>7.8781999999999996</v>
      </c>
      <c r="M610" s="4">
        <v>0.26090000000000002</v>
      </c>
      <c r="N610" s="4">
        <v>45.0929</v>
      </c>
      <c r="O610" s="4">
        <v>66.953999999999994</v>
      </c>
      <c r="P610" s="4">
        <v>112</v>
      </c>
      <c r="Q610" s="4">
        <v>34.304200000000002</v>
      </c>
      <c r="R610" s="4">
        <v>50.935000000000002</v>
      </c>
      <c r="S610" s="4">
        <v>85.2</v>
      </c>
      <c r="T610" s="4">
        <v>4406.9483</v>
      </c>
      <c r="W610" s="4">
        <v>0</v>
      </c>
      <c r="X610" s="4">
        <v>8.9237000000000002</v>
      </c>
      <c r="Y610" s="4">
        <v>11.6</v>
      </c>
      <c r="Z610" s="4">
        <v>869</v>
      </c>
      <c r="AA610" s="4">
        <v>879</v>
      </c>
      <c r="AB610" s="4">
        <v>867</v>
      </c>
      <c r="AC610" s="4">
        <v>89</v>
      </c>
      <c r="AD610" s="4">
        <v>8.09</v>
      </c>
      <c r="AE610" s="4">
        <v>0.19</v>
      </c>
      <c r="AF610" s="4">
        <v>992</v>
      </c>
      <c r="AG610" s="4">
        <v>-14</v>
      </c>
      <c r="AH610" s="4">
        <v>-3</v>
      </c>
      <c r="AI610" s="4">
        <v>16</v>
      </c>
      <c r="AJ610" s="4">
        <v>135.69999999999999</v>
      </c>
      <c r="AK610" s="4">
        <v>134.69999999999999</v>
      </c>
      <c r="AL610" s="4">
        <v>6.1</v>
      </c>
      <c r="AM610" s="4">
        <v>142</v>
      </c>
      <c r="AN610" s="4" t="s">
        <v>155</v>
      </c>
      <c r="AO610" s="4">
        <v>2</v>
      </c>
      <c r="AP610" s="5">
        <v>0.60592592592592587</v>
      </c>
      <c r="AQ610" s="4">
        <v>47.163814000000002</v>
      </c>
      <c r="AR610" s="4">
        <v>-88.490258999999995</v>
      </c>
      <c r="AS610" s="4">
        <v>319.39999999999998</v>
      </c>
      <c r="AT610" s="4">
        <v>33.1</v>
      </c>
      <c r="AU610" s="4">
        <v>12</v>
      </c>
      <c r="AV610" s="4">
        <v>10</v>
      </c>
      <c r="AW610" s="4" t="s">
        <v>414</v>
      </c>
      <c r="AX610" s="4">
        <v>2</v>
      </c>
      <c r="AY610" s="4">
        <v>1</v>
      </c>
      <c r="AZ610" s="4">
        <v>2.2999999999999998</v>
      </c>
      <c r="BA610" s="4">
        <v>11.154</v>
      </c>
      <c r="BB610" s="4">
        <v>17.36</v>
      </c>
      <c r="BC610" s="4">
        <v>1.56</v>
      </c>
      <c r="BD610" s="4">
        <v>10.941000000000001</v>
      </c>
      <c r="BE610" s="4">
        <v>2224.4319999999998</v>
      </c>
      <c r="BF610" s="4">
        <v>46.881</v>
      </c>
      <c r="BG610" s="4">
        <v>1.333</v>
      </c>
      <c r="BH610" s="4">
        <v>1.98</v>
      </c>
      <c r="BI610" s="4">
        <v>3.3130000000000002</v>
      </c>
      <c r="BJ610" s="4">
        <v>1.014</v>
      </c>
      <c r="BK610" s="4">
        <v>1.506</v>
      </c>
      <c r="BL610" s="4">
        <v>2.52</v>
      </c>
      <c r="BM610" s="4">
        <v>51.594799999999999</v>
      </c>
      <c r="BQ610" s="4">
        <v>1832.03</v>
      </c>
      <c r="BR610" s="4">
        <v>0.33942899999999998</v>
      </c>
      <c r="BS610" s="4">
        <v>-5</v>
      </c>
      <c r="BT610" s="4">
        <v>5.0000000000000001E-3</v>
      </c>
      <c r="BU610" s="4">
        <v>8.2947959999999998</v>
      </c>
      <c r="BV610" s="4">
        <v>0.10100000000000001</v>
      </c>
    </row>
    <row r="611" spans="1:74" x14ac:dyDescent="0.25">
      <c r="A611" s="2">
        <v>42804</v>
      </c>
      <c r="B611" s="3">
        <v>0.39764187499999998</v>
      </c>
      <c r="C611" s="4">
        <v>8.5</v>
      </c>
      <c r="D611" s="4">
        <v>0.28000000000000003</v>
      </c>
      <c r="E611" s="4">
        <v>2800.2074689999999</v>
      </c>
      <c r="F611" s="4">
        <v>53.3</v>
      </c>
      <c r="G611" s="4">
        <v>74.7</v>
      </c>
      <c r="H611" s="4">
        <v>4346</v>
      </c>
      <c r="J611" s="4">
        <v>9.7200000000000006</v>
      </c>
      <c r="K611" s="4">
        <v>0.90380000000000005</v>
      </c>
      <c r="L611" s="4">
        <v>7.6822999999999997</v>
      </c>
      <c r="M611" s="4">
        <v>0.25309999999999999</v>
      </c>
      <c r="N611" s="4">
        <v>48.145099999999999</v>
      </c>
      <c r="O611" s="4">
        <v>67.515900000000002</v>
      </c>
      <c r="P611" s="4">
        <v>115.7</v>
      </c>
      <c r="Q611" s="4">
        <v>36.626199999999997</v>
      </c>
      <c r="R611" s="4">
        <v>51.362499999999997</v>
      </c>
      <c r="S611" s="4">
        <v>88</v>
      </c>
      <c r="T611" s="4">
        <v>4346</v>
      </c>
      <c r="W611" s="4">
        <v>0</v>
      </c>
      <c r="X611" s="4">
        <v>8.7852999999999994</v>
      </c>
      <c r="Y611" s="4">
        <v>11.5</v>
      </c>
      <c r="Z611" s="4">
        <v>868</v>
      </c>
      <c r="AA611" s="4">
        <v>879</v>
      </c>
      <c r="AB611" s="4">
        <v>868</v>
      </c>
      <c r="AC611" s="4">
        <v>89</v>
      </c>
      <c r="AD611" s="4">
        <v>8.09</v>
      </c>
      <c r="AE611" s="4">
        <v>0.19</v>
      </c>
      <c r="AF611" s="4">
        <v>992</v>
      </c>
      <c r="AG611" s="4">
        <v>-14</v>
      </c>
      <c r="AH611" s="4">
        <v>-3</v>
      </c>
      <c r="AI611" s="4">
        <v>16</v>
      </c>
      <c r="AJ611" s="4">
        <v>135</v>
      </c>
      <c r="AK611" s="4">
        <v>134</v>
      </c>
      <c r="AL611" s="4">
        <v>5.8</v>
      </c>
      <c r="AM611" s="4">
        <v>142</v>
      </c>
      <c r="AN611" s="4" t="s">
        <v>155</v>
      </c>
      <c r="AO611" s="4">
        <v>2</v>
      </c>
      <c r="AP611" s="5">
        <v>0.60593750000000002</v>
      </c>
      <c r="AQ611" s="4">
        <v>47.163761000000001</v>
      </c>
      <c r="AR611" s="4">
        <v>-88.490454</v>
      </c>
      <c r="AS611" s="4">
        <v>319.2</v>
      </c>
      <c r="AT611" s="4">
        <v>33.4</v>
      </c>
      <c r="AU611" s="4">
        <v>12</v>
      </c>
      <c r="AV611" s="4">
        <v>10</v>
      </c>
      <c r="AW611" s="4" t="s">
        <v>414</v>
      </c>
      <c r="AX611" s="4">
        <v>2.0753249999999999</v>
      </c>
      <c r="AY611" s="4">
        <v>1</v>
      </c>
      <c r="AZ611" s="4">
        <v>2.3753250000000001</v>
      </c>
      <c r="BA611" s="4">
        <v>11.154</v>
      </c>
      <c r="BB611" s="4">
        <v>17.82</v>
      </c>
      <c r="BC611" s="4">
        <v>1.6</v>
      </c>
      <c r="BD611" s="4">
        <v>10.641</v>
      </c>
      <c r="BE611" s="4">
        <v>2223.7440000000001</v>
      </c>
      <c r="BF611" s="4">
        <v>46.628</v>
      </c>
      <c r="BG611" s="4">
        <v>1.4590000000000001</v>
      </c>
      <c r="BH611" s="4">
        <v>2.0470000000000002</v>
      </c>
      <c r="BI611" s="4">
        <v>3.5059999999999998</v>
      </c>
      <c r="BJ611" s="4">
        <v>1.1100000000000001</v>
      </c>
      <c r="BK611" s="4">
        <v>1.5569999999999999</v>
      </c>
      <c r="BL611" s="4">
        <v>2.6669999999999998</v>
      </c>
      <c r="BM611" s="4">
        <v>52.1629</v>
      </c>
      <c r="BQ611" s="4">
        <v>1849.0630000000001</v>
      </c>
      <c r="BR611" s="4">
        <v>0.35144700000000001</v>
      </c>
      <c r="BS611" s="4">
        <v>-5</v>
      </c>
      <c r="BT611" s="4">
        <v>5.0000000000000001E-3</v>
      </c>
      <c r="BU611" s="4">
        <v>8.5884859999999996</v>
      </c>
      <c r="BV611" s="4">
        <v>0.10100000000000001</v>
      </c>
    </row>
    <row r="612" spans="1:74" x14ac:dyDescent="0.25">
      <c r="A612" s="2">
        <v>42804</v>
      </c>
      <c r="B612" s="3">
        <v>0.39765344907407413</v>
      </c>
      <c r="C612" s="4">
        <v>8.3810000000000002</v>
      </c>
      <c r="D612" s="4">
        <v>0.25430000000000003</v>
      </c>
      <c r="E612" s="4">
        <v>2543.0325809999999</v>
      </c>
      <c r="F612" s="4">
        <v>57.1</v>
      </c>
      <c r="G612" s="4">
        <v>74.5</v>
      </c>
      <c r="H612" s="4">
        <v>4319.1000000000004</v>
      </c>
      <c r="J612" s="4">
        <v>9.57</v>
      </c>
      <c r="K612" s="4">
        <v>0.90529999999999999</v>
      </c>
      <c r="L612" s="4">
        <v>7.5875000000000004</v>
      </c>
      <c r="M612" s="4">
        <v>0.23019999999999999</v>
      </c>
      <c r="N612" s="4">
        <v>51.691800000000001</v>
      </c>
      <c r="O612" s="4">
        <v>67.443799999999996</v>
      </c>
      <c r="P612" s="4">
        <v>119.1</v>
      </c>
      <c r="Q612" s="4">
        <v>39.324399999999997</v>
      </c>
      <c r="R612" s="4">
        <v>51.307600000000001</v>
      </c>
      <c r="S612" s="4">
        <v>90.6</v>
      </c>
      <c r="T612" s="4">
        <v>4319.0883000000003</v>
      </c>
      <c r="W612" s="4">
        <v>0</v>
      </c>
      <c r="X612" s="4">
        <v>8.6644000000000005</v>
      </c>
      <c r="Y612" s="4">
        <v>11.5</v>
      </c>
      <c r="Z612" s="4">
        <v>869</v>
      </c>
      <c r="AA612" s="4">
        <v>879</v>
      </c>
      <c r="AB612" s="4">
        <v>867</v>
      </c>
      <c r="AC612" s="4">
        <v>89</v>
      </c>
      <c r="AD612" s="4">
        <v>8.09</v>
      </c>
      <c r="AE612" s="4">
        <v>0.19</v>
      </c>
      <c r="AF612" s="4">
        <v>992</v>
      </c>
      <c r="AG612" s="4">
        <v>-14</v>
      </c>
      <c r="AH612" s="4">
        <v>-3</v>
      </c>
      <c r="AI612" s="4">
        <v>16</v>
      </c>
      <c r="AJ612" s="4">
        <v>135.30000000000001</v>
      </c>
      <c r="AK612" s="4">
        <v>134.30000000000001</v>
      </c>
      <c r="AL612" s="4">
        <v>5.7</v>
      </c>
      <c r="AM612" s="4">
        <v>142</v>
      </c>
      <c r="AN612" s="4" t="s">
        <v>155</v>
      </c>
      <c r="AO612" s="4">
        <v>2</v>
      </c>
      <c r="AP612" s="5">
        <v>0.60594907407407406</v>
      </c>
      <c r="AQ612" s="4">
        <v>47.163713999999999</v>
      </c>
      <c r="AR612" s="4">
        <v>-88.490656999999999</v>
      </c>
      <c r="AS612" s="4">
        <v>319.2</v>
      </c>
      <c r="AT612" s="4">
        <v>34.9</v>
      </c>
      <c r="AU612" s="4">
        <v>12</v>
      </c>
      <c r="AV612" s="4">
        <v>10</v>
      </c>
      <c r="AW612" s="4" t="s">
        <v>414</v>
      </c>
      <c r="AX612" s="4">
        <v>1.195495</v>
      </c>
      <c r="AY612" s="4">
        <v>1</v>
      </c>
      <c r="AZ612" s="4">
        <v>1.796997</v>
      </c>
      <c r="BA612" s="4">
        <v>11.154</v>
      </c>
      <c r="BB612" s="4">
        <v>18.100000000000001</v>
      </c>
      <c r="BC612" s="4">
        <v>1.62</v>
      </c>
      <c r="BD612" s="4">
        <v>10.462</v>
      </c>
      <c r="BE612" s="4">
        <v>2228.5059999999999</v>
      </c>
      <c r="BF612" s="4">
        <v>43.036000000000001</v>
      </c>
      <c r="BG612" s="4">
        <v>1.59</v>
      </c>
      <c r="BH612" s="4">
        <v>2.0739999999999998</v>
      </c>
      <c r="BI612" s="4">
        <v>3.6640000000000001</v>
      </c>
      <c r="BJ612" s="4">
        <v>1.21</v>
      </c>
      <c r="BK612" s="4">
        <v>1.5780000000000001</v>
      </c>
      <c r="BL612" s="4">
        <v>2.7879999999999998</v>
      </c>
      <c r="BM612" s="4">
        <v>52.599600000000002</v>
      </c>
      <c r="BQ612" s="4">
        <v>1850.329</v>
      </c>
      <c r="BR612" s="4">
        <v>0.35045399999999999</v>
      </c>
      <c r="BS612" s="4">
        <v>-5</v>
      </c>
      <c r="BT612" s="4">
        <v>5.0000000000000001E-3</v>
      </c>
      <c r="BU612" s="4">
        <v>8.564209</v>
      </c>
      <c r="BV612" s="4">
        <v>0.10100000000000001</v>
      </c>
    </row>
    <row r="613" spans="1:74" x14ac:dyDescent="0.25">
      <c r="A613" s="2">
        <v>42804</v>
      </c>
      <c r="B613" s="3">
        <v>0.39766502314814817</v>
      </c>
      <c r="C613" s="4">
        <v>8.4420000000000002</v>
      </c>
      <c r="D613" s="4">
        <v>0.26519999999999999</v>
      </c>
      <c r="E613" s="4">
        <v>2651.6374270000001</v>
      </c>
      <c r="F613" s="4">
        <v>57.6</v>
      </c>
      <c r="G613" s="4">
        <v>60.9</v>
      </c>
      <c r="H613" s="4">
        <v>4303.3999999999996</v>
      </c>
      <c r="J613" s="4">
        <v>9.42</v>
      </c>
      <c r="K613" s="4">
        <v>0.90449999999999997</v>
      </c>
      <c r="L613" s="4">
        <v>7.6363000000000003</v>
      </c>
      <c r="M613" s="4">
        <v>0.23980000000000001</v>
      </c>
      <c r="N613" s="4">
        <v>52.099800000000002</v>
      </c>
      <c r="O613" s="4">
        <v>55.106299999999997</v>
      </c>
      <c r="P613" s="4">
        <v>107.2</v>
      </c>
      <c r="Q613" s="4">
        <v>39.634799999999998</v>
      </c>
      <c r="R613" s="4">
        <v>41.921900000000001</v>
      </c>
      <c r="S613" s="4">
        <v>81.599999999999994</v>
      </c>
      <c r="T613" s="4">
        <v>4303.3681999999999</v>
      </c>
      <c r="W613" s="4">
        <v>0</v>
      </c>
      <c r="X613" s="4">
        <v>8.5213999999999999</v>
      </c>
      <c r="Y613" s="4">
        <v>11.5</v>
      </c>
      <c r="Z613" s="4">
        <v>869</v>
      </c>
      <c r="AA613" s="4">
        <v>879</v>
      </c>
      <c r="AB613" s="4">
        <v>866</v>
      </c>
      <c r="AC613" s="4">
        <v>89</v>
      </c>
      <c r="AD613" s="4">
        <v>8.09</v>
      </c>
      <c r="AE613" s="4">
        <v>0.19</v>
      </c>
      <c r="AF613" s="4">
        <v>992</v>
      </c>
      <c r="AG613" s="4">
        <v>-14</v>
      </c>
      <c r="AH613" s="4">
        <v>-3.3223220000000002</v>
      </c>
      <c r="AI613" s="4">
        <v>16</v>
      </c>
      <c r="AJ613" s="4">
        <v>136</v>
      </c>
      <c r="AK613" s="4">
        <v>134.4</v>
      </c>
      <c r="AL613" s="4">
        <v>5.5</v>
      </c>
      <c r="AM613" s="4">
        <v>142</v>
      </c>
      <c r="AN613" s="4" t="s">
        <v>155</v>
      </c>
      <c r="AO613" s="4">
        <v>2</v>
      </c>
      <c r="AP613" s="5">
        <v>0.60596064814814821</v>
      </c>
      <c r="AQ613" s="4">
        <v>47.163674</v>
      </c>
      <c r="AR613" s="4">
        <v>-88.490870000000001</v>
      </c>
      <c r="AS613" s="4">
        <v>319.3</v>
      </c>
      <c r="AT613" s="4">
        <v>35.799999999999997</v>
      </c>
      <c r="AU613" s="4">
        <v>12</v>
      </c>
      <c r="AV613" s="4">
        <v>10</v>
      </c>
      <c r="AW613" s="4" t="s">
        <v>414</v>
      </c>
      <c r="AX613" s="4">
        <v>1.0508</v>
      </c>
      <c r="AY613" s="4">
        <v>1</v>
      </c>
      <c r="AZ613" s="4">
        <v>1.7507999999999999</v>
      </c>
      <c r="BA613" s="4">
        <v>11.154</v>
      </c>
      <c r="BB613" s="4">
        <v>17.97</v>
      </c>
      <c r="BC613" s="4">
        <v>1.61</v>
      </c>
      <c r="BD613" s="4">
        <v>10.557</v>
      </c>
      <c r="BE613" s="4">
        <v>2227.413</v>
      </c>
      <c r="BF613" s="4">
        <v>44.527000000000001</v>
      </c>
      <c r="BG613" s="4">
        <v>1.591</v>
      </c>
      <c r="BH613" s="4">
        <v>1.6830000000000001</v>
      </c>
      <c r="BI613" s="4">
        <v>3.2749999999999999</v>
      </c>
      <c r="BJ613" s="4">
        <v>1.2110000000000001</v>
      </c>
      <c r="BK613" s="4">
        <v>1.2809999999999999</v>
      </c>
      <c r="BL613" s="4">
        <v>2.4910000000000001</v>
      </c>
      <c r="BM613" s="4">
        <v>52.047899999999998</v>
      </c>
      <c r="BQ613" s="4">
        <v>1807.2809999999999</v>
      </c>
      <c r="BR613" s="4">
        <v>0.35916500000000001</v>
      </c>
      <c r="BS613" s="4">
        <v>-5</v>
      </c>
      <c r="BT613" s="4">
        <v>5.0000000000000001E-3</v>
      </c>
      <c r="BU613" s="4">
        <v>8.7770989999999998</v>
      </c>
      <c r="BV613" s="4">
        <v>0.10100000000000001</v>
      </c>
    </row>
    <row r="614" spans="1:74" x14ac:dyDescent="0.25">
      <c r="A614" s="2">
        <v>42804</v>
      </c>
      <c r="B614" s="3">
        <v>0.39767659722222221</v>
      </c>
      <c r="C614" s="4">
        <v>8.3219999999999992</v>
      </c>
      <c r="D614" s="4">
        <v>0.2326</v>
      </c>
      <c r="E614" s="4">
        <v>2325.7448559999998</v>
      </c>
      <c r="F614" s="4">
        <v>57.6</v>
      </c>
      <c r="G614" s="4">
        <v>57.4</v>
      </c>
      <c r="H614" s="4">
        <v>4283.3999999999996</v>
      </c>
      <c r="J614" s="4">
        <v>9.27</v>
      </c>
      <c r="K614" s="4">
        <v>0.90610000000000002</v>
      </c>
      <c r="L614" s="4">
        <v>7.5404</v>
      </c>
      <c r="M614" s="4">
        <v>0.2107</v>
      </c>
      <c r="N614" s="4">
        <v>52.190199999999997</v>
      </c>
      <c r="O614" s="4">
        <v>52.0227</v>
      </c>
      <c r="P614" s="4">
        <v>104.2</v>
      </c>
      <c r="Q614" s="4">
        <v>39.703499999999998</v>
      </c>
      <c r="R614" s="4">
        <v>39.576099999999997</v>
      </c>
      <c r="S614" s="4">
        <v>79.3</v>
      </c>
      <c r="T614" s="4">
        <v>4283.4085999999998</v>
      </c>
      <c r="W614" s="4">
        <v>0</v>
      </c>
      <c r="X614" s="4">
        <v>8.3986000000000001</v>
      </c>
      <c r="Y614" s="4">
        <v>11.4</v>
      </c>
      <c r="Z614" s="4">
        <v>869</v>
      </c>
      <c r="AA614" s="4">
        <v>879</v>
      </c>
      <c r="AB614" s="4">
        <v>866</v>
      </c>
      <c r="AC614" s="4">
        <v>89</v>
      </c>
      <c r="AD614" s="4">
        <v>8.09</v>
      </c>
      <c r="AE614" s="4">
        <v>0.19</v>
      </c>
      <c r="AF614" s="4">
        <v>992</v>
      </c>
      <c r="AG614" s="4">
        <v>-14</v>
      </c>
      <c r="AH614" s="4">
        <v>-4</v>
      </c>
      <c r="AI614" s="4">
        <v>16</v>
      </c>
      <c r="AJ614" s="4">
        <v>136</v>
      </c>
      <c r="AK614" s="4">
        <v>133.6</v>
      </c>
      <c r="AL614" s="4">
        <v>5.5</v>
      </c>
      <c r="AM614" s="4">
        <v>142</v>
      </c>
      <c r="AN614" s="4" t="s">
        <v>155</v>
      </c>
      <c r="AO614" s="4">
        <v>2</v>
      </c>
      <c r="AP614" s="5">
        <v>0.60597222222222225</v>
      </c>
      <c r="AQ614" s="4">
        <v>47.163632999999997</v>
      </c>
      <c r="AR614" s="4">
        <v>-88.491080999999994</v>
      </c>
      <c r="AS614" s="4">
        <v>319.39999999999998</v>
      </c>
      <c r="AT614" s="4">
        <v>36.4</v>
      </c>
      <c r="AU614" s="4">
        <v>12</v>
      </c>
      <c r="AV614" s="4">
        <v>10</v>
      </c>
      <c r="AW614" s="4" t="s">
        <v>414</v>
      </c>
      <c r="AX614" s="4">
        <v>0.94920000000000004</v>
      </c>
      <c r="AY614" s="4">
        <v>1</v>
      </c>
      <c r="AZ614" s="4">
        <v>1.7245999999999999</v>
      </c>
      <c r="BA614" s="4">
        <v>11.154</v>
      </c>
      <c r="BB614" s="4">
        <v>18.27</v>
      </c>
      <c r="BC614" s="4">
        <v>1.64</v>
      </c>
      <c r="BD614" s="4">
        <v>10.365</v>
      </c>
      <c r="BE614" s="4">
        <v>2233.7600000000002</v>
      </c>
      <c r="BF614" s="4">
        <v>39.732999999999997</v>
      </c>
      <c r="BG614" s="4">
        <v>1.619</v>
      </c>
      <c r="BH614" s="4">
        <v>1.6140000000000001</v>
      </c>
      <c r="BI614" s="4">
        <v>3.2330000000000001</v>
      </c>
      <c r="BJ614" s="4">
        <v>1.232</v>
      </c>
      <c r="BK614" s="4">
        <v>1.228</v>
      </c>
      <c r="BL614" s="4">
        <v>2.4590000000000001</v>
      </c>
      <c r="BM614" s="4">
        <v>52.615000000000002</v>
      </c>
      <c r="BQ614" s="4">
        <v>1809.049</v>
      </c>
      <c r="BR614" s="4">
        <v>0.33058900000000002</v>
      </c>
      <c r="BS614" s="4">
        <v>-5</v>
      </c>
      <c r="BT614" s="4">
        <v>5.0000000000000001E-3</v>
      </c>
      <c r="BU614" s="4">
        <v>8.0787689999999994</v>
      </c>
      <c r="BV614" s="4">
        <v>0.10100000000000001</v>
      </c>
    </row>
    <row r="615" spans="1:74" x14ac:dyDescent="0.25">
      <c r="A615" s="2">
        <v>42804</v>
      </c>
      <c r="B615" s="3">
        <v>0.3976881712962963</v>
      </c>
      <c r="C615" s="4">
        <v>8.0679999999999996</v>
      </c>
      <c r="D615" s="4">
        <v>0.21329999999999999</v>
      </c>
      <c r="E615" s="4">
        <v>2133.306122</v>
      </c>
      <c r="F615" s="4">
        <v>56.7</v>
      </c>
      <c r="G615" s="4">
        <v>63.4</v>
      </c>
      <c r="H615" s="4">
        <v>4192.7</v>
      </c>
      <c r="J615" s="4">
        <v>9.1</v>
      </c>
      <c r="K615" s="4">
        <v>0.90890000000000004</v>
      </c>
      <c r="L615" s="4">
        <v>7.3331</v>
      </c>
      <c r="M615" s="4">
        <v>0.19389999999999999</v>
      </c>
      <c r="N615" s="4">
        <v>51.546399999999998</v>
      </c>
      <c r="O615" s="4">
        <v>57.667299999999997</v>
      </c>
      <c r="P615" s="4">
        <v>109.2</v>
      </c>
      <c r="Q615" s="4">
        <v>39.213700000000003</v>
      </c>
      <c r="R615" s="4">
        <v>43.870199999999997</v>
      </c>
      <c r="S615" s="4">
        <v>83.1</v>
      </c>
      <c r="T615" s="4">
        <v>4192.7466999999997</v>
      </c>
      <c r="W615" s="4">
        <v>0</v>
      </c>
      <c r="X615" s="4">
        <v>8.2708999999999993</v>
      </c>
      <c r="Y615" s="4">
        <v>11.5</v>
      </c>
      <c r="Z615" s="4">
        <v>869</v>
      </c>
      <c r="AA615" s="4">
        <v>878</v>
      </c>
      <c r="AB615" s="4">
        <v>865</v>
      </c>
      <c r="AC615" s="4">
        <v>89</v>
      </c>
      <c r="AD615" s="4">
        <v>8.09</v>
      </c>
      <c r="AE615" s="4">
        <v>0.19</v>
      </c>
      <c r="AF615" s="4">
        <v>992</v>
      </c>
      <c r="AG615" s="4">
        <v>-14</v>
      </c>
      <c r="AH615" s="4">
        <v>-4</v>
      </c>
      <c r="AI615" s="4">
        <v>16</v>
      </c>
      <c r="AJ615" s="4">
        <v>136</v>
      </c>
      <c r="AK615" s="4">
        <v>134.69999999999999</v>
      </c>
      <c r="AL615" s="4">
        <v>5.3</v>
      </c>
      <c r="AM615" s="4">
        <v>142</v>
      </c>
      <c r="AN615" s="4" t="s">
        <v>155</v>
      </c>
      <c r="AO615" s="4">
        <v>2</v>
      </c>
      <c r="AP615" s="5">
        <v>0.60598379629629628</v>
      </c>
      <c r="AQ615" s="4">
        <v>47.163587999999997</v>
      </c>
      <c r="AR615" s="4">
        <v>-88.491291000000004</v>
      </c>
      <c r="AS615" s="4">
        <v>319.60000000000002</v>
      </c>
      <c r="AT615" s="4">
        <v>36.700000000000003</v>
      </c>
      <c r="AU615" s="4">
        <v>12</v>
      </c>
      <c r="AV615" s="4">
        <v>10</v>
      </c>
      <c r="AW615" s="4" t="s">
        <v>414</v>
      </c>
      <c r="AX615" s="4">
        <v>0.9</v>
      </c>
      <c r="AY615" s="4">
        <v>1.0753999999999999</v>
      </c>
      <c r="AZ615" s="4">
        <v>1.6246</v>
      </c>
      <c r="BA615" s="4">
        <v>11.154</v>
      </c>
      <c r="BB615" s="4">
        <v>18.84</v>
      </c>
      <c r="BC615" s="4">
        <v>1.69</v>
      </c>
      <c r="BD615" s="4">
        <v>10.023999999999999</v>
      </c>
      <c r="BE615" s="4">
        <v>2236.4259999999999</v>
      </c>
      <c r="BF615" s="4">
        <v>37.637</v>
      </c>
      <c r="BG615" s="4">
        <v>1.6459999999999999</v>
      </c>
      <c r="BH615" s="4">
        <v>1.8420000000000001</v>
      </c>
      <c r="BI615" s="4">
        <v>3.488</v>
      </c>
      <c r="BJ615" s="4">
        <v>1.252</v>
      </c>
      <c r="BK615" s="4">
        <v>1.401</v>
      </c>
      <c r="BL615" s="4">
        <v>2.6539999999999999</v>
      </c>
      <c r="BM615" s="4">
        <v>53.020400000000002</v>
      </c>
      <c r="BQ615" s="4">
        <v>1834.088</v>
      </c>
      <c r="BR615" s="4">
        <v>0.28457100000000002</v>
      </c>
      <c r="BS615" s="4">
        <v>-5</v>
      </c>
      <c r="BT615" s="4">
        <v>5.0000000000000001E-3</v>
      </c>
      <c r="BU615" s="4">
        <v>6.9542039999999998</v>
      </c>
      <c r="BV615" s="4">
        <v>0.10100000000000001</v>
      </c>
    </row>
    <row r="616" spans="1:74" x14ac:dyDescent="0.25">
      <c r="A616" s="2">
        <v>42804</v>
      </c>
      <c r="B616" s="3">
        <v>0.39769974537037034</v>
      </c>
      <c r="C616" s="4">
        <v>8.1509999999999998</v>
      </c>
      <c r="D616" s="4">
        <v>0.2384</v>
      </c>
      <c r="E616" s="4">
        <v>2383.9499999999998</v>
      </c>
      <c r="F616" s="4">
        <v>54.8</v>
      </c>
      <c r="G616" s="4">
        <v>64.400000000000006</v>
      </c>
      <c r="H616" s="4">
        <v>4231.6000000000004</v>
      </c>
      <c r="J616" s="4">
        <v>8.9700000000000006</v>
      </c>
      <c r="K616" s="4">
        <v>0.90769999999999995</v>
      </c>
      <c r="L616" s="4">
        <v>7.3990999999999998</v>
      </c>
      <c r="M616" s="4">
        <v>0.21640000000000001</v>
      </c>
      <c r="N616" s="4">
        <v>49.786900000000003</v>
      </c>
      <c r="O616" s="4">
        <v>58.454099999999997</v>
      </c>
      <c r="P616" s="4">
        <v>108.2</v>
      </c>
      <c r="Q616" s="4">
        <v>37.8752</v>
      </c>
      <c r="R616" s="4">
        <v>44.468800000000002</v>
      </c>
      <c r="S616" s="4">
        <v>82.3</v>
      </c>
      <c r="T616" s="4">
        <v>4231.6000000000004</v>
      </c>
      <c r="W616" s="4">
        <v>0</v>
      </c>
      <c r="X616" s="4">
        <v>8.1424000000000003</v>
      </c>
      <c r="Y616" s="4">
        <v>11.4</v>
      </c>
      <c r="Z616" s="4">
        <v>869</v>
      </c>
      <c r="AA616" s="4">
        <v>879</v>
      </c>
      <c r="AB616" s="4">
        <v>864</v>
      </c>
      <c r="AC616" s="4">
        <v>89</v>
      </c>
      <c r="AD616" s="4">
        <v>8.09</v>
      </c>
      <c r="AE616" s="4">
        <v>0.19</v>
      </c>
      <c r="AF616" s="4">
        <v>992</v>
      </c>
      <c r="AG616" s="4">
        <v>-14</v>
      </c>
      <c r="AH616" s="4">
        <v>-4</v>
      </c>
      <c r="AI616" s="4">
        <v>16</v>
      </c>
      <c r="AJ616" s="4">
        <v>135.69999999999999</v>
      </c>
      <c r="AK616" s="4">
        <v>134.30000000000001</v>
      </c>
      <c r="AL616" s="4">
        <v>5.3</v>
      </c>
      <c r="AM616" s="4">
        <v>142</v>
      </c>
      <c r="AN616" s="4" t="s">
        <v>155</v>
      </c>
      <c r="AO616" s="4">
        <v>2</v>
      </c>
      <c r="AP616" s="5">
        <v>0.60599537037037032</v>
      </c>
      <c r="AQ616" s="4">
        <v>47.163514999999997</v>
      </c>
      <c r="AR616" s="4">
        <v>-88.491488000000004</v>
      </c>
      <c r="AS616" s="4">
        <v>319.8</v>
      </c>
      <c r="AT616" s="4">
        <v>36.700000000000003</v>
      </c>
      <c r="AU616" s="4">
        <v>12</v>
      </c>
      <c r="AV616" s="4">
        <v>10</v>
      </c>
      <c r="AW616" s="4" t="s">
        <v>414</v>
      </c>
      <c r="AX616" s="4">
        <v>1.0508</v>
      </c>
      <c r="AY616" s="4">
        <v>1.0246</v>
      </c>
      <c r="AZ616" s="4">
        <v>1.6754</v>
      </c>
      <c r="BA616" s="4">
        <v>11.154</v>
      </c>
      <c r="BB616" s="4">
        <v>18.61</v>
      </c>
      <c r="BC616" s="4">
        <v>1.67</v>
      </c>
      <c r="BD616" s="4">
        <v>10.166</v>
      </c>
      <c r="BE616" s="4">
        <v>2230.489</v>
      </c>
      <c r="BF616" s="4">
        <v>41.518999999999998</v>
      </c>
      <c r="BG616" s="4">
        <v>1.5720000000000001</v>
      </c>
      <c r="BH616" s="4">
        <v>1.845</v>
      </c>
      <c r="BI616" s="4">
        <v>3.4169999999999998</v>
      </c>
      <c r="BJ616" s="4">
        <v>1.196</v>
      </c>
      <c r="BK616" s="4">
        <v>1.4039999999999999</v>
      </c>
      <c r="BL616" s="4">
        <v>2.6</v>
      </c>
      <c r="BM616" s="4">
        <v>52.893700000000003</v>
      </c>
      <c r="BQ616" s="4">
        <v>1784.7349999999999</v>
      </c>
      <c r="BR616" s="4">
        <v>0.28644199999999997</v>
      </c>
      <c r="BS616" s="4">
        <v>-5</v>
      </c>
      <c r="BT616" s="4">
        <v>5.0000000000000001E-3</v>
      </c>
      <c r="BU616" s="4">
        <v>6.9999269999999996</v>
      </c>
      <c r="BV616" s="4">
        <v>0.10100000000000001</v>
      </c>
    </row>
    <row r="617" spans="1:74" x14ac:dyDescent="0.25">
      <c r="A617" s="2">
        <v>42804</v>
      </c>
      <c r="B617" s="3">
        <v>0.39771131944444443</v>
      </c>
      <c r="C617" s="4">
        <v>8.6460000000000008</v>
      </c>
      <c r="D617" s="4">
        <v>0.29820000000000002</v>
      </c>
      <c r="E617" s="4">
        <v>2981.7413790000001</v>
      </c>
      <c r="F617" s="4">
        <v>53.4</v>
      </c>
      <c r="G617" s="4">
        <v>53.8</v>
      </c>
      <c r="H617" s="4">
        <v>4177.8999999999996</v>
      </c>
      <c r="J617" s="4">
        <v>8.9</v>
      </c>
      <c r="K617" s="4">
        <v>0.90229999999999999</v>
      </c>
      <c r="L617" s="4">
        <v>7.8006000000000002</v>
      </c>
      <c r="M617" s="4">
        <v>0.26900000000000002</v>
      </c>
      <c r="N617" s="4">
        <v>48.197099999999999</v>
      </c>
      <c r="O617" s="4">
        <v>48.497300000000003</v>
      </c>
      <c r="P617" s="4">
        <v>96.7</v>
      </c>
      <c r="Q617" s="4">
        <v>36.637900000000002</v>
      </c>
      <c r="R617" s="4">
        <v>36.866199999999999</v>
      </c>
      <c r="S617" s="4">
        <v>73.5</v>
      </c>
      <c r="T617" s="4">
        <v>4177.9246999999996</v>
      </c>
      <c r="W617" s="4">
        <v>0</v>
      </c>
      <c r="X617" s="4">
        <v>8.0300999999999991</v>
      </c>
      <c r="Y617" s="4">
        <v>11.5</v>
      </c>
      <c r="Z617" s="4">
        <v>870</v>
      </c>
      <c r="AA617" s="4">
        <v>880</v>
      </c>
      <c r="AB617" s="4">
        <v>863</v>
      </c>
      <c r="AC617" s="4">
        <v>89</v>
      </c>
      <c r="AD617" s="4">
        <v>7.87</v>
      </c>
      <c r="AE617" s="4">
        <v>0.18</v>
      </c>
      <c r="AF617" s="4">
        <v>992</v>
      </c>
      <c r="AG617" s="4">
        <v>-14.3</v>
      </c>
      <c r="AH617" s="4">
        <v>-4</v>
      </c>
      <c r="AI617" s="4">
        <v>16</v>
      </c>
      <c r="AJ617" s="4">
        <v>135</v>
      </c>
      <c r="AK617" s="4">
        <v>134.4</v>
      </c>
      <c r="AL617" s="4">
        <v>5.4</v>
      </c>
      <c r="AM617" s="4">
        <v>142</v>
      </c>
      <c r="AN617" s="4" t="s">
        <v>155</v>
      </c>
      <c r="AO617" s="4">
        <v>2</v>
      </c>
      <c r="AP617" s="5">
        <v>0.60600694444444447</v>
      </c>
      <c r="AQ617" s="4">
        <v>47.163449999999997</v>
      </c>
      <c r="AR617" s="4">
        <v>-88.491684000000006</v>
      </c>
      <c r="AS617" s="4">
        <v>319.8</v>
      </c>
      <c r="AT617" s="4">
        <v>36.700000000000003</v>
      </c>
      <c r="AU617" s="4">
        <v>12</v>
      </c>
      <c r="AV617" s="4">
        <v>10</v>
      </c>
      <c r="AW617" s="4" t="s">
        <v>414</v>
      </c>
      <c r="AX617" s="4">
        <v>1.1000000000000001</v>
      </c>
      <c r="AY617" s="4">
        <v>1</v>
      </c>
      <c r="AZ617" s="4">
        <v>1.7</v>
      </c>
      <c r="BA617" s="4">
        <v>11.154</v>
      </c>
      <c r="BB617" s="4">
        <v>17.55</v>
      </c>
      <c r="BC617" s="4">
        <v>1.57</v>
      </c>
      <c r="BD617" s="4">
        <v>10.833</v>
      </c>
      <c r="BE617" s="4">
        <v>2226.5990000000002</v>
      </c>
      <c r="BF617" s="4">
        <v>48.875999999999998</v>
      </c>
      <c r="BG617" s="4">
        <v>1.4410000000000001</v>
      </c>
      <c r="BH617" s="4">
        <v>1.45</v>
      </c>
      <c r="BI617" s="4">
        <v>2.89</v>
      </c>
      <c r="BJ617" s="4">
        <v>1.095</v>
      </c>
      <c r="BK617" s="4">
        <v>1.1020000000000001</v>
      </c>
      <c r="BL617" s="4">
        <v>2.1970000000000001</v>
      </c>
      <c r="BM617" s="4">
        <v>49.448300000000003</v>
      </c>
      <c r="BQ617" s="4">
        <v>1666.6110000000001</v>
      </c>
      <c r="BR617" s="4">
        <v>0.34722500000000001</v>
      </c>
      <c r="BS617" s="4">
        <v>-5</v>
      </c>
      <c r="BT617" s="4">
        <v>5.0000000000000001E-3</v>
      </c>
      <c r="BU617" s="4">
        <v>8.4853109999999994</v>
      </c>
      <c r="BV617" s="4">
        <v>0.10100000000000001</v>
      </c>
    </row>
    <row r="618" spans="1:74" x14ac:dyDescent="0.25">
      <c r="A618" s="2">
        <v>42804</v>
      </c>
      <c r="B618" s="3">
        <v>0.39772289351851847</v>
      </c>
      <c r="C618" s="4">
        <v>8.7899999999999991</v>
      </c>
      <c r="D618" s="4">
        <v>0.35370000000000001</v>
      </c>
      <c r="E618" s="4">
        <v>3536.6881549999998</v>
      </c>
      <c r="F618" s="4">
        <v>51.3</v>
      </c>
      <c r="G618" s="4">
        <v>47.6</v>
      </c>
      <c r="H618" s="4">
        <v>4275.2</v>
      </c>
      <c r="J618" s="4">
        <v>8.8000000000000007</v>
      </c>
      <c r="K618" s="4">
        <v>0.90010000000000001</v>
      </c>
      <c r="L618" s="4">
        <v>7.9126000000000003</v>
      </c>
      <c r="M618" s="4">
        <v>0.31840000000000002</v>
      </c>
      <c r="N618" s="4">
        <v>46.177100000000003</v>
      </c>
      <c r="O618" s="4">
        <v>42.846600000000002</v>
      </c>
      <c r="P618" s="4">
        <v>89</v>
      </c>
      <c r="Q618" s="4">
        <v>35.0486</v>
      </c>
      <c r="R618" s="4">
        <v>32.520699999999998</v>
      </c>
      <c r="S618" s="4">
        <v>67.599999999999994</v>
      </c>
      <c r="T618" s="4">
        <v>4275.2395999999999</v>
      </c>
      <c r="W618" s="4">
        <v>0</v>
      </c>
      <c r="X618" s="4">
        <v>7.9211999999999998</v>
      </c>
      <c r="Y618" s="4">
        <v>11.5</v>
      </c>
      <c r="Z618" s="4">
        <v>870</v>
      </c>
      <c r="AA618" s="4">
        <v>881</v>
      </c>
      <c r="AB618" s="4">
        <v>862</v>
      </c>
      <c r="AC618" s="4">
        <v>89</v>
      </c>
      <c r="AD618" s="4">
        <v>7.44</v>
      </c>
      <c r="AE618" s="4">
        <v>0.17</v>
      </c>
      <c r="AF618" s="4">
        <v>992</v>
      </c>
      <c r="AG618" s="4">
        <v>-15</v>
      </c>
      <c r="AH618" s="4">
        <v>-4</v>
      </c>
      <c r="AI618" s="4">
        <v>16</v>
      </c>
      <c r="AJ618" s="4">
        <v>135</v>
      </c>
      <c r="AK618" s="4">
        <v>133.30000000000001</v>
      </c>
      <c r="AL618" s="4">
        <v>5.5</v>
      </c>
      <c r="AM618" s="4">
        <v>142</v>
      </c>
      <c r="AN618" s="4" t="s">
        <v>155</v>
      </c>
      <c r="AO618" s="4">
        <v>2</v>
      </c>
      <c r="AP618" s="5">
        <v>0.60601851851851851</v>
      </c>
      <c r="AQ618" s="4">
        <v>47.163342</v>
      </c>
      <c r="AR618" s="4">
        <v>-88.491834999999995</v>
      </c>
      <c r="AS618" s="4">
        <v>319.89999999999998</v>
      </c>
      <c r="AT618" s="4">
        <v>36.200000000000003</v>
      </c>
      <c r="AU618" s="4">
        <v>12</v>
      </c>
      <c r="AV618" s="4">
        <v>10</v>
      </c>
      <c r="AW618" s="4" t="s">
        <v>414</v>
      </c>
      <c r="AX618" s="4">
        <v>1.3262</v>
      </c>
      <c r="AY618" s="4">
        <v>1</v>
      </c>
      <c r="AZ618" s="4">
        <v>1.9261999999999999</v>
      </c>
      <c r="BA618" s="4">
        <v>11.154</v>
      </c>
      <c r="BB618" s="4">
        <v>17.170000000000002</v>
      </c>
      <c r="BC618" s="4">
        <v>1.54</v>
      </c>
      <c r="BD618" s="4">
        <v>11.093999999999999</v>
      </c>
      <c r="BE618" s="4">
        <v>2213.741</v>
      </c>
      <c r="BF618" s="4">
        <v>56.688000000000002</v>
      </c>
      <c r="BG618" s="4">
        <v>1.353</v>
      </c>
      <c r="BH618" s="4">
        <v>1.2549999999999999</v>
      </c>
      <c r="BI618" s="4">
        <v>2.6080000000000001</v>
      </c>
      <c r="BJ618" s="4">
        <v>1.0269999999999999</v>
      </c>
      <c r="BK618" s="4">
        <v>0.95299999999999996</v>
      </c>
      <c r="BL618" s="4">
        <v>1.98</v>
      </c>
      <c r="BM618" s="4">
        <v>49.595799999999997</v>
      </c>
      <c r="BQ618" s="4">
        <v>1611.38</v>
      </c>
      <c r="BR618" s="4">
        <v>0.41415000000000002</v>
      </c>
      <c r="BS618" s="4">
        <v>-5</v>
      </c>
      <c r="BT618" s="4">
        <v>5.0000000000000001E-3</v>
      </c>
      <c r="BU618" s="4">
        <v>10.120791000000001</v>
      </c>
      <c r="BV618" s="4">
        <v>0.10100000000000001</v>
      </c>
    </row>
    <row r="619" spans="1:74" x14ac:dyDescent="0.25">
      <c r="A619" s="2">
        <v>42804</v>
      </c>
      <c r="B619" s="3">
        <v>0.39773446759259262</v>
      </c>
      <c r="C619" s="4">
        <v>9.1489999999999991</v>
      </c>
      <c r="D619" s="4">
        <v>0.47289999999999999</v>
      </c>
      <c r="E619" s="4">
        <v>4729.274778</v>
      </c>
      <c r="F619" s="4">
        <v>49.7</v>
      </c>
      <c r="G619" s="4">
        <v>49.9</v>
      </c>
      <c r="H619" s="4">
        <v>4487.8</v>
      </c>
      <c r="J619" s="4">
        <v>8.8000000000000007</v>
      </c>
      <c r="K619" s="4">
        <v>0.89510000000000001</v>
      </c>
      <c r="L619" s="4">
        <v>8.1891999999999996</v>
      </c>
      <c r="M619" s="4">
        <v>0.42330000000000001</v>
      </c>
      <c r="N619" s="4">
        <v>44.506999999999998</v>
      </c>
      <c r="O619" s="4">
        <v>44.622900000000001</v>
      </c>
      <c r="P619" s="4">
        <v>89.1</v>
      </c>
      <c r="Q619" s="4">
        <v>33.780999999999999</v>
      </c>
      <c r="R619" s="4">
        <v>33.869</v>
      </c>
      <c r="S619" s="4">
        <v>67.599999999999994</v>
      </c>
      <c r="T619" s="4">
        <v>4487.8202000000001</v>
      </c>
      <c r="W619" s="4">
        <v>0</v>
      </c>
      <c r="X619" s="4">
        <v>7.8765000000000001</v>
      </c>
      <c r="Y619" s="4">
        <v>11.5</v>
      </c>
      <c r="Z619" s="4">
        <v>871</v>
      </c>
      <c r="AA619" s="4">
        <v>881</v>
      </c>
      <c r="AB619" s="4">
        <v>863</v>
      </c>
      <c r="AC619" s="4">
        <v>89</v>
      </c>
      <c r="AD619" s="4">
        <v>7.44</v>
      </c>
      <c r="AE619" s="4">
        <v>0.17</v>
      </c>
      <c r="AF619" s="4">
        <v>992</v>
      </c>
      <c r="AG619" s="4">
        <v>-15</v>
      </c>
      <c r="AH619" s="4">
        <v>-3.677</v>
      </c>
      <c r="AI619" s="4">
        <v>16</v>
      </c>
      <c r="AJ619" s="4">
        <v>135</v>
      </c>
      <c r="AK619" s="4">
        <v>133.69999999999999</v>
      </c>
      <c r="AL619" s="4">
        <v>5.4</v>
      </c>
      <c r="AM619" s="4">
        <v>142</v>
      </c>
      <c r="AN619" s="4" t="s">
        <v>155</v>
      </c>
      <c r="AO619" s="4">
        <v>2</v>
      </c>
      <c r="AP619" s="5">
        <v>0.60603009259259266</v>
      </c>
      <c r="AQ619" s="4">
        <v>47.163214000000004</v>
      </c>
      <c r="AR619" s="4">
        <v>-88.491939000000002</v>
      </c>
      <c r="AS619" s="4">
        <v>319.89999999999998</v>
      </c>
      <c r="AT619" s="4">
        <v>35.299999999999997</v>
      </c>
      <c r="AU619" s="4">
        <v>12</v>
      </c>
      <c r="AV619" s="4">
        <v>10</v>
      </c>
      <c r="AW619" s="4" t="s">
        <v>414</v>
      </c>
      <c r="AX619" s="4">
        <v>1.2492000000000001</v>
      </c>
      <c r="AY619" s="4">
        <v>1.0753999999999999</v>
      </c>
      <c r="AZ619" s="4">
        <v>2</v>
      </c>
      <c r="BA619" s="4">
        <v>11.154</v>
      </c>
      <c r="BB619" s="4">
        <v>16.329999999999998</v>
      </c>
      <c r="BC619" s="4">
        <v>1.46</v>
      </c>
      <c r="BD619" s="4">
        <v>11.724</v>
      </c>
      <c r="BE619" s="4">
        <v>2188.8240000000001</v>
      </c>
      <c r="BF619" s="4">
        <v>72.010000000000005</v>
      </c>
      <c r="BG619" s="4">
        <v>1.246</v>
      </c>
      <c r="BH619" s="4">
        <v>1.2490000000000001</v>
      </c>
      <c r="BI619" s="4">
        <v>2.4950000000000001</v>
      </c>
      <c r="BJ619" s="4">
        <v>0.94599999999999995</v>
      </c>
      <c r="BK619" s="4">
        <v>0.94799999999999995</v>
      </c>
      <c r="BL619" s="4">
        <v>1.8939999999999999</v>
      </c>
      <c r="BM619" s="4">
        <v>49.737000000000002</v>
      </c>
      <c r="BQ619" s="4">
        <v>1530.739</v>
      </c>
      <c r="BR619" s="4">
        <v>0.46931800000000001</v>
      </c>
      <c r="BS619" s="4">
        <v>-5</v>
      </c>
      <c r="BT619" s="4">
        <v>5.3229999999999996E-3</v>
      </c>
      <c r="BU619" s="4">
        <v>11.468959</v>
      </c>
      <c r="BV619" s="4">
        <v>0.107525</v>
      </c>
    </row>
    <row r="620" spans="1:74" x14ac:dyDescent="0.25">
      <c r="A620" s="2">
        <v>42804</v>
      </c>
      <c r="B620" s="3">
        <v>0.39774604166666666</v>
      </c>
      <c r="C620" s="4">
        <v>9.3650000000000002</v>
      </c>
      <c r="D620" s="4">
        <v>0.4637</v>
      </c>
      <c r="E620" s="4">
        <v>4637.1039179999998</v>
      </c>
      <c r="F620" s="4">
        <v>53.5</v>
      </c>
      <c r="G620" s="4">
        <v>56.7</v>
      </c>
      <c r="H620" s="4">
        <v>4809.8</v>
      </c>
      <c r="J620" s="4">
        <v>8.8000000000000007</v>
      </c>
      <c r="K620" s="4">
        <v>0.89270000000000005</v>
      </c>
      <c r="L620" s="4">
        <v>8.3605999999999998</v>
      </c>
      <c r="M620" s="4">
        <v>0.41399999999999998</v>
      </c>
      <c r="N620" s="4">
        <v>47.740600000000001</v>
      </c>
      <c r="O620" s="4">
        <v>50.575800000000001</v>
      </c>
      <c r="P620" s="4">
        <v>98.3</v>
      </c>
      <c r="Q620" s="4">
        <v>36.235300000000002</v>
      </c>
      <c r="R620" s="4">
        <v>38.387300000000003</v>
      </c>
      <c r="S620" s="4">
        <v>74.599999999999994</v>
      </c>
      <c r="T620" s="4">
        <v>4809.8444</v>
      </c>
      <c r="W620" s="4">
        <v>0</v>
      </c>
      <c r="X620" s="4">
        <v>7.8559999999999999</v>
      </c>
      <c r="Y620" s="4">
        <v>11.5</v>
      </c>
      <c r="Z620" s="4">
        <v>870</v>
      </c>
      <c r="AA620" s="4">
        <v>881</v>
      </c>
      <c r="AB620" s="4">
        <v>865</v>
      </c>
      <c r="AC620" s="4">
        <v>89</v>
      </c>
      <c r="AD620" s="4">
        <v>7.44</v>
      </c>
      <c r="AE620" s="4">
        <v>0.17</v>
      </c>
      <c r="AF620" s="4">
        <v>992</v>
      </c>
      <c r="AG620" s="4">
        <v>-15</v>
      </c>
      <c r="AH620" s="4">
        <v>-3</v>
      </c>
      <c r="AI620" s="4">
        <v>16</v>
      </c>
      <c r="AJ620" s="4">
        <v>135</v>
      </c>
      <c r="AK620" s="4">
        <v>133</v>
      </c>
      <c r="AL620" s="4">
        <v>5.6</v>
      </c>
      <c r="AM620" s="4">
        <v>142</v>
      </c>
      <c r="AN620" s="4" t="s">
        <v>155</v>
      </c>
      <c r="AO620" s="4">
        <v>2</v>
      </c>
      <c r="AP620" s="5">
        <v>0.6060416666666667</v>
      </c>
      <c r="AQ620" s="4">
        <v>47.163061999999996</v>
      </c>
      <c r="AR620" s="4">
        <v>-88.491981999999993</v>
      </c>
      <c r="AS620" s="4">
        <v>319.8</v>
      </c>
      <c r="AT620" s="4">
        <v>35.799999999999997</v>
      </c>
      <c r="AU620" s="4">
        <v>12</v>
      </c>
      <c r="AV620" s="4">
        <v>10</v>
      </c>
      <c r="AW620" s="4" t="s">
        <v>414</v>
      </c>
      <c r="AX620" s="4">
        <v>1.2754000000000001</v>
      </c>
      <c r="AY620" s="4">
        <v>1.3262</v>
      </c>
      <c r="AZ620" s="4">
        <v>2.2262</v>
      </c>
      <c r="BA620" s="4">
        <v>11.154</v>
      </c>
      <c r="BB620" s="4">
        <v>15.97</v>
      </c>
      <c r="BC620" s="4">
        <v>1.43</v>
      </c>
      <c r="BD620" s="4">
        <v>12.016</v>
      </c>
      <c r="BE620" s="4">
        <v>2187.527</v>
      </c>
      <c r="BF620" s="4">
        <v>68.938999999999993</v>
      </c>
      <c r="BG620" s="4">
        <v>1.3080000000000001</v>
      </c>
      <c r="BH620" s="4">
        <v>1.3859999999999999</v>
      </c>
      <c r="BI620" s="4">
        <v>2.694</v>
      </c>
      <c r="BJ620" s="4">
        <v>0.99299999999999999</v>
      </c>
      <c r="BK620" s="4">
        <v>1.052</v>
      </c>
      <c r="BL620" s="4">
        <v>2.0449999999999999</v>
      </c>
      <c r="BM620" s="4">
        <v>52.182699999999997</v>
      </c>
      <c r="BQ620" s="4">
        <v>1494.5820000000001</v>
      </c>
      <c r="BR620" s="4">
        <v>0.53564100000000003</v>
      </c>
      <c r="BS620" s="4">
        <v>-5</v>
      </c>
      <c r="BT620" s="4">
        <v>5.6769999999999998E-3</v>
      </c>
      <c r="BU620" s="4">
        <v>13.089727</v>
      </c>
      <c r="BV620" s="4">
        <v>0.114675</v>
      </c>
    </row>
    <row r="621" spans="1:74" x14ac:dyDescent="0.25">
      <c r="A621" s="2">
        <v>42804</v>
      </c>
      <c r="B621" s="3">
        <v>0.39775761574074076</v>
      </c>
      <c r="C621" s="4">
        <v>9.3330000000000002</v>
      </c>
      <c r="D621" s="4">
        <v>0.4078</v>
      </c>
      <c r="E621" s="4">
        <v>4077.6787220000001</v>
      </c>
      <c r="F621" s="4">
        <v>63.6</v>
      </c>
      <c r="G621" s="4">
        <v>60.4</v>
      </c>
      <c r="H621" s="4">
        <v>5174.3999999999996</v>
      </c>
      <c r="J621" s="4">
        <v>8.8000000000000007</v>
      </c>
      <c r="K621" s="4">
        <v>0.89329999999999998</v>
      </c>
      <c r="L621" s="4">
        <v>8.3363999999999994</v>
      </c>
      <c r="M621" s="4">
        <v>0.36420000000000002</v>
      </c>
      <c r="N621" s="4">
        <v>56.852600000000002</v>
      </c>
      <c r="O621" s="4">
        <v>53.919699999999999</v>
      </c>
      <c r="P621" s="4">
        <v>110.8</v>
      </c>
      <c r="Q621" s="4">
        <v>43.182499999999997</v>
      </c>
      <c r="R621" s="4">
        <v>40.954799999999999</v>
      </c>
      <c r="S621" s="4">
        <v>84.1</v>
      </c>
      <c r="T621" s="4">
        <v>5174.4431000000004</v>
      </c>
      <c r="W621" s="4">
        <v>0</v>
      </c>
      <c r="X621" s="4">
        <v>7.8606999999999996</v>
      </c>
      <c r="Y621" s="4">
        <v>11.5</v>
      </c>
      <c r="Z621" s="4">
        <v>871</v>
      </c>
      <c r="AA621" s="4">
        <v>882</v>
      </c>
      <c r="AB621" s="4">
        <v>866</v>
      </c>
      <c r="AC621" s="4">
        <v>89</v>
      </c>
      <c r="AD621" s="4">
        <v>7.65</v>
      </c>
      <c r="AE621" s="4">
        <v>0.18</v>
      </c>
      <c r="AF621" s="4">
        <v>992</v>
      </c>
      <c r="AG621" s="4">
        <v>-14.7</v>
      </c>
      <c r="AH621" s="4">
        <v>-3</v>
      </c>
      <c r="AI621" s="4">
        <v>16</v>
      </c>
      <c r="AJ621" s="4">
        <v>135</v>
      </c>
      <c r="AK621" s="4">
        <v>132.69999999999999</v>
      </c>
      <c r="AL621" s="4">
        <v>5.6</v>
      </c>
      <c r="AM621" s="4">
        <v>142</v>
      </c>
      <c r="AN621" s="4" t="s">
        <v>155</v>
      </c>
      <c r="AO621" s="4">
        <v>2</v>
      </c>
      <c r="AP621" s="5">
        <v>0.60605324074074074</v>
      </c>
      <c r="AQ621" s="4">
        <v>47.162908999999999</v>
      </c>
      <c r="AR621" s="4">
        <v>-88.491999000000007</v>
      </c>
      <c r="AS621" s="4">
        <v>319.60000000000002</v>
      </c>
      <c r="AT621" s="4">
        <v>36.6</v>
      </c>
      <c r="AU621" s="4">
        <v>12</v>
      </c>
      <c r="AV621" s="4">
        <v>10</v>
      </c>
      <c r="AW621" s="4" t="s">
        <v>414</v>
      </c>
      <c r="AX621" s="4">
        <v>1.3</v>
      </c>
      <c r="AY621" s="4">
        <v>1.4</v>
      </c>
      <c r="AZ621" s="4">
        <v>2.2246000000000001</v>
      </c>
      <c r="BA621" s="4">
        <v>11.154</v>
      </c>
      <c r="BB621" s="4">
        <v>16.04</v>
      </c>
      <c r="BC621" s="4">
        <v>1.44</v>
      </c>
      <c r="BD621" s="4">
        <v>11.95</v>
      </c>
      <c r="BE621" s="4">
        <v>2190.1019999999999</v>
      </c>
      <c r="BF621" s="4">
        <v>60.905000000000001</v>
      </c>
      <c r="BG621" s="4">
        <v>1.5640000000000001</v>
      </c>
      <c r="BH621" s="4">
        <v>1.4830000000000001</v>
      </c>
      <c r="BI621" s="4">
        <v>3.048</v>
      </c>
      <c r="BJ621" s="4">
        <v>1.1879999999999999</v>
      </c>
      <c r="BK621" s="4">
        <v>1.127</v>
      </c>
      <c r="BL621" s="4">
        <v>2.3149999999999999</v>
      </c>
      <c r="BM621" s="4">
        <v>56.367199999999997</v>
      </c>
      <c r="BQ621" s="4">
        <v>1501.566</v>
      </c>
      <c r="BR621" s="4">
        <v>0.58261499999999999</v>
      </c>
      <c r="BS621" s="4">
        <v>-5</v>
      </c>
      <c r="BT621" s="4">
        <v>5.0000000000000001E-3</v>
      </c>
      <c r="BU621" s="4">
        <v>14.237653999999999</v>
      </c>
      <c r="BV621" s="4">
        <v>0.10100000000000001</v>
      </c>
    </row>
    <row r="622" spans="1:74" x14ac:dyDescent="0.25">
      <c r="A622" s="2">
        <v>42804</v>
      </c>
      <c r="B622" s="3">
        <v>0.39776918981481479</v>
      </c>
      <c r="C622" s="4">
        <v>9.3490000000000002</v>
      </c>
      <c r="D622" s="4">
        <v>0.40239999999999998</v>
      </c>
      <c r="E622" s="4">
        <v>4024.0594059999999</v>
      </c>
      <c r="F622" s="4">
        <v>66.2</v>
      </c>
      <c r="G622" s="4">
        <v>66.599999999999994</v>
      </c>
      <c r="H622" s="4">
        <v>5675.5</v>
      </c>
      <c r="J622" s="4">
        <v>8.8000000000000007</v>
      </c>
      <c r="K622" s="4">
        <v>0.89249999999999996</v>
      </c>
      <c r="L622" s="4">
        <v>8.3442000000000007</v>
      </c>
      <c r="M622" s="4">
        <v>0.35920000000000002</v>
      </c>
      <c r="N622" s="4">
        <v>59.125399999999999</v>
      </c>
      <c r="O622" s="4">
        <v>59.443600000000004</v>
      </c>
      <c r="P622" s="4">
        <v>118.6</v>
      </c>
      <c r="Q622" s="4">
        <v>44.9452</v>
      </c>
      <c r="R622" s="4">
        <v>45.187100000000001</v>
      </c>
      <c r="S622" s="4">
        <v>90.1</v>
      </c>
      <c r="T622" s="4">
        <v>5675.5204999999996</v>
      </c>
      <c r="W622" s="4">
        <v>0</v>
      </c>
      <c r="X622" s="4">
        <v>7.8544</v>
      </c>
      <c r="Y622" s="4">
        <v>11.5</v>
      </c>
      <c r="Z622" s="4">
        <v>874</v>
      </c>
      <c r="AA622" s="4">
        <v>881</v>
      </c>
      <c r="AB622" s="4">
        <v>867</v>
      </c>
      <c r="AC622" s="4">
        <v>89</v>
      </c>
      <c r="AD622" s="4">
        <v>7.87</v>
      </c>
      <c r="AE622" s="4">
        <v>0.18</v>
      </c>
      <c r="AF622" s="4">
        <v>992</v>
      </c>
      <c r="AG622" s="4">
        <v>-14.3</v>
      </c>
      <c r="AH622" s="4">
        <v>-3.323</v>
      </c>
      <c r="AI622" s="4">
        <v>16</v>
      </c>
      <c r="AJ622" s="4">
        <v>135.30000000000001</v>
      </c>
      <c r="AK622" s="4">
        <v>132.30000000000001</v>
      </c>
      <c r="AL622" s="4">
        <v>5.5</v>
      </c>
      <c r="AM622" s="4">
        <v>142</v>
      </c>
      <c r="AN622" s="4" t="s">
        <v>155</v>
      </c>
      <c r="AO622" s="4">
        <v>2</v>
      </c>
      <c r="AP622" s="5">
        <v>0.60606481481481478</v>
      </c>
      <c r="AQ622" s="4">
        <v>47.162750000000003</v>
      </c>
      <c r="AR622" s="4">
        <v>-88.491981999999993</v>
      </c>
      <c r="AS622" s="4">
        <v>319.5</v>
      </c>
      <c r="AT622" s="4">
        <v>38.6</v>
      </c>
      <c r="AU622" s="4">
        <v>12</v>
      </c>
      <c r="AV622" s="4">
        <v>10</v>
      </c>
      <c r="AW622" s="4" t="s">
        <v>414</v>
      </c>
      <c r="AX622" s="4">
        <v>1.3</v>
      </c>
      <c r="AY622" s="4">
        <v>1.4</v>
      </c>
      <c r="AZ622" s="4">
        <v>2.2000000000000002</v>
      </c>
      <c r="BA622" s="4">
        <v>11.154</v>
      </c>
      <c r="BB622" s="4">
        <v>15.94</v>
      </c>
      <c r="BC622" s="4">
        <v>1.43</v>
      </c>
      <c r="BD622" s="4">
        <v>12.039</v>
      </c>
      <c r="BE622" s="4">
        <v>2179.605</v>
      </c>
      <c r="BF622" s="4">
        <v>59.712000000000003</v>
      </c>
      <c r="BG622" s="4">
        <v>1.617</v>
      </c>
      <c r="BH622" s="4">
        <v>1.6259999999999999</v>
      </c>
      <c r="BI622" s="4">
        <v>3.2429999999999999</v>
      </c>
      <c r="BJ622" s="4">
        <v>1.2290000000000001</v>
      </c>
      <c r="BK622" s="4">
        <v>1.236</v>
      </c>
      <c r="BL622" s="4">
        <v>2.4660000000000002</v>
      </c>
      <c r="BM622" s="4">
        <v>61.471600000000002</v>
      </c>
      <c r="BQ622" s="4">
        <v>1491.7760000000001</v>
      </c>
      <c r="BR622" s="4">
        <v>0.61442399999999997</v>
      </c>
      <c r="BS622" s="4">
        <v>-5</v>
      </c>
      <c r="BT622" s="4">
        <v>4.6769999999999997E-3</v>
      </c>
      <c r="BU622" s="4">
        <v>15.014986</v>
      </c>
      <c r="BV622" s="4">
        <v>9.4475000000000003E-2</v>
      </c>
    </row>
    <row r="623" spans="1:74" x14ac:dyDescent="0.25">
      <c r="A623" s="2">
        <v>42804</v>
      </c>
      <c r="B623" s="3">
        <v>0.39778076388888889</v>
      </c>
      <c r="C623" s="4">
        <v>9.4570000000000007</v>
      </c>
      <c r="D623" s="4">
        <v>0.42780000000000001</v>
      </c>
      <c r="E623" s="4">
        <v>4278.4108200000001</v>
      </c>
      <c r="F623" s="4">
        <v>65.599999999999994</v>
      </c>
      <c r="G623" s="4">
        <v>59.9</v>
      </c>
      <c r="H623" s="4">
        <v>5898.2</v>
      </c>
      <c r="J623" s="4">
        <v>8.8000000000000007</v>
      </c>
      <c r="K623" s="4">
        <v>0.89100000000000001</v>
      </c>
      <c r="L623" s="4">
        <v>8.4260000000000002</v>
      </c>
      <c r="M623" s="4">
        <v>0.38119999999999998</v>
      </c>
      <c r="N623" s="4">
        <v>58.462200000000003</v>
      </c>
      <c r="O623" s="4">
        <v>53.354399999999998</v>
      </c>
      <c r="P623" s="4">
        <v>111.8</v>
      </c>
      <c r="Q623" s="4">
        <v>44.405099999999997</v>
      </c>
      <c r="R623" s="4">
        <v>40.525399999999998</v>
      </c>
      <c r="S623" s="4">
        <v>84.9</v>
      </c>
      <c r="T623" s="4">
        <v>5898.2107999999998</v>
      </c>
      <c r="W623" s="4">
        <v>0</v>
      </c>
      <c r="X623" s="4">
        <v>7.8403999999999998</v>
      </c>
      <c r="Y623" s="4">
        <v>11.5</v>
      </c>
      <c r="Z623" s="4">
        <v>874</v>
      </c>
      <c r="AA623" s="4">
        <v>882</v>
      </c>
      <c r="AB623" s="4">
        <v>867</v>
      </c>
      <c r="AC623" s="4">
        <v>89</v>
      </c>
      <c r="AD623" s="4">
        <v>7.65</v>
      </c>
      <c r="AE623" s="4">
        <v>0.18</v>
      </c>
      <c r="AF623" s="4">
        <v>992</v>
      </c>
      <c r="AG623" s="4">
        <v>-14.7</v>
      </c>
      <c r="AH623" s="4">
        <v>-4</v>
      </c>
      <c r="AI623" s="4">
        <v>16</v>
      </c>
      <c r="AJ623" s="4">
        <v>135.69999999999999</v>
      </c>
      <c r="AK623" s="4">
        <v>133.6</v>
      </c>
      <c r="AL623" s="4">
        <v>5.4</v>
      </c>
      <c r="AM623" s="4">
        <v>142</v>
      </c>
      <c r="AN623" s="4" t="s">
        <v>155</v>
      </c>
      <c r="AO623" s="4">
        <v>2</v>
      </c>
      <c r="AP623" s="5">
        <v>0.60607638888888882</v>
      </c>
      <c r="AQ623" s="4">
        <v>47.162709999999997</v>
      </c>
      <c r="AR623" s="4">
        <v>-88.491974999999996</v>
      </c>
      <c r="AS623" s="4">
        <v>319.5</v>
      </c>
      <c r="AT623" s="4">
        <v>39.200000000000003</v>
      </c>
      <c r="AU623" s="4">
        <v>12</v>
      </c>
      <c r="AV623" s="4">
        <v>10</v>
      </c>
      <c r="AW623" s="4" t="s">
        <v>414</v>
      </c>
      <c r="AX623" s="4">
        <v>1.3754</v>
      </c>
      <c r="AY623" s="4">
        <v>1.4754</v>
      </c>
      <c r="AZ623" s="4">
        <v>2.2753999999999999</v>
      </c>
      <c r="BA623" s="4">
        <v>11.154</v>
      </c>
      <c r="BB623" s="4">
        <v>15.71</v>
      </c>
      <c r="BC623" s="4">
        <v>1.41</v>
      </c>
      <c r="BD623" s="4">
        <v>12.24</v>
      </c>
      <c r="BE623" s="4">
        <v>2171.3130000000001</v>
      </c>
      <c r="BF623" s="4">
        <v>62.518999999999998</v>
      </c>
      <c r="BG623" s="4">
        <v>1.5780000000000001</v>
      </c>
      <c r="BH623" s="4">
        <v>1.44</v>
      </c>
      <c r="BI623" s="4">
        <v>3.0169999999999999</v>
      </c>
      <c r="BJ623" s="4">
        <v>1.198</v>
      </c>
      <c r="BK623" s="4">
        <v>1.0940000000000001</v>
      </c>
      <c r="BL623" s="4">
        <v>2.2919999999999998</v>
      </c>
      <c r="BM623" s="4">
        <v>63.023000000000003</v>
      </c>
      <c r="BQ623" s="4">
        <v>1469.049</v>
      </c>
      <c r="BR623" s="4">
        <v>0.68724300000000005</v>
      </c>
      <c r="BS623" s="4">
        <v>-5</v>
      </c>
      <c r="BT623" s="4">
        <v>4.3229999999999996E-3</v>
      </c>
      <c r="BU623" s="4">
        <v>16.794501</v>
      </c>
      <c r="BV623" s="4">
        <v>8.7325E-2</v>
      </c>
    </row>
    <row r="624" spans="1:74" x14ac:dyDescent="0.25">
      <c r="A624" s="2">
        <v>42804</v>
      </c>
      <c r="B624" s="3">
        <v>0.39779233796296293</v>
      </c>
      <c r="C624" s="4">
        <v>9.5150000000000006</v>
      </c>
      <c r="D624" s="4">
        <v>0.38890000000000002</v>
      </c>
      <c r="E624" s="4">
        <v>3889.1143320000001</v>
      </c>
      <c r="F624" s="4">
        <v>74</v>
      </c>
      <c r="G624" s="4">
        <v>69.400000000000006</v>
      </c>
      <c r="H624" s="4">
        <v>5817.1</v>
      </c>
      <c r="J624" s="4">
        <v>8.6999999999999993</v>
      </c>
      <c r="K624" s="4">
        <v>0.89080000000000004</v>
      </c>
      <c r="L624" s="4">
        <v>8.4763000000000002</v>
      </c>
      <c r="M624" s="4">
        <v>0.34649999999999997</v>
      </c>
      <c r="N624" s="4">
        <v>65.9101</v>
      </c>
      <c r="O624" s="4">
        <v>61.823099999999997</v>
      </c>
      <c r="P624" s="4">
        <v>127.7</v>
      </c>
      <c r="Q624" s="4">
        <v>50.140900000000002</v>
      </c>
      <c r="R624" s="4">
        <v>47.031700000000001</v>
      </c>
      <c r="S624" s="4">
        <v>97.2</v>
      </c>
      <c r="T624" s="4">
        <v>5817.0860000000002</v>
      </c>
      <c r="W624" s="4">
        <v>0</v>
      </c>
      <c r="X624" s="4">
        <v>7.7502000000000004</v>
      </c>
      <c r="Y624" s="4">
        <v>11.4</v>
      </c>
      <c r="Z624" s="4">
        <v>874</v>
      </c>
      <c r="AA624" s="4">
        <v>882</v>
      </c>
      <c r="AB624" s="4">
        <v>866</v>
      </c>
      <c r="AC624" s="4">
        <v>89</v>
      </c>
      <c r="AD624" s="4">
        <v>8.09</v>
      </c>
      <c r="AE624" s="4">
        <v>0.19</v>
      </c>
      <c r="AF624" s="4">
        <v>992</v>
      </c>
      <c r="AG624" s="4">
        <v>-14</v>
      </c>
      <c r="AH624" s="4">
        <v>-4</v>
      </c>
      <c r="AI624" s="4">
        <v>16</v>
      </c>
      <c r="AJ624" s="4">
        <v>135.30000000000001</v>
      </c>
      <c r="AK624" s="4">
        <v>135</v>
      </c>
      <c r="AL624" s="4">
        <v>5.2</v>
      </c>
      <c r="AM624" s="4">
        <v>142</v>
      </c>
      <c r="AN624" s="4" t="s">
        <v>155</v>
      </c>
      <c r="AO624" s="4">
        <v>2</v>
      </c>
      <c r="AP624" s="5">
        <v>0.60607638888888882</v>
      </c>
      <c r="AQ624" s="4">
        <v>47.162463000000002</v>
      </c>
      <c r="AR624" s="4">
        <v>-88.491911999999999</v>
      </c>
      <c r="AS624" s="4">
        <v>319.39999999999998</v>
      </c>
      <c r="AT624" s="4">
        <v>40.299999999999997</v>
      </c>
      <c r="AU624" s="4">
        <v>12</v>
      </c>
      <c r="AV624" s="4">
        <v>10</v>
      </c>
      <c r="AW624" s="4" t="s">
        <v>414</v>
      </c>
      <c r="AX624" s="4">
        <v>1.4</v>
      </c>
      <c r="AY624" s="4">
        <v>1.5</v>
      </c>
      <c r="AZ624" s="4">
        <v>2.2999999999999998</v>
      </c>
      <c r="BA624" s="4">
        <v>11.154</v>
      </c>
      <c r="BB624" s="4">
        <v>15.7</v>
      </c>
      <c r="BC624" s="4">
        <v>1.41</v>
      </c>
      <c r="BD624" s="4">
        <v>12.256</v>
      </c>
      <c r="BE624" s="4">
        <v>2182.5360000000001</v>
      </c>
      <c r="BF624" s="4">
        <v>56.777999999999999</v>
      </c>
      <c r="BG624" s="4">
        <v>1.7769999999999999</v>
      </c>
      <c r="BH624" s="4">
        <v>1.667</v>
      </c>
      <c r="BI624" s="4">
        <v>3.444</v>
      </c>
      <c r="BJ624" s="4">
        <v>1.3520000000000001</v>
      </c>
      <c r="BK624" s="4">
        <v>1.268</v>
      </c>
      <c r="BL624" s="4">
        <v>2.62</v>
      </c>
      <c r="BM624" s="4">
        <v>62.106900000000003</v>
      </c>
      <c r="BQ624" s="4">
        <v>1450.9970000000001</v>
      </c>
      <c r="BR624" s="4">
        <v>0.72792000000000001</v>
      </c>
      <c r="BS624" s="4">
        <v>-5</v>
      </c>
      <c r="BT624" s="4">
        <v>5.0000000000000001E-3</v>
      </c>
      <c r="BU624" s="4">
        <v>17.788544999999999</v>
      </c>
      <c r="BV624" s="4">
        <v>0.10100000000000001</v>
      </c>
    </row>
    <row r="625" spans="1:74" x14ac:dyDescent="0.25">
      <c r="A625" s="2">
        <v>42804</v>
      </c>
      <c r="B625" s="3">
        <v>0.39780391203703708</v>
      </c>
      <c r="C625" s="4">
        <v>9.4090000000000007</v>
      </c>
      <c r="D625" s="4">
        <v>0.33169999999999999</v>
      </c>
      <c r="E625" s="4">
        <v>3317.4557169999998</v>
      </c>
      <c r="F625" s="4">
        <v>76.400000000000006</v>
      </c>
      <c r="G625" s="4">
        <v>59.5</v>
      </c>
      <c r="H625" s="4">
        <v>5698</v>
      </c>
      <c r="J625" s="4">
        <v>8.5299999999999994</v>
      </c>
      <c r="K625" s="4">
        <v>0.89259999999999995</v>
      </c>
      <c r="L625" s="4">
        <v>8.3984000000000005</v>
      </c>
      <c r="M625" s="4">
        <v>0.29609999999999997</v>
      </c>
      <c r="N625" s="4">
        <v>68.170900000000003</v>
      </c>
      <c r="O625" s="4">
        <v>53.096400000000003</v>
      </c>
      <c r="P625" s="4">
        <v>121.3</v>
      </c>
      <c r="Q625" s="4">
        <v>51.821399999999997</v>
      </c>
      <c r="R625" s="4">
        <v>40.362200000000001</v>
      </c>
      <c r="S625" s="4">
        <v>92.2</v>
      </c>
      <c r="T625" s="4">
        <v>5698.0033999999996</v>
      </c>
      <c r="W625" s="4">
        <v>0</v>
      </c>
      <c r="X625" s="4">
        <v>7.6125999999999996</v>
      </c>
      <c r="Y625" s="4">
        <v>11.5</v>
      </c>
      <c r="Z625" s="4">
        <v>870</v>
      </c>
      <c r="AA625" s="4">
        <v>881</v>
      </c>
      <c r="AB625" s="4">
        <v>865</v>
      </c>
      <c r="AC625" s="4">
        <v>89</v>
      </c>
      <c r="AD625" s="4">
        <v>7.87</v>
      </c>
      <c r="AE625" s="4">
        <v>0.18</v>
      </c>
      <c r="AF625" s="4">
        <v>992</v>
      </c>
      <c r="AG625" s="4">
        <v>-14.3</v>
      </c>
      <c r="AH625" s="4">
        <v>-4</v>
      </c>
      <c r="AI625" s="4">
        <v>16</v>
      </c>
      <c r="AJ625" s="4">
        <v>136</v>
      </c>
      <c r="AK625" s="4">
        <v>135</v>
      </c>
      <c r="AL625" s="4">
        <v>5.2</v>
      </c>
      <c r="AM625" s="4">
        <v>142</v>
      </c>
      <c r="AN625" s="4" t="s">
        <v>155</v>
      </c>
      <c r="AO625" s="4">
        <v>2</v>
      </c>
      <c r="AP625" s="5">
        <v>0.60609953703703701</v>
      </c>
      <c r="AQ625" s="4">
        <v>47.162261000000001</v>
      </c>
      <c r="AR625" s="4">
        <v>-88.491860000000003</v>
      </c>
      <c r="AS625" s="4">
        <v>319.3</v>
      </c>
      <c r="AT625" s="4">
        <v>40.6</v>
      </c>
      <c r="AU625" s="4">
        <v>12</v>
      </c>
      <c r="AV625" s="4">
        <v>9</v>
      </c>
      <c r="AW625" s="4" t="s">
        <v>414</v>
      </c>
      <c r="AX625" s="4">
        <v>1.4</v>
      </c>
      <c r="AY625" s="4">
        <v>1.5</v>
      </c>
      <c r="AZ625" s="4">
        <v>2.2246000000000001</v>
      </c>
      <c r="BA625" s="4">
        <v>11.154</v>
      </c>
      <c r="BB625" s="4">
        <v>15.97</v>
      </c>
      <c r="BC625" s="4">
        <v>1.43</v>
      </c>
      <c r="BD625" s="4">
        <v>12.032999999999999</v>
      </c>
      <c r="BE625" s="4">
        <v>2195.335</v>
      </c>
      <c r="BF625" s="4">
        <v>49.265999999999998</v>
      </c>
      <c r="BG625" s="4">
        <v>1.8660000000000001</v>
      </c>
      <c r="BH625" s="4">
        <v>1.4530000000000001</v>
      </c>
      <c r="BI625" s="4">
        <v>3.32</v>
      </c>
      <c r="BJ625" s="4">
        <v>1.419</v>
      </c>
      <c r="BK625" s="4">
        <v>1.105</v>
      </c>
      <c r="BL625" s="4">
        <v>2.5230000000000001</v>
      </c>
      <c r="BM625" s="4">
        <v>61.759900000000002</v>
      </c>
      <c r="BQ625" s="4">
        <v>1446.89</v>
      </c>
      <c r="BR625" s="4">
        <v>0.72980599999999995</v>
      </c>
      <c r="BS625" s="4">
        <v>-5</v>
      </c>
      <c r="BT625" s="4">
        <v>5.0000000000000001E-3</v>
      </c>
      <c r="BU625" s="4">
        <v>17.834634000000001</v>
      </c>
      <c r="BV625" s="4">
        <v>0.10100000000000001</v>
      </c>
    </row>
    <row r="626" spans="1:74" x14ac:dyDescent="0.25">
      <c r="A626" s="2">
        <v>42804</v>
      </c>
      <c r="B626" s="3">
        <v>0.39781548611111112</v>
      </c>
      <c r="C626" s="4">
        <v>9.3079999999999998</v>
      </c>
      <c r="D626" s="4">
        <v>0.2949</v>
      </c>
      <c r="E626" s="4">
        <v>2949.4889269999999</v>
      </c>
      <c r="F626" s="4">
        <v>77</v>
      </c>
      <c r="G626" s="4">
        <v>42.5</v>
      </c>
      <c r="H626" s="4">
        <v>5428.5</v>
      </c>
      <c r="J626" s="4">
        <v>8.27</v>
      </c>
      <c r="K626" s="4">
        <v>0.89429999999999998</v>
      </c>
      <c r="L626" s="4">
        <v>8.3239999999999998</v>
      </c>
      <c r="M626" s="4">
        <v>0.26379999999999998</v>
      </c>
      <c r="N626" s="4">
        <v>68.888199999999998</v>
      </c>
      <c r="O626" s="4">
        <v>37.985999999999997</v>
      </c>
      <c r="P626" s="4">
        <v>106.9</v>
      </c>
      <c r="Q626" s="4">
        <v>52.323700000000002</v>
      </c>
      <c r="R626" s="4">
        <v>28.8521</v>
      </c>
      <c r="S626" s="4">
        <v>81.2</v>
      </c>
      <c r="T626" s="4">
        <v>5428.4718999999996</v>
      </c>
      <c r="W626" s="4">
        <v>0</v>
      </c>
      <c r="X626" s="4">
        <v>7.3964999999999996</v>
      </c>
      <c r="Y626" s="4">
        <v>11.5</v>
      </c>
      <c r="Z626" s="4">
        <v>866</v>
      </c>
      <c r="AA626" s="4">
        <v>880</v>
      </c>
      <c r="AB626" s="4">
        <v>864</v>
      </c>
      <c r="AC626" s="4">
        <v>89</v>
      </c>
      <c r="AD626" s="4">
        <v>7.64</v>
      </c>
      <c r="AE626" s="4">
        <v>0.18</v>
      </c>
      <c r="AF626" s="4">
        <v>992</v>
      </c>
      <c r="AG626" s="4">
        <v>-14.7</v>
      </c>
      <c r="AH626" s="4">
        <v>-4</v>
      </c>
      <c r="AI626" s="4">
        <v>16</v>
      </c>
      <c r="AJ626" s="4">
        <v>136</v>
      </c>
      <c r="AK626" s="4">
        <v>135</v>
      </c>
      <c r="AL626" s="4">
        <v>5.3</v>
      </c>
      <c r="AM626" s="4">
        <v>142</v>
      </c>
      <c r="AN626" s="4" t="s">
        <v>155</v>
      </c>
      <c r="AO626" s="4">
        <v>2</v>
      </c>
      <c r="AP626" s="5">
        <v>0.60611111111111116</v>
      </c>
      <c r="AQ626" s="4">
        <v>47.162083000000003</v>
      </c>
      <c r="AR626" s="4">
        <v>-88.491783999999996</v>
      </c>
      <c r="AS626" s="4">
        <v>319.3</v>
      </c>
      <c r="AT626" s="4">
        <v>45.1</v>
      </c>
      <c r="AU626" s="4">
        <v>12</v>
      </c>
      <c r="AV626" s="4">
        <v>9</v>
      </c>
      <c r="AW626" s="4" t="s">
        <v>415</v>
      </c>
      <c r="AX626" s="4">
        <v>1.0229999999999999</v>
      </c>
      <c r="AY626" s="4">
        <v>1.3492</v>
      </c>
      <c r="AZ626" s="4">
        <v>1.7476</v>
      </c>
      <c r="BA626" s="4">
        <v>11.154</v>
      </c>
      <c r="BB626" s="4">
        <v>16.23</v>
      </c>
      <c r="BC626" s="4">
        <v>1.45</v>
      </c>
      <c r="BD626" s="4">
        <v>11.815</v>
      </c>
      <c r="BE626" s="4">
        <v>2207.8879999999999</v>
      </c>
      <c r="BF626" s="4">
        <v>44.530999999999999</v>
      </c>
      <c r="BG626" s="4">
        <v>1.913</v>
      </c>
      <c r="BH626" s="4">
        <v>1.0549999999999999</v>
      </c>
      <c r="BI626" s="4">
        <v>2.9689999999999999</v>
      </c>
      <c r="BJ626" s="4">
        <v>1.4530000000000001</v>
      </c>
      <c r="BK626" s="4">
        <v>0.80100000000000005</v>
      </c>
      <c r="BL626" s="4">
        <v>2.2549999999999999</v>
      </c>
      <c r="BM626" s="4">
        <v>59.703299999999999</v>
      </c>
      <c r="BQ626" s="4">
        <v>1426.48</v>
      </c>
      <c r="BR626" s="4">
        <v>0.63694799999999996</v>
      </c>
      <c r="BS626" s="4">
        <v>-5</v>
      </c>
      <c r="BT626" s="4">
        <v>5.0000000000000001E-3</v>
      </c>
      <c r="BU626" s="4">
        <v>15.565417</v>
      </c>
      <c r="BV626" s="4">
        <v>0.10100000000000001</v>
      </c>
    </row>
    <row r="627" spans="1:74" x14ac:dyDescent="0.25">
      <c r="A627" s="2">
        <v>42804</v>
      </c>
      <c r="B627" s="3">
        <v>0.39782706018518521</v>
      </c>
      <c r="C627" s="4">
        <v>9.0909999999999993</v>
      </c>
      <c r="D627" s="4">
        <v>0.2555</v>
      </c>
      <c r="E627" s="4">
        <v>2555.4812400000001</v>
      </c>
      <c r="F627" s="4">
        <v>79.7</v>
      </c>
      <c r="G627" s="4">
        <v>45.6</v>
      </c>
      <c r="H627" s="4">
        <v>4907</v>
      </c>
      <c r="J627" s="4">
        <v>8.1300000000000008</v>
      </c>
      <c r="K627" s="4">
        <v>0.89749999999999996</v>
      </c>
      <c r="L627" s="4">
        <v>8.1587999999999994</v>
      </c>
      <c r="M627" s="4">
        <v>0.2293</v>
      </c>
      <c r="N627" s="4">
        <v>71.566800000000001</v>
      </c>
      <c r="O627" s="4">
        <v>40.882300000000001</v>
      </c>
      <c r="P627" s="4">
        <v>112.4</v>
      </c>
      <c r="Q627" s="4">
        <v>54.443100000000001</v>
      </c>
      <c r="R627" s="4">
        <v>31.1004</v>
      </c>
      <c r="S627" s="4">
        <v>85.5</v>
      </c>
      <c r="T627" s="4">
        <v>4907.0412999999999</v>
      </c>
      <c r="W627" s="4">
        <v>0</v>
      </c>
      <c r="X627" s="4">
        <v>7.2926000000000002</v>
      </c>
      <c r="Y627" s="4">
        <v>11.5</v>
      </c>
      <c r="Z627" s="4">
        <v>869</v>
      </c>
      <c r="AA627" s="4">
        <v>879</v>
      </c>
      <c r="AB627" s="4">
        <v>864</v>
      </c>
      <c r="AC627" s="4">
        <v>89</v>
      </c>
      <c r="AD627" s="4">
        <v>8.08</v>
      </c>
      <c r="AE627" s="4">
        <v>0.19</v>
      </c>
      <c r="AF627" s="4">
        <v>993</v>
      </c>
      <c r="AG627" s="4">
        <v>-14</v>
      </c>
      <c r="AH627" s="4">
        <v>-4</v>
      </c>
      <c r="AI627" s="4">
        <v>16</v>
      </c>
      <c r="AJ627" s="4">
        <v>136</v>
      </c>
      <c r="AK627" s="4">
        <v>136</v>
      </c>
      <c r="AL627" s="4">
        <v>5.3</v>
      </c>
      <c r="AM627" s="4">
        <v>142</v>
      </c>
      <c r="AN627" s="4" t="s">
        <v>155</v>
      </c>
      <c r="AO627" s="4">
        <v>2</v>
      </c>
      <c r="AP627" s="5">
        <v>0.60612268518518519</v>
      </c>
      <c r="AQ627" s="4">
        <v>47.161900000000003</v>
      </c>
      <c r="AR627" s="4">
        <v>-88.491680000000002</v>
      </c>
      <c r="AS627" s="4">
        <v>319.3</v>
      </c>
      <c r="AT627" s="4">
        <v>47.1</v>
      </c>
      <c r="AU627" s="4">
        <v>12</v>
      </c>
      <c r="AV627" s="4">
        <v>10</v>
      </c>
      <c r="AW627" s="4" t="s">
        <v>414</v>
      </c>
      <c r="AX627" s="4">
        <v>0.9</v>
      </c>
      <c r="AY627" s="4">
        <v>1.3</v>
      </c>
      <c r="AZ627" s="4">
        <v>1.6</v>
      </c>
      <c r="BA627" s="4">
        <v>11.154</v>
      </c>
      <c r="BB627" s="4">
        <v>16.73</v>
      </c>
      <c r="BC627" s="4">
        <v>1.5</v>
      </c>
      <c r="BD627" s="4">
        <v>11.425000000000001</v>
      </c>
      <c r="BE627" s="4">
        <v>2225.7130000000002</v>
      </c>
      <c r="BF627" s="4">
        <v>39.820999999999998</v>
      </c>
      <c r="BG627" s="4">
        <v>2.0449999999999999</v>
      </c>
      <c r="BH627" s="4">
        <v>1.1679999999999999</v>
      </c>
      <c r="BI627" s="4">
        <v>3.2120000000000002</v>
      </c>
      <c r="BJ627" s="4">
        <v>1.5549999999999999</v>
      </c>
      <c r="BK627" s="4">
        <v>0.88800000000000001</v>
      </c>
      <c r="BL627" s="4">
        <v>2.444</v>
      </c>
      <c r="BM627" s="4">
        <v>55.506300000000003</v>
      </c>
      <c r="BQ627" s="4">
        <v>1446.527</v>
      </c>
      <c r="BR627" s="4">
        <v>0.53652699999999998</v>
      </c>
      <c r="BS627" s="4">
        <v>-5</v>
      </c>
      <c r="BT627" s="4">
        <v>5.0000000000000001E-3</v>
      </c>
      <c r="BU627" s="4">
        <v>13.111378999999999</v>
      </c>
      <c r="BV627" s="4">
        <v>0.10100000000000001</v>
      </c>
    </row>
    <row r="628" spans="1:74" x14ac:dyDescent="0.25">
      <c r="A628" s="2">
        <v>42804</v>
      </c>
      <c r="B628" s="3">
        <v>0.39783863425925925</v>
      </c>
      <c r="C628" s="4">
        <v>8.4559999999999995</v>
      </c>
      <c r="D628" s="4">
        <v>0.20549999999999999</v>
      </c>
      <c r="E628" s="4">
        <v>2055.2911810000001</v>
      </c>
      <c r="F628" s="4">
        <v>76.400000000000006</v>
      </c>
      <c r="G628" s="4">
        <v>59.3</v>
      </c>
      <c r="H628" s="4">
        <v>4552.3999999999996</v>
      </c>
      <c r="J628" s="4">
        <v>7.87</v>
      </c>
      <c r="K628" s="4">
        <v>0.90469999999999995</v>
      </c>
      <c r="L628" s="4">
        <v>7.6506999999999996</v>
      </c>
      <c r="M628" s="4">
        <v>0.18590000000000001</v>
      </c>
      <c r="N628" s="4">
        <v>69.114699999999999</v>
      </c>
      <c r="O628" s="4">
        <v>53.694899999999997</v>
      </c>
      <c r="P628" s="4">
        <v>122.8</v>
      </c>
      <c r="Q628" s="4">
        <v>52.578299999999999</v>
      </c>
      <c r="R628" s="4">
        <v>40.847799999999999</v>
      </c>
      <c r="S628" s="4">
        <v>93.4</v>
      </c>
      <c r="T628" s="4">
        <v>4552.3647000000001</v>
      </c>
      <c r="W628" s="4">
        <v>0</v>
      </c>
      <c r="X628" s="4">
        <v>7.1215000000000002</v>
      </c>
      <c r="Y628" s="4">
        <v>11.6</v>
      </c>
      <c r="Z628" s="4">
        <v>868</v>
      </c>
      <c r="AA628" s="4">
        <v>877</v>
      </c>
      <c r="AB628" s="4">
        <v>862</v>
      </c>
      <c r="AC628" s="4">
        <v>89</v>
      </c>
      <c r="AD628" s="4">
        <v>8.08</v>
      </c>
      <c r="AE628" s="4">
        <v>0.19</v>
      </c>
      <c r="AF628" s="4">
        <v>992</v>
      </c>
      <c r="AG628" s="4">
        <v>-14</v>
      </c>
      <c r="AH628" s="4">
        <v>-4</v>
      </c>
      <c r="AI628" s="4">
        <v>16</v>
      </c>
      <c r="AJ628" s="4">
        <v>136</v>
      </c>
      <c r="AK628" s="4">
        <v>137.4</v>
      </c>
      <c r="AL628" s="4">
        <v>5.5</v>
      </c>
      <c r="AM628" s="4">
        <v>142</v>
      </c>
      <c r="AN628" s="4" t="s">
        <v>155</v>
      </c>
      <c r="AO628" s="4">
        <v>2</v>
      </c>
      <c r="AP628" s="5">
        <v>0.60613425925925923</v>
      </c>
      <c r="AQ628" s="4">
        <v>47.161721999999997</v>
      </c>
      <c r="AR628" s="4">
        <v>-88.491550000000004</v>
      </c>
      <c r="AS628" s="4">
        <v>319.2</v>
      </c>
      <c r="AT628" s="4">
        <v>47.7</v>
      </c>
      <c r="AU628" s="4">
        <v>12</v>
      </c>
      <c r="AV628" s="4">
        <v>10</v>
      </c>
      <c r="AW628" s="4" t="s">
        <v>414</v>
      </c>
      <c r="AX628" s="4">
        <v>0.9</v>
      </c>
      <c r="AY628" s="4">
        <v>1.375375</v>
      </c>
      <c r="AZ628" s="4">
        <v>1.6</v>
      </c>
      <c r="BA628" s="4">
        <v>11.154</v>
      </c>
      <c r="BB628" s="4">
        <v>18.010000000000002</v>
      </c>
      <c r="BC628" s="4">
        <v>1.61</v>
      </c>
      <c r="BD628" s="4">
        <v>10.53</v>
      </c>
      <c r="BE628" s="4">
        <v>2235.5619999999999</v>
      </c>
      <c r="BF628" s="4">
        <v>34.582999999999998</v>
      </c>
      <c r="BG628" s="4">
        <v>2.1150000000000002</v>
      </c>
      <c r="BH628" s="4">
        <v>1.643</v>
      </c>
      <c r="BI628" s="4">
        <v>3.758</v>
      </c>
      <c r="BJ628" s="4">
        <v>1.609</v>
      </c>
      <c r="BK628" s="4">
        <v>1.25</v>
      </c>
      <c r="BL628" s="4">
        <v>2.859</v>
      </c>
      <c r="BM628" s="4">
        <v>55.157299999999999</v>
      </c>
      <c r="BQ628" s="4">
        <v>1513.0640000000001</v>
      </c>
      <c r="BR628" s="4">
        <v>0.45327600000000001</v>
      </c>
      <c r="BS628" s="4">
        <v>-5</v>
      </c>
      <c r="BT628" s="4">
        <v>5.3229999999999996E-3</v>
      </c>
      <c r="BU628" s="4">
        <v>11.076924999999999</v>
      </c>
      <c r="BV628" s="4">
        <v>0.107518</v>
      </c>
    </row>
    <row r="629" spans="1:74" x14ac:dyDescent="0.25">
      <c r="A629" s="2">
        <v>42804</v>
      </c>
      <c r="B629" s="3">
        <v>0.39785020833333334</v>
      </c>
      <c r="C629" s="4">
        <v>7.6550000000000002</v>
      </c>
      <c r="D629" s="4">
        <v>0.16869999999999999</v>
      </c>
      <c r="E629" s="4">
        <v>1687.142857</v>
      </c>
      <c r="F629" s="4">
        <v>73.8</v>
      </c>
      <c r="G629" s="4">
        <v>48</v>
      </c>
      <c r="H629" s="4">
        <v>4178.8999999999996</v>
      </c>
      <c r="J629" s="4">
        <v>7.73</v>
      </c>
      <c r="K629" s="4">
        <v>0.91369999999999996</v>
      </c>
      <c r="L629" s="4">
        <v>6.9945000000000004</v>
      </c>
      <c r="M629" s="4">
        <v>0.15409999999999999</v>
      </c>
      <c r="N629" s="4">
        <v>67.446600000000004</v>
      </c>
      <c r="O629" s="4">
        <v>43.8157</v>
      </c>
      <c r="P629" s="4">
        <v>111.3</v>
      </c>
      <c r="Q629" s="4">
        <v>51.308300000000003</v>
      </c>
      <c r="R629" s="4">
        <v>33.331699999999998</v>
      </c>
      <c r="S629" s="4">
        <v>84.6</v>
      </c>
      <c r="T629" s="4">
        <v>4178.8586999999998</v>
      </c>
      <c r="W629" s="4">
        <v>0</v>
      </c>
      <c r="X629" s="4">
        <v>7.0625</v>
      </c>
      <c r="Y629" s="4">
        <v>11.8</v>
      </c>
      <c r="Z629" s="4">
        <v>866</v>
      </c>
      <c r="AA629" s="4">
        <v>876</v>
      </c>
      <c r="AB629" s="4">
        <v>861</v>
      </c>
      <c r="AC629" s="4">
        <v>89</v>
      </c>
      <c r="AD629" s="4">
        <v>8.08</v>
      </c>
      <c r="AE629" s="4">
        <v>0.19</v>
      </c>
      <c r="AF629" s="4">
        <v>993</v>
      </c>
      <c r="AG629" s="4">
        <v>-14</v>
      </c>
      <c r="AH629" s="4">
        <v>-3.6776779999999998</v>
      </c>
      <c r="AI629" s="4">
        <v>16</v>
      </c>
      <c r="AJ629" s="4">
        <v>136</v>
      </c>
      <c r="AK629" s="4">
        <v>136.30000000000001</v>
      </c>
      <c r="AL629" s="4">
        <v>5.7</v>
      </c>
      <c r="AM629" s="4">
        <v>142</v>
      </c>
      <c r="AN629" s="4" t="s">
        <v>155</v>
      </c>
      <c r="AO629" s="4">
        <v>2</v>
      </c>
      <c r="AP629" s="5">
        <v>0.60614583333333327</v>
      </c>
      <c r="AQ629" s="4">
        <v>47.161557000000002</v>
      </c>
      <c r="AR629" s="4">
        <v>-88.491393000000002</v>
      </c>
      <c r="AS629" s="4">
        <v>319</v>
      </c>
      <c r="AT629" s="4">
        <v>47</v>
      </c>
      <c r="AU629" s="4">
        <v>12</v>
      </c>
      <c r="AV629" s="4">
        <v>10</v>
      </c>
      <c r="AW629" s="4" t="s">
        <v>414</v>
      </c>
      <c r="AX629" s="4">
        <v>0.9</v>
      </c>
      <c r="AY629" s="4">
        <v>1.3246</v>
      </c>
      <c r="AZ629" s="4">
        <v>1.6</v>
      </c>
      <c r="BA629" s="4">
        <v>11.154</v>
      </c>
      <c r="BB629" s="4">
        <v>19.86</v>
      </c>
      <c r="BC629" s="4">
        <v>1.78</v>
      </c>
      <c r="BD629" s="4">
        <v>9.4480000000000004</v>
      </c>
      <c r="BE629" s="4">
        <v>2240.7840000000001</v>
      </c>
      <c r="BF629" s="4">
        <v>31.431999999999999</v>
      </c>
      <c r="BG629" s="4">
        <v>2.2629999999999999</v>
      </c>
      <c r="BH629" s="4">
        <v>1.47</v>
      </c>
      <c r="BI629" s="4">
        <v>3.7330000000000001</v>
      </c>
      <c r="BJ629" s="4">
        <v>1.7210000000000001</v>
      </c>
      <c r="BK629" s="4">
        <v>1.1180000000000001</v>
      </c>
      <c r="BL629" s="4">
        <v>2.84</v>
      </c>
      <c r="BM629" s="4">
        <v>55.511299999999999</v>
      </c>
      <c r="BQ629" s="4">
        <v>1645.1489999999999</v>
      </c>
      <c r="BR629" s="4">
        <v>0.28814699999999999</v>
      </c>
      <c r="BS629" s="4">
        <v>-5</v>
      </c>
      <c r="BT629" s="4">
        <v>5.6779999999999999E-3</v>
      </c>
      <c r="BU629" s="4">
        <v>7.0415960000000002</v>
      </c>
      <c r="BV629" s="4">
        <v>0.114689</v>
      </c>
    </row>
    <row r="630" spans="1:74" x14ac:dyDescent="0.25">
      <c r="A630" s="2">
        <v>42804</v>
      </c>
      <c r="B630" s="3">
        <v>0.39786178240740738</v>
      </c>
      <c r="C630" s="4">
        <v>6.8239999999999998</v>
      </c>
      <c r="D630" s="4">
        <v>0.18970000000000001</v>
      </c>
      <c r="E630" s="4">
        <v>1897.0696889999999</v>
      </c>
      <c r="F630" s="4">
        <v>68</v>
      </c>
      <c r="G630" s="4">
        <v>49.7</v>
      </c>
      <c r="H630" s="4">
        <v>4123.5</v>
      </c>
      <c r="J630" s="4">
        <v>7.67</v>
      </c>
      <c r="K630" s="4">
        <v>0.92210000000000003</v>
      </c>
      <c r="L630" s="4">
        <v>6.2920999999999996</v>
      </c>
      <c r="M630" s="4">
        <v>0.1749</v>
      </c>
      <c r="N630" s="4">
        <v>62.700200000000002</v>
      </c>
      <c r="O630" s="4">
        <v>45.826500000000003</v>
      </c>
      <c r="P630" s="4">
        <v>108.5</v>
      </c>
      <c r="Q630" s="4">
        <v>47.697600000000001</v>
      </c>
      <c r="R630" s="4">
        <v>34.8613</v>
      </c>
      <c r="S630" s="4">
        <v>82.6</v>
      </c>
      <c r="T630" s="4">
        <v>4123.4826000000003</v>
      </c>
      <c r="W630" s="4">
        <v>0</v>
      </c>
      <c r="X630" s="4">
        <v>7.0757000000000003</v>
      </c>
      <c r="Y630" s="4">
        <v>12</v>
      </c>
      <c r="Z630" s="4">
        <v>864</v>
      </c>
      <c r="AA630" s="4">
        <v>874</v>
      </c>
      <c r="AB630" s="4">
        <v>860</v>
      </c>
      <c r="AC630" s="4">
        <v>89</v>
      </c>
      <c r="AD630" s="4">
        <v>8.08</v>
      </c>
      <c r="AE630" s="4">
        <v>0.19</v>
      </c>
      <c r="AF630" s="4">
        <v>993</v>
      </c>
      <c r="AG630" s="4">
        <v>-14</v>
      </c>
      <c r="AH630" s="4">
        <v>-3</v>
      </c>
      <c r="AI630" s="4">
        <v>16</v>
      </c>
      <c r="AJ630" s="4">
        <v>136</v>
      </c>
      <c r="AK630" s="4">
        <v>136.69999999999999</v>
      </c>
      <c r="AL630" s="4">
        <v>5.9</v>
      </c>
      <c r="AM630" s="4">
        <v>142</v>
      </c>
      <c r="AN630" s="4" t="s">
        <v>155</v>
      </c>
      <c r="AO630" s="4">
        <v>2</v>
      </c>
      <c r="AP630" s="5">
        <v>0.60615740740740742</v>
      </c>
      <c r="AQ630" s="4">
        <v>47.161405000000002</v>
      </c>
      <c r="AR630" s="4">
        <v>-88.491213000000002</v>
      </c>
      <c r="AS630" s="4">
        <v>318.8</v>
      </c>
      <c r="AT630" s="4">
        <v>46.7</v>
      </c>
      <c r="AU630" s="4">
        <v>12</v>
      </c>
      <c r="AV630" s="4">
        <v>9</v>
      </c>
      <c r="AW630" s="4" t="s">
        <v>432</v>
      </c>
      <c r="AX630" s="4">
        <v>0.9</v>
      </c>
      <c r="AY630" s="4">
        <v>1.3</v>
      </c>
      <c r="AZ630" s="4">
        <v>1.6</v>
      </c>
      <c r="BA630" s="4">
        <v>11.154</v>
      </c>
      <c r="BB630" s="4">
        <v>21.96</v>
      </c>
      <c r="BC630" s="4">
        <v>1.97</v>
      </c>
      <c r="BD630" s="4">
        <v>8.4529999999999994</v>
      </c>
      <c r="BE630" s="4">
        <v>2218.2849999999999</v>
      </c>
      <c r="BF630" s="4">
        <v>39.25</v>
      </c>
      <c r="BG630" s="4">
        <v>2.3149999999999999</v>
      </c>
      <c r="BH630" s="4">
        <v>1.6919999999999999</v>
      </c>
      <c r="BI630" s="4">
        <v>4.0069999999999997</v>
      </c>
      <c r="BJ630" s="4">
        <v>1.7609999999999999</v>
      </c>
      <c r="BK630" s="4">
        <v>1.2869999999999999</v>
      </c>
      <c r="BL630" s="4">
        <v>3.048</v>
      </c>
      <c r="BM630" s="4">
        <v>60.278500000000001</v>
      </c>
      <c r="BQ630" s="4">
        <v>1813.789</v>
      </c>
      <c r="BR630" s="4">
        <v>0.14824799999999999</v>
      </c>
      <c r="BS630" s="4">
        <v>-5</v>
      </c>
      <c r="BT630" s="4">
        <v>5.3229999999999996E-3</v>
      </c>
      <c r="BU630" s="4">
        <v>3.6228099999999999</v>
      </c>
      <c r="BV630" s="4">
        <v>0.107525</v>
      </c>
    </row>
    <row r="631" spans="1:74" x14ac:dyDescent="0.25">
      <c r="A631" s="2">
        <v>42804</v>
      </c>
      <c r="B631" s="3">
        <v>0.39787335648148153</v>
      </c>
      <c r="C631" s="4">
        <v>7.5910000000000002</v>
      </c>
      <c r="D631" s="4">
        <v>0.2157</v>
      </c>
      <c r="E631" s="4">
        <v>2157.3551640000001</v>
      </c>
      <c r="F631" s="4">
        <v>63.5</v>
      </c>
      <c r="G631" s="4">
        <v>49.6</v>
      </c>
      <c r="H631" s="4">
        <v>4903.8999999999996</v>
      </c>
      <c r="J631" s="4">
        <v>7.6</v>
      </c>
      <c r="K631" s="4">
        <v>0.91300000000000003</v>
      </c>
      <c r="L631" s="4">
        <v>6.9313000000000002</v>
      </c>
      <c r="M631" s="4">
        <v>0.19700000000000001</v>
      </c>
      <c r="N631" s="4">
        <v>58.010100000000001</v>
      </c>
      <c r="O631" s="4">
        <v>45.286999999999999</v>
      </c>
      <c r="P631" s="4">
        <v>103.3</v>
      </c>
      <c r="Q631" s="4">
        <v>44.1297</v>
      </c>
      <c r="R631" s="4">
        <v>34.450899999999997</v>
      </c>
      <c r="S631" s="4">
        <v>78.599999999999994</v>
      </c>
      <c r="T631" s="4">
        <v>4903.8784999999998</v>
      </c>
      <c r="W631" s="4">
        <v>0</v>
      </c>
      <c r="X631" s="4">
        <v>6.9390999999999998</v>
      </c>
      <c r="Y631" s="4">
        <v>11.8</v>
      </c>
      <c r="Z631" s="4">
        <v>864</v>
      </c>
      <c r="AA631" s="4">
        <v>874</v>
      </c>
      <c r="AB631" s="4">
        <v>861</v>
      </c>
      <c r="AC631" s="4">
        <v>89</v>
      </c>
      <c r="AD631" s="4">
        <v>8.08</v>
      </c>
      <c r="AE631" s="4">
        <v>0.19</v>
      </c>
      <c r="AF631" s="4">
        <v>993</v>
      </c>
      <c r="AG631" s="4">
        <v>-14</v>
      </c>
      <c r="AH631" s="4">
        <v>-3</v>
      </c>
      <c r="AI631" s="4">
        <v>16</v>
      </c>
      <c r="AJ631" s="4">
        <v>136</v>
      </c>
      <c r="AK631" s="4">
        <v>135.69999999999999</v>
      </c>
      <c r="AL631" s="4">
        <v>5.9</v>
      </c>
      <c r="AM631" s="4">
        <v>142</v>
      </c>
      <c r="AN631" s="4" t="s">
        <v>155</v>
      </c>
      <c r="AO631" s="4">
        <v>2</v>
      </c>
      <c r="AP631" s="5">
        <v>0.60616898148148146</v>
      </c>
      <c r="AQ631" s="4">
        <v>47.161262000000001</v>
      </c>
      <c r="AR631" s="4">
        <v>-88.491043000000005</v>
      </c>
      <c r="AS631" s="4">
        <v>318.60000000000002</v>
      </c>
      <c r="AT631" s="4">
        <v>44.3</v>
      </c>
      <c r="AU631" s="4">
        <v>12</v>
      </c>
      <c r="AV631" s="4">
        <v>9</v>
      </c>
      <c r="AW631" s="4" t="s">
        <v>432</v>
      </c>
      <c r="AX631" s="4">
        <v>0.9</v>
      </c>
      <c r="AY631" s="4">
        <v>1.3</v>
      </c>
      <c r="AZ631" s="4">
        <v>1.6</v>
      </c>
      <c r="BA631" s="4">
        <v>11.154</v>
      </c>
      <c r="BB631" s="4">
        <v>19.7</v>
      </c>
      <c r="BC631" s="4">
        <v>1.77</v>
      </c>
      <c r="BD631" s="4">
        <v>9.5239999999999991</v>
      </c>
      <c r="BE631" s="4">
        <v>2205.2629999999999</v>
      </c>
      <c r="BF631" s="4">
        <v>39.887</v>
      </c>
      <c r="BG631" s="4">
        <v>1.9330000000000001</v>
      </c>
      <c r="BH631" s="4">
        <v>1.5089999999999999</v>
      </c>
      <c r="BI631" s="4">
        <v>3.4420000000000002</v>
      </c>
      <c r="BJ631" s="4">
        <v>1.47</v>
      </c>
      <c r="BK631" s="4">
        <v>1.1479999999999999</v>
      </c>
      <c r="BL631" s="4">
        <v>2.6179999999999999</v>
      </c>
      <c r="BM631" s="4">
        <v>64.693700000000007</v>
      </c>
      <c r="BQ631" s="4">
        <v>1605.2729999999999</v>
      </c>
      <c r="BR631" s="4">
        <v>0.13200000000000001</v>
      </c>
      <c r="BS631" s="4">
        <v>-5</v>
      </c>
      <c r="BT631" s="4">
        <v>5.6769999999999998E-3</v>
      </c>
      <c r="BU631" s="4">
        <v>3.2257500000000001</v>
      </c>
      <c r="BV631" s="4">
        <v>0.114675</v>
      </c>
    </row>
    <row r="632" spans="1:74" x14ac:dyDescent="0.25">
      <c r="A632" s="2">
        <v>42804</v>
      </c>
      <c r="B632" s="3">
        <v>0.39788493055555557</v>
      </c>
      <c r="C632" s="4">
        <v>8.5489999999999995</v>
      </c>
      <c r="D632" s="4">
        <v>0.1847</v>
      </c>
      <c r="E632" s="4">
        <v>1846.6224070000001</v>
      </c>
      <c r="F632" s="4">
        <v>52.6</v>
      </c>
      <c r="G632" s="4">
        <v>37</v>
      </c>
      <c r="H632" s="4">
        <v>5276.4</v>
      </c>
      <c r="J632" s="4">
        <v>7.63</v>
      </c>
      <c r="K632" s="4">
        <v>0.90329999999999999</v>
      </c>
      <c r="L632" s="4">
        <v>7.7226999999999997</v>
      </c>
      <c r="M632" s="4">
        <v>0.1668</v>
      </c>
      <c r="N632" s="4">
        <v>47.477400000000003</v>
      </c>
      <c r="O632" s="4">
        <v>33.442399999999999</v>
      </c>
      <c r="P632" s="4">
        <v>80.900000000000006</v>
      </c>
      <c r="Q632" s="4">
        <v>36.117199999999997</v>
      </c>
      <c r="R632" s="4">
        <v>25.4405</v>
      </c>
      <c r="S632" s="4">
        <v>61.6</v>
      </c>
      <c r="T632" s="4">
        <v>5276.3918999999996</v>
      </c>
      <c r="W632" s="4">
        <v>0</v>
      </c>
      <c r="X632" s="4">
        <v>6.8921000000000001</v>
      </c>
      <c r="Y632" s="4">
        <v>11.7</v>
      </c>
      <c r="Z632" s="4">
        <v>866</v>
      </c>
      <c r="AA632" s="4">
        <v>876</v>
      </c>
      <c r="AB632" s="4">
        <v>861</v>
      </c>
      <c r="AC632" s="4">
        <v>89</v>
      </c>
      <c r="AD632" s="4">
        <v>8.08</v>
      </c>
      <c r="AE632" s="4">
        <v>0.19</v>
      </c>
      <c r="AF632" s="4">
        <v>993</v>
      </c>
      <c r="AG632" s="4">
        <v>-14</v>
      </c>
      <c r="AH632" s="4">
        <v>-3</v>
      </c>
      <c r="AI632" s="4">
        <v>16</v>
      </c>
      <c r="AJ632" s="4">
        <v>136</v>
      </c>
      <c r="AK632" s="4">
        <v>135</v>
      </c>
      <c r="AL632" s="4">
        <v>5.8</v>
      </c>
      <c r="AM632" s="4">
        <v>142</v>
      </c>
      <c r="AN632" s="4" t="s">
        <v>155</v>
      </c>
      <c r="AO632" s="4">
        <v>2</v>
      </c>
      <c r="AP632" s="4">
        <v>0.60618055555555561</v>
      </c>
      <c r="AQ632" s="4">
        <v>47.161124000000001</v>
      </c>
      <c r="AR632" s="4">
        <v>-88.490904</v>
      </c>
      <c r="AS632" s="4">
        <v>318.39999999999998</v>
      </c>
      <c r="AT632" s="4">
        <v>40.5</v>
      </c>
      <c r="AU632" s="4">
        <v>12</v>
      </c>
      <c r="AV632" s="4">
        <v>9</v>
      </c>
      <c r="AW632" s="4" t="s">
        <v>432</v>
      </c>
      <c r="AX632" s="4">
        <v>0.8246</v>
      </c>
      <c r="AY632" s="4">
        <v>1.3754</v>
      </c>
      <c r="AZ632" s="4">
        <v>1.6</v>
      </c>
      <c r="BA632" s="4">
        <v>11.154</v>
      </c>
      <c r="BB632" s="4">
        <v>17.73</v>
      </c>
      <c r="BC632" s="4">
        <v>1.59</v>
      </c>
      <c r="BD632" s="4">
        <v>10.702999999999999</v>
      </c>
      <c r="BE632" s="4">
        <v>2222.86</v>
      </c>
      <c r="BF632" s="4">
        <v>30.559000000000001</v>
      </c>
      <c r="BG632" s="4">
        <v>1.431</v>
      </c>
      <c r="BH632" s="4">
        <v>1.008</v>
      </c>
      <c r="BI632" s="4">
        <v>2.4390000000000001</v>
      </c>
      <c r="BJ632" s="4">
        <v>1.089</v>
      </c>
      <c r="BK632" s="4">
        <v>0.76700000000000002</v>
      </c>
      <c r="BL632" s="4">
        <v>1.8560000000000001</v>
      </c>
      <c r="BM632" s="4">
        <v>62.973399999999998</v>
      </c>
      <c r="BQ632" s="4">
        <v>1442.434</v>
      </c>
      <c r="BR632" s="4">
        <v>0.12037200000000001</v>
      </c>
      <c r="BS632" s="4">
        <v>-5</v>
      </c>
      <c r="BT632" s="4">
        <v>5.0000000000000001E-3</v>
      </c>
      <c r="BU632" s="4">
        <v>2.9415909999999998</v>
      </c>
      <c r="BV632" s="4">
        <v>0.10100000000000001</v>
      </c>
    </row>
    <row r="633" spans="1:74" x14ac:dyDescent="0.25">
      <c r="A633" s="2">
        <v>42804</v>
      </c>
      <c r="B633" s="3">
        <v>0.39789650462962967</v>
      </c>
      <c r="C633" s="4">
        <v>8.67</v>
      </c>
      <c r="D633" s="4">
        <v>0.17169999999999999</v>
      </c>
      <c r="E633" s="4">
        <v>1716.956876</v>
      </c>
      <c r="F633" s="4">
        <v>47.2</v>
      </c>
      <c r="G633" s="4">
        <v>32.9</v>
      </c>
      <c r="H633" s="4">
        <v>4932.3999999999996</v>
      </c>
      <c r="J633" s="4">
        <v>7.97</v>
      </c>
      <c r="K633" s="4">
        <v>0.90259999999999996</v>
      </c>
      <c r="L633" s="4">
        <v>7.8255999999999997</v>
      </c>
      <c r="M633" s="4">
        <v>0.155</v>
      </c>
      <c r="N633" s="4">
        <v>42.601799999999997</v>
      </c>
      <c r="O633" s="4">
        <v>29.738099999999999</v>
      </c>
      <c r="P633" s="4">
        <v>72.3</v>
      </c>
      <c r="Q633" s="4">
        <v>32.408200000000001</v>
      </c>
      <c r="R633" s="4">
        <v>22.622499999999999</v>
      </c>
      <c r="S633" s="4">
        <v>55</v>
      </c>
      <c r="T633" s="4">
        <v>4932.4382999999998</v>
      </c>
      <c r="W633" s="4">
        <v>0</v>
      </c>
      <c r="X633" s="4">
        <v>7.1963999999999997</v>
      </c>
      <c r="Y633" s="4">
        <v>11.6</v>
      </c>
      <c r="Z633" s="4">
        <v>867</v>
      </c>
      <c r="AA633" s="4">
        <v>876</v>
      </c>
      <c r="AB633" s="4">
        <v>862</v>
      </c>
      <c r="AC633" s="4">
        <v>89</v>
      </c>
      <c r="AD633" s="4">
        <v>8.08</v>
      </c>
      <c r="AE633" s="4">
        <v>0.19</v>
      </c>
      <c r="AF633" s="4">
        <v>993</v>
      </c>
      <c r="AG633" s="4">
        <v>-14</v>
      </c>
      <c r="AH633" s="4">
        <v>-3</v>
      </c>
      <c r="AI633" s="4">
        <v>16</v>
      </c>
      <c r="AJ633" s="4">
        <v>136</v>
      </c>
      <c r="AK633" s="4">
        <v>135.6</v>
      </c>
      <c r="AL633" s="4">
        <v>5.6</v>
      </c>
      <c r="AM633" s="4">
        <v>142</v>
      </c>
      <c r="AN633" s="4" t="s">
        <v>155</v>
      </c>
      <c r="AO633" s="4">
        <v>2</v>
      </c>
      <c r="AP633" s="4">
        <v>0.60619212962962965</v>
      </c>
      <c r="AQ633" s="4">
        <v>47.160986000000001</v>
      </c>
      <c r="AR633" s="4">
        <v>-88.490808000000001</v>
      </c>
      <c r="AS633" s="4">
        <v>318.10000000000002</v>
      </c>
      <c r="AT633" s="4">
        <v>36.9</v>
      </c>
      <c r="AU633" s="4">
        <v>12</v>
      </c>
      <c r="AV633" s="4">
        <v>10</v>
      </c>
      <c r="AW633" s="4" t="s">
        <v>417</v>
      </c>
      <c r="AX633" s="4">
        <v>0.8</v>
      </c>
      <c r="AY633" s="4">
        <v>1.4</v>
      </c>
      <c r="AZ633" s="4">
        <v>1.6754</v>
      </c>
      <c r="BA633" s="4">
        <v>11.154</v>
      </c>
      <c r="BB633" s="4">
        <v>17.600000000000001</v>
      </c>
      <c r="BC633" s="4">
        <v>1.58</v>
      </c>
      <c r="BD633" s="4">
        <v>10.792999999999999</v>
      </c>
      <c r="BE633" s="4">
        <v>2237.346</v>
      </c>
      <c r="BF633" s="4">
        <v>28.199000000000002</v>
      </c>
      <c r="BG633" s="4">
        <v>1.2749999999999999</v>
      </c>
      <c r="BH633" s="4">
        <v>0.89</v>
      </c>
      <c r="BI633" s="4">
        <v>2.1659999999999999</v>
      </c>
      <c r="BJ633" s="4">
        <v>0.97</v>
      </c>
      <c r="BK633" s="4">
        <v>0.67700000000000005</v>
      </c>
      <c r="BL633" s="4">
        <v>1.6479999999999999</v>
      </c>
      <c r="BM633" s="4">
        <v>58.4726</v>
      </c>
      <c r="BQ633" s="4">
        <v>1495.9929999999999</v>
      </c>
      <c r="BR633" s="4">
        <v>8.6309999999999998E-2</v>
      </c>
      <c r="BS633" s="4">
        <v>-5</v>
      </c>
      <c r="BT633" s="4">
        <v>5.0000000000000001E-3</v>
      </c>
      <c r="BU633" s="4">
        <v>2.1092010000000001</v>
      </c>
      <c r="BV633" s="4">
        <v>0.10100000000000001</v>
      </c>
    </row>
    <row r="634" spans="1:74" x14ac:dyDescent="0.25">
      <c r="A634" s="2">
        <v>42804</v>
      </c>
      <c r="B634" s="3">
        <v>0.3979080787037037</v>
      </c>
      <c r="C634" s="4">
        <v>8.109</v>
      </c>
      <c r="D634" s="4">
        <v>0.17699999999999999</v>
      </c>
      <c r="E634" s="4">
        <v>1769.657827</v>
      </c>
      <c r="F634" s="4">
        <v>41.6</v>
      </c>
      <c r="G634" s="4">
        <v>32.5</v>
      </c>
      <c r="H634" s="4">
        <v>4727.2</v>
      </c>
      <c r="J634" s="4">
        <v>8.33</v>
      </c>
      <c r="K634" s="4">
        <v>0.90839999999999999</v>
      </c>
      <c r="L634" s="4">
        <v>7.3659999999999997</v>
      </c>
      <c r="M634" s="4">
        <v>0.1608</v>
      </c>
      <c r="N634" s="4">
        <v>37.789400000000001</v>
      </c>
      <c r="O634" s="4">
        <v>29.512499999999999</v>
      </c>
      <c r="P634" s="4">
        <v>67.3</v>
      </c>
      <c r="Q634" s="4">
        <v>28.747299999999999</v>
      </c>
      <c r="R634" s="4">
        <v>22.450900000000001</v>
      </c>
      <c r="S634" s="4">
        <v>51.2</v>
      </c>
      <c r="T634" s="4">
        <v>4727.1871000000001</v>
      </c>
      <c r="W634" s="4">
        <v>0</v>
      </c>
      <c r="X634" s="4">
        <v>7.5663</v>
      </c>
      <c r="Y634" s="4">
        <v>11.7</v>
      </c>
      <c r="Z634" s="4">
        <v>865</v>
      </c>
      <c r="AA634" s="4">
        <v>876</v>
      </c>
      <c r="AB634" s="4">
        <v>860</v>
      </c>
      <c r="AC634" s="4">
        <v>89</v>
      </c>
      <c r="AD634" s="4">
        <v>8.08</v>
      </c>
      <c r="AE634" s="4">
        <v>0.19</v>
      </c>
      <c r="AF634" s="4">
        <v>993</v>
      </c>
      <c r="AG634" s="4">
        <v>-14</v>
      </c>
      <c r="AH634" s="4">
        <v>-3</v>
      </c>
      <c r="AI634" s="4">
        <v>16</v>
      </c>
      <c r="AJ634" s="4">
        <v>136.30000000000001</v>
      </c>
      <c r="AK634" s="4">
        <v>136.69999999999999</v>
      </c>
      <c r="AL634" s="4">
        <v>5.7</v>
      </c>
      <c r="AM634" s="4">
        <v>142</v>
      </c>
      <c r="AN634" s="4" t="s">
        <v>155</v>
      </c>
      <c r="AO634" s="4">
        <v>2</v>
      </c>
      <c r="AP634" s="4">
        <v>0.60620370370370369</v>
      </c>
      <c r="AQ634" s="4">
        <v>47.160846999999997</v>
      </c>
      <c r="AR634" s="4">
        <v>-88.490752999999998</v>
      </c>
      <c r="AS634" s="4">
        <v>317.89999999999998</v>
      </c>
      <c r="AT634" s="4">
        <v>34.4</v>
      </c>
      <c r="AU634" s="4">
        <v>12</v>
      </c>
      <c r="AV634" s="4">
        <v>10</v>
      </c>
      <c r="AW634" s="4" t="s">
        <v>417</v>
      </c>
      <c r="AX634" s="4">
        <v>0.8</v>
      </c>
      <c r="AY634" s="4">
        <v>1.4754</v>
      </c>
      <c r="AZ634" s="4">
        <v>1.7</v>
      </c>
      <c r="BA634" s="4">
        <v>11.154</v>
      </c>
      <c r="BB634" s="4">
        <v>18.72</v>
      </c>
      <c r="BC634" s="4">
        <v>1.68</v>
      </c>
      <c r="BD634" s="4">
        <v>10.087</v>
      </c>
      <c r="BE634" s="4">
        <v>2231.4459999999999</v>
      </c>
      <c r="BF634" s="4">
        <v>30.995000000000001</v>
      </c>
      <c r="BG634" s="4">
        <v>1.1990000000000001</v>
      </c>
      <c r="BH634" s="4">
        <v>0.93600000000000005</v>
      </c>
      <c r="BI634" s="4">
        <v>2.1349999999999998</v>
      </c>
      <c r="BJ634" s="4">
        <v>0.91200000000000003</v>
      </c>
      <c r="BK634" s="4">
        <v>0.71199999999999997</v>
      </c>
      <c r="BL634" s="4">
        <v>1.6240000000000001</v>
      </c>
      <c r="BM634" s="4">
        <v>59.379300000000001</v>
      </c>
      <c r="BQ634" s="4">
        <v>1666.6210000000001</v>
      </c>
      <c r="BR634" s="4">
        <v>8.8609999999999994E-2</v>
      </c>
      <c r="BS634" s="4">
        <v>-5</v>
      </c>
      <c r="BT634" s="4">
        <v>5.3229999999999996E-3</v>
      </c>
      <c r="BU634" s="4">
        <v>2.1654070000000001</v>
      </c>
      <c r="BV634" s="4">
        <v>0.107525</v>
      </c>
    </row>
    <row r="635" spans="1:74" x14ac:dyDescent="0.25">
      <c r="A635" s="2">
        <v>42804</v>
      </c>
      <c r="B635" s="3">
        <v>0.39791965277777774</v>
      </c>
      <c r="C635" s="4">
        <v>8.5920000000000005</v>
      </c>
      <c r="D635" s="4">
        <v>0.18390000000000001</v>
      </c>
      <c r="E635" s="4">
        <v>1838.7394959999999</v>
      </c>
      <c r="F635" s="4">
        <v>39.4</v>
      </c>
      <c r="G635" s="4">
        <v>32.5</v>
      </c>
      <c r="H635" s="4">
        <v>4852.3999999999996</v>
      </c>
      <c r="J635" s="4">
        <v>8.48</v>
      </c>
      <c r="K635" s="4">
        <v>0.90339999999999998</v>
      </c>
      <c r="L635" s="4">
        <v>7.7621000000000002</v>
      </c>
      <c r="M635" s="4">
        <v>0.1661</v>
      </c>
      <c r="N635" s="4">
        <v>35.631399999999999</v>
      </c>
      <c r="O635" s="4">
        <v>29.377099999999999</v>
      </c>
      <c r="P635" s="4">
        <v>65</v>
      </c>
      <c r="Q635" s="4">
        <v>27.105699999999999</v>
      </c>
      <c r="R635" s="4">
        <v>22.347899999999999</v>
      </c>
      <c r="S635" s="4">
        <v>49.5</v>
      </c>
      <c r="T635" s="4">
        <v>4852.3748999999998</v>
      </c>
      <c r="W635" s="4">
        <v>0</v>
      </c>
      <c r="X635" s="4">
        <v>7.6604999999999999</v>
      </c>
      <c r="Y635" s="4">
        <v>11.9</v>
      </c>
      <c r="Z635" s="4">
        <v>864</v>
      </c>
      <c r="AA635" s="4">
        <v>875</v>
      </c>
      <c r="AB635" s="4">
        <v>859</v>
      </c>
      <c r="AC635" s="4">
        <v>89</v>
      </c>
      <c r="AD635" s="4">
        <v>8.08</v>
      </c>
      <c r="AE635" s="4">
        <v>0.19</v>
      </c>
      <c r="AF635" s="4">
        <v>993</v>
      </c>
      <c r="AG635" s="4">
        <v>-14</v>
      </c>
      <c r="AH635" s="4">
        <v>-3</v>
      </c>
      <c r="AI635" s="4">
        <v>16</v>
      </c>
      <c r="AJ635" s="4">
        <v>137</v>
      </c>
      <c r="AK635" s="4">
        <v>135.69999999999999</v>
      </c>
      <c r="AL635" s="4">
        <v>5.8</v>
      </c>
      <c r="AM635" s="4">
        <v>142</v>
      </c>
      <c r="AN635" s="4" t="s">
        <v>155</v>
      </c>
      <c r="AO635" s="4">
        <v>2</v>
      </c>
      <c r="AP635" s="4">
        <v>0.60621527777777773</v>
      </c>
      <c r="AQ635" s="4">
        <v>47.160716000000001</v>
      </c>
      <c r="AR635" s="4">
        <v>-88.490741999999997</v>
      </c>
      <c r="AS635" s="4">
        <v>317.7</v>
      </c>
      <c r="AT635" s="4">
        <v>32.700000000000003</v>
      </c>
      <c r="AU635" s="4">
        <v>12</v>
      </c>
      <c r="AV635" s="4">
        <v>10</v>
      </c>
      <c r="AW635" s="4" t="s">
        <v>417</v>
      </c>
      <c r="AX635" s="4">
        <v>1.0262</v>
      </c>
      <c r="AY635" s="4">
        <v>1.123</v>
      </c>
      <c r="AZ635" s="4">
        <v>1.8508</v>
      </c>
      <c r="BA635" s="4">
        <v>11.154</v>
      </c>
      <c r="BB635" s="4">
        <v>17.739999999999998</v>
      </c>
      <c r="BC635" s="4">
        <v>1.59</v>
      </c>
      <c r="BD635" s="4">
        <v>10.696</v>
      </c>
      <c r="BE635" s="4">
        <v>2235.1880000000001</v>
      </c>
      <c r="BF635" s="4">
        <v>30.443999999999999</v>
      </c>
      <c r="BG635" s="4">
        <v>1.0740000000000001</v>
      </c>
      <c r="BH635" s="4">
        <v>0.88600000000000001</v>
      </c>
      <c r="BI635" s="4">
        <v>1.96</v>
      </c>
      <c r="BJ635" s="4">
        <v>0.81699999999999995</v>
      </c>
      <c r="BK635" s="4">
        <v>0.67400000000000004</v>
      </c>
      <c r="BL635" s="4">
        <v>1.4910000000000001</v>
      </c>
      <c r="BM635" s="4">
        <v>57.938499999999998</v>
      </c>
      <c r="BQ635" s="4">
        <v>1603.961</v>
      </c>
      <c r="BR635" s="4">
        <v>0.13503100000000001</v>
      </c>
      <c r="BS635" s="4">
        <v>-5</v>
      </c>
      <c r="BT635" s="4">
        <v>6.0000000000000001E-3</v>
      </c>
      <c r="BU635" s="4">
        <v>3.29982</v>
      </c>
      <c r="BV635" s="4">
        <v>0.1212</v>
      </c>
    </row>
    <row r="636" spans="1:74" x14ac:dyDescent="0.25">
      <c r="A636" s="2">
        <v>42804</v>
      </c>
      <c r="B636" s="3">
        <v>0.39793122685185184</v>
      </c>
      <c r="C636" s="4">
        <v>8.9130000000000003</v>
      </c>
      <c r="D636" s="4">
        <v>0.1779</v>
      </c>
      <c r="E636" s="4">
        <v>1779.0088639999999</v>
      </c>
      <c r="F636" s="4">
        <v>35.6</v>
      </c>
      <c r="G636" s="4">
        <v>34.6</v>
      </c>
      <c r="H636" s="4">
        <v>4726.3999999999996</v>
      </c>
      <c r="J636" s="4">
        <v>8.5299999999999994</v>
      </c>
      <c r="K636" s="4">
        <v>0.90039999999999998</v>
      </c>
      <c r="L636" s="4">
        <v>8.0258000000000003</v>
      </c>
      <c r="M636" s="4">
        <v>0.16020000000000001</v>
      </c>
      <c r="N636" s="4">
        <v>32.044499999999999</v>
      </c>
      <c r="O636" s="4">
        <v>31.113</v>
      </c>
      <c r="P636" s="4">
        <v>63.2</v>
      </c>
      <c r="Q636" s="4">
        <v>24.376999999999999</v>
      </c>
      <c r="R636" s="4">
        <v>23.668399999999998</v>
      </c>
      <c r="S636" s="4">
        <v>48</v>
      </c>
      <c r="T636" s="4">
        <v>4726.3657999999996</v>
      </c>
      <c r="W636" s="4">
        <v>0</v>
      </c>
      <c r="X636" s="4">
        <v>7.6806000000000001</v>
      </c>
      <c r="Y636" s="4">
        <v>11.8</v>
      </c>
      <c r="Z636" s="4">
        <v>865</v>
      </c>
      <c r="AA636" s="4">
        <v>874</v>
      </c>
      <c r="AB636" s="4">
        <v>859</v>
      </c>
      <c r="AC636" s="4">
        <v>89</v>
      </c>
      <c r="AD636" s="4">
        <v>8.08</v>
      </c>
      <c r="AE636" s="4">
        <v>0.19</v>
      </c>
      <c r="AF636" s="4">
        <v>993</v>
      </c>
      <c r="AG636" s="4">
        <v>-14</v>
      </c>
      <c r="AH636" s="4">
        <v>-3</v>
      </c>
      <c r="AI636" s="4">
        <v>16</v>
      </c>
      <c r="AJ636" s="4">
        <v>137</v>
      </c>
      <c r="AK636" s="4">
        <v>135</v>
      </c>
      <c r="AL636" s="4">
        <v>5.9</v>
      </c>
      <c r="AM636" s="4">
        <v>142</v>
      </c>
      <c r="AN636" s="4" t="s">
        <v>155</v>
      </c>
      <c r="AO636" s="4">
        <v>2</v>
      </c>
      <c r="AP636" s="4">
        <v>0.60622685185185188</v>
      </c>
      <c r="AQ636" s="4">
        <v>47.160601</v>
      </c>
      <c r="AR636" s="4">
        <v>-88.490756000000005</v>
      </c>
      <c r="AS636" s="4">
        <v>317.5</v>
      </c>
      <c r="AT636" s="4">
        <v>30.2</v>
      </c>
      <c r="AU636" s="4">
        <v>12</v>
      </c>
      <c r="AV636" s="4">
        <v>10</v>
      </c>
      <c r="AW636" s="4" t="s">
        <v>417</v>
      </c>
      <c r="AX636" s="4">
        <v>1.2507999999999999</v>
      </c>
      <c r="AY636" s="4">
        <v>1</v>
      </c>
      <c r="AZ636" s="4">
        <v>1.9754</v>
      </c>
      <c r="BA636" s="4">
        <v>11.154</v>
      </c>
      <c r="BB636" s="4">
        <v>17.21</v>
      </c>
      <c r="BC636" s="4">
        <v>1.54</v>
      </c>
      <c r="BD636" s="4">
        <v>11.055999999999999</v>
      </c>
      <c r="BE636" s="4">
        <v>2245.3789999999999</v>
      </c>
      <c r="BF636" s="4">
        <v>28.524000000000001</v>
      </c>
      <c r="BG636" s="4">
        <v>0.93899999999999995</v>
      </c>
      <c r="BH636" s="4">
        <v>0.91200000000000003</v>
      </c>
      <c r="BI636" s="4">
        <v>1.85</v>
      </c>
      <c r="BJ636" s="4">
        <v>0.71399999999999997</v>
      </c>
      <c r="BK636" s="4">
        <v>0.69299999999999995</v>
      </c>
      <c r="BL636" s="4">
        <v>1.4079999999999999</v>
      </c>
      <c r="BM636" s="4">
        <v>54.828499999999998</v>
      </c>
      <c r="BQ636" s="4">
        <v>1562.4169999999999</v>
      </c>
      <c r="BR636" s="4">
        <v>0.13946</v>
      </c>
      <c r="BS636" s="4">
        <v>-5</v>
      </c>
      <c r="BT636" s="4">
        <v>5.6769999999999998E-3</v>
      </c>
      <c r="BU636" s="4">
        <v>3.4080539999999999</v>
      </c>
      <c r="BV636" s="4">
        <v>0.114675</v>
      </c>
    </row>
    <row r="637" spans="1:74" x14ac:dyDescent="0.25">
      <c r="A637" s="2">
        <v>42804</v>
      </c>
      <c r="B637" s="3">
        <v>0.39794280092592588</v>
      </c>
      <c r="C637" s="4">
        <v>8.4610000000000003</v>
      </c>
      <c r="D637" s="4">
        <v>0.2021</v>
      </c>
      <c r="E637" s="4">
        <v>2020.7493959999999</v>
      </c>
      <c r="F637" s="4">
        <v>31.9</v>
      </c>
      <c r="G637" s="4">
        <v>30.8</v>
      </c>
      <c r="H637" s="4">
        <v>4645</v>
      </c>
      <c r="J637" s="4">
        <v>8.77</v>
      </c>
      <c r="K637" s="4">
        <v>0.90480000000000005</v>
      </c>
      <c r="L637" s="4">
        <v>7.6562000000000001</v>
      </c>
      <c r="M637" s="4">
        <v>0.18279999999999999</v>
      </c>
      <c r="N637" s="4">
        <v>28.848700000000001</v>
      </c>
      <c r="O637" s="4">
        <v>27.8689</v>
      </c>
      <c r="P637" s="4">
        <v>56.7</v>
      </c>
      <c r="Q637" s="4">
        <v>21.945900000000002</v>
      </c>
      <c r="R637" s="4">
        <v>21.200600000000001</v>
      </c>
      <c r="S637" s="4">
        <v>43.1</v>
      </c>
      <c r="T637" s="4">
        <v>4644.9786999999997</v>
      </c>
      <c r="W637" s="4">
        <v>0</v>
      </c>
      <c r="X637" s="4">
        <v>7.9379999999999997</v>
      </c>
      <c r="Y637" s="4">
        <v>11.7</v>
      </c>
      <c r="Z637" s="4">
        <v>867</v>
      </c>
      <c r="AA637" s="4">
        <v>876</v>
      </c>
      <c r="AB637" s="4">
        <v>861</v>
      </c>
      <c r="AC637" s="4">
        <v>89</v>
      </c>
      <c r="AD637" s="4">
        <v>8.08</v>
      </c>
      <c r="AE637" s="4">
        <v>0.19</v>
      </c>
      <c r="AF637" s="4">
        <v>993</v>
      </c>
      <c r="AG637" s="4">
        <v>-14</v>
      </c>
      <c r="AH637" s="4">
        <v>-3</v>
      </c>
      <c r="AI637" s="4">
        <v>16</v>
      </c>
      <c r="AJ637" s="4">
        <v>137</v>
      </c>
      <c r="AK637" s="4">
        <v>134.69999999999999</v>
      </c>
      <c r="AL637" s="4">
        <v>6.2</v>
      </c>
      <c r="AM637" s="4">
        <v>142</v>
      </c>
      <c r="AN637" s="4" t="s">
        <v>155</v>
      </c>
      <c r="AO637" s="4">
        <v>2</v>
      </c>
      <c r="AP637" s="4">
        <v>0.60623842592592592</v>
      </c>
      <c r="AQ637" s="4">
        <v>47.160493000000002</v>
      </c>
      <c r="AR637" s="4">
        <v>-88.490758</v>
      </c>
      <c r="AS637" s="4">
        <v>317.39999999999998</v>
      </c>
      <c r="AT637" s="4">
        <v>28.1</v>
      </c>
      <c r="AU637" s="4">
        <v>12</v>
      </c>
      <c r="AV637" s="4">
        <v>11</v>
      </c>
      <c r="AW637" s="4" t="s">
        <v>411</v>
      </c>
      <c r="AX637" s="4">
        <v>1.3</v>
      </c>
      <c r="AY637" s="4">
        <v>1</v>
      </c>
      <c r="AZ637" s="4">
        <v>2</v>
      </c>
      <c r="BA637" s="4">
        <v>11.154</v>
      </c>
      <c r="BB637" s="4">
        <v>17.989999999999998</v>
      </c>
      <c r="BC637" s="4">
        <v>1.61</v>
      </c>
      <c r="BD637" s="4">
        <v>10.516999999999999</v>
      </c>
      <c r="BE637" s="4">
        <v>2234.0129999999999</v>
      </c>
      <c r="BF637" s="4">
        <v>33.957000000000001</v>
      </c>
      <c r="BG637" s="4">
        <v>0.88200000000000001</v>
      </c>
      <c r="BH637" s="4">
        <v>0.85199999999999998</v>
      </c>
      <c r="BI637" s="4">
        <v>1.7330000000000001</v>
      </c>
      <c r="BJ637" s="4">
        <v>0.67100000000000004</v>
      </c>
      <c r="BK637" s="4">
        <v>0.64800000000000002</v>
      </c>
      <c r="BL637" s="4">
        <v>1.3180000000000001</v>
      </c>
      <c r="BM637" s="4">
        <v>56.1999</v>
      </c>
      <c r="BQ637" s="4">
        <v>1684.165</v>
      </c>
      <c r="BR637" s="4">
        <v>0.184008</v>
      </c>
      <c r="BS637" s="4">
        <v>-5</v>
      </c>
      <c r="BT637" s="4">
        <v>5.0000000000000001E-3</v>
      </c>
      <c r="BU637" s="4">
        <v>4.496696</v>
      </c>
      <c r="BV637" s="4">
        <v>0.10100000000000001</v>
      </c>
    </row>
    <row r="638" spans="1:74" x14ac:dyDescent="0.25">
      <c r="A638" s="2">
        <v>42804</v>
      </c>
      <c r="B638" s="3">
        <v>0.39795437500000003</v>
      </c>
      <c r="C638" s="4">
        <v>7.9459999999999997</v>
      </c>
      <c r="D638" s="4">
        <v>0.253</v>
      </c>
      <c r="E638" s="4">
        <v>2530.4099059999999</v>
      </c>
      <c r="F638" s="4">
        <v>29.7</v>
      </c>
      <c r="G638" s="4">
        <v>30.8</v>
      </c>
      <c r="H638" s="4">
        <v>4914.3999999999996</v>
      </c>
      <c r="J638" s="4">
        <v>9</v>
      </c>
      <c r="K638" s="4">
        <v>0.90910000000000002</v>
      </c>
      <c r="L638" s="4">
        <v>7.2239000000000004</v>
      </c>
      <c r="M638" s="4">
        <v>0.23</v>
      </c>
      <c r="N638" s="4">
        <v>26.9772</v>
      </c>
      <c r="O638" s="4">
        <v>28.000499999999999</v>
      </c>
      <c r="P638" s="4">
        <v>55</v>
      </c>
      <c r="Q638" s="4">
        <v>20.522200000000002</v>
      </c>
      <c r="R638" s="4">
        <v>21.300699999999999</v>
      </c>
      <c r="S638" s="4">
        <v>41.8</v>
      </c>
      <c r="T638" s="4">
        <v>4914.4035999999996</v>
      </c>
      <c r="W638" s="4">
        <v>0</v>
      </c>
      <c r="X638" s="4">
        <v>8.1820000000000004</v>
      </c>
      <c r="Y638" s="4">
        <v>11.7</v>
      </c>
      <c r="Z638" s="4">
        <v>869</v>
      </c>
      <c r="AA638" s="4">
        <v>878</v>
      </c>
      <c r="AB638" s="4">
        <v>863</v>
      </c>
      <c r="AC638" s="4">
        <v>89</v>
      </c>
      <c r="AD638" s="4">
        <v>8.08</v>
      </c>
      <c r="AE638" s="4">
        <v>0.19</v>
      </c>
      <c r="AF638" s="4">
        <v>993</v>
      </c>
      <c r="AG638" s="4">
        <v>-14</v>
      </c>
      <c r="AH638" s="4">
        <v>-3</v>
      </c>
      <c r="AI638" s="4">
        <v>16</v>
      </c>
      <c r="AJ638" s="4">
        <v>137</v>
      </c>
      <c r="AK638" s="4">
        <v>134.6</v>
      </c>
      <c r="AL638" s="4">
        <v>6.1</v>
      </c>
      <c r="AM638" s="4">
        <v>142</v>
      </c>
      <c r="AN638" s="4" t="s">
        <v>155</v>
      </c>
      <c r="AO638" s="4">
        <v>2</v>
      </c>
      <c r="AP638" s="4">
        <v>0.60625000000000007</v>
      </c>
      <c r="AQ638" s="4">
        <v>47.160384000000001</v>
      </c>
      <c r="AR638" s="4">
        <v>-88.490757000000002</v>
      </c>
      <c r="AS638" s="4">
        <v>317.39999999999998</v>
      </c>
      <c r="AT638" s="4">
        <v>27.6</v>
      </c>
      <c r="AU638" s="4">
        <v>12</v>
      </c>
      <c r="AV638" s="4">
        <v>11</v>
      </c>
      <c r="AW638" s="4" t="s">
        <v>411</v>
      </c>
      <c r="AX638" s="4">
        <v>1.4508000000000001</v>
      </c>
      <c r="AY638" s="4">
        <v>1</v>
      </c>
      <c r="AZ638" s="4">
        <v>2.1507999999999998</v>
      </c>
      <c r="BA638" s="4">
        <v>11.154</v>
      </c>
      <c r="BB638" s="4">
        <v>18.84</v>
      </c>
      <c r="BC638" s="4">
        <v>1.69</v>
      </c>
      <c r="BD638" s="4">
        <v>9.9979999999999993</v>
      </c>
      <c r="BE638" s="4">
        <v>2203.3679999999999</v>
      </c>
      <c r="BF638" s="4">
        <v>44.658000000000001</v>
      </c>
      <c r="BG638" s="4">
        <v>0.86199999999999999</v>
      </c>
      <c r="BH638" s="4">
        <v>0.89400000000000002</v>
      </c>
      <c r="BI638" s="4">
        <v>1.756</v>
      </c>
      <c r="BJ638" s="4">
        <v>0.65600000000000003</v>
      </c>
      <c r="BK638" s="4">
        <v>0.68</v>
      </c>
      <c r="BL638" s="4">
        <v>1.3360000000000001</v>
      </c>
      <c r="BM638" s="4">
        <v>62.153100000000002</v>
      </c>
      <c r="BQ638" s="4">
        <v>1814.559</v>
      </c>
      <c r="BR638" s="4">
        <v>0.26256600000000002</v>
      </c>
      <c r="BS638" s="4">
        <v>-5</v>
      </c>
      <c r="BT638" s="4">
        <v>5.0000000000000001E-3</v>
      </c>
      <c r="BU638" s="4">
        <v>6.4164560000000002</v>
      </c>
      <c r="BV638" s="4">
        <v>0.10100000000000001</v>
      </c>
    </row>
    <row r="639" spans="1:74" x14ac:dyDescent="0.25">
      <c r="A639" s="2">
        <v>42804</v>
      </c>
      <c r="B639" s="3">
        <v>0.39796594907407407</v>
      </c>
      <c r="C639" s="4">
        <v>7.968</v>
      </c>
      <c r="D639" s="4">
        <v>0.31909999999999999</v>
      </c>
      <c r="E639" s="4">
        <v>3190.7804879999999</v>
      </c>
      <c r="F639" s="4">
        <v>29.6</v>
      </c>
      <c r="G639" s="4">
        <v>30.8</v>
      </c>
      <c r="H639" s="4">
        <v>5157.3999999999996</v>
      </c>
      <c r="J639" s="4">
        <v>9.1</v>
      </c>
      <c r="K639" s="4">
        <v>0.90790000000000004</v>
      </c>
      <c r="L639" s="4">
        <v>7.234</v>
      </c>
      <c r="M639" s="4">
        <v>0.28970000000000001</v>
      </c>
      <c r="N639" s="4">
        <v>26.872800000000002</v>
      </c>
      <c r="O639" s="4">
        <v>27.985399999999998</v>
      </c>
      <c r="P639" s="4">
        <v>54.9</v>
      </c>
      <c r="Q639" s="4">
        <v>20.442799999999998</v>
      </c>
      <c r="R639" s="4">
        <v>21.289100000000001</v>
      </c>
      <c r="S639" s="4">
        <v>41.7</v>
      </c>
      <c r="T639" s="4">
        <v>5157.3734000000004</v>
      </c>
      <c r="W639" s="4">
        <v>0</v>
      </c>
      <c r="X639" s="4">
        <v>8.2615999999999996</v>
      </c>
      <c r="Y639" s="4">
        <v>11.7</v>
      </c>
      <c r="Z639" s="4">
        <v>869</v>
      </c>
      <c r="AA639" s="4">
        <v>879</v>
      </c>
      <c r="AB639" s="4">
        <v>864</v>
      </c>
      <c r="AC639" s="4">
        <v>89</v>
      </c>
      <c r="AD639" s="4">
        <v>8.08</v>
      </c>
      <c r="AE639" s="4">
        <v>0.19</v>
      </c>
      <c r="AF639" s="4">
        <v>993</v>
      </c>
      <c r="AG639" s="4">
        <v>-14</v>
      </c>
      <c r="AH639" s="4">
        <v>-3</v>
      </c>
      <c r="AI639" s="4">
        <v>16</v>
      </c>
      <c r="AJ639" s="4">
        <v>137</v>
      </c>
      <c r="AK639" s="4">
        <v>136</v>
      </c>
      <c r="AL639" s="4">
        <v>6</v>
      </c>
      <c r="AM639" s="4">
        <v>142</v>
      </c>
      <c r="AN639" s="4" t="s">
        <v>155</v>
      </c>
      <c r="AO639" s="4">
        <v>2</v>
      </c>
      <c r="AP639" s="4">
        <v>0.60626157407407411</v>
      </c>
      <c r="AQ639" s="4">
        <v>47.160277999999998</v>
      </c>
      <c r="AR639" s="4">
        <v>-88.490746000000001</v>
      </c>
      <c r="AS639" s="4">
        <v>317.10000000000002</v>
      </c>
      <c r="AT639" s="4">
        <v>27</v>
      </c>
      <c r="AU639" s="4">
        <v>12</v>
      </c>
      <c r="AV639" s="4">
        <v>11</v>
      </c>
      <c r="AW639" s="4" t="s">
        <v>411</v>
      </c>
      <c r="AX639" s="4">
        <v>1.5753999999999999</v>
      </c>
      <c r="AY639" s="4">
        <v>1.0753999999999999</v>
      </c>
      <c r="AZ639" s="4">
        <v>2.2753999999999999</v>
      </c>
      <c r="BA639" s="4">
        <v>11.154</v>
      </c>
      <c r="BB639" s="4">
        <v>18.59</v>
      </c>
      <c r="BC639" s="4">
        <v>1.67</v>
      </c>
      <c r="BD639" s="4">
        <v>10.148999999999999</v>
      </c>
      <c r="BE639" s="4">
        <v>2180.5070000000001</v>
      </c>
      <c r="BF639" s="4">
        <v>55.575000000000003</v>
      </c>
      <c r="BG639" s="4">
        <v>0.84799999999999998</v>
      </c>
      <c r="BH639" s="4">
        <v>0.88300000000000001</v>
      </c>
      <c r="BI639" s="4">
        <v>1.732</v>
      </c>
      <c r="BJ639" s="4">
        <v>0.64500000000000002</v>
      </c>
      <c r="BK639" s="4">
        <v>0.67200000000000004</v>
      </c>
      <c r="BL639" s="4">
        <v>1.3169999999999999</v>
      </c>
      <c r="BM639" s="4">
        <v>64.459400000000002</v>
      </c>
      <c r="BQ639" s="4">
        <v>1810.6790000000001</v>
      </c>
      <c r="BR639" s="4">
        <v>0.31070300000000001</v>
      </c>
      <c r="BS639" s="4">
        <v>-5</v>
      </c>
      <c r="BT639" s="4">
        <v>5.3229999999999996E-3</v>
      </c>
      <c r="BU639" s="4">
        <v>7.5928040000000001</v>
      </c>
      <c r="BV639" s="4">
        <v>0.107525</v>
      </c>
    </row>
    <row r="640" spans="1:74" x14ac:dyDescent="0.25">
      <c r="A640" s="2">
        <v>42804</v>
      </c>
      <c r="B640" s="3">
        <v>0.39797752314814816</v>
      </c>
      <c r="C640" s="4">
        <v>8.6229999999999993</v>
      </c>
      <c r="D640" s="4">
        <v>0.35599999999999998</v>
      </c>
      <c r="E640" s="4">
        <v>3560</v>
      </c>
      <c r="F640" s="4">
        <v>29.7</v>
      </c>
      <c r="G640" s="4">
        <v>31.4</v>
      </c>
      <c r="H640" s="4">
        <v>5186.5</v>
      </c>
      <c r="J640" s="4">
        <v>9.1</v>
      </c>
      <c r="K640" s="4">
        <v>0.90090000000000003</v>
      </c>
      <c r="L640" s="4">
        <v>7.7683999999999997</v>
      </c>
      <c r="M640" s="4">
        <v>0.32069999999999999</v>
      </c>
      <c r="N640" s="4">
        <v>26.7575</v>
      </c>
      <c r="O640" s="4">
        <v>28.290800000000001</v>
      </c>
      <c r="P640" s="4">
        <v>55</v>
      </c>
      <c r="Q640" s="4">
        <v>20.3551</v>
      </c>
      <c r="R640" s="4">
        <v>21.5215</v>
      </c>
      <c r="S640" s="4">
        <v>41.9</v>
      </c>
      <c r="T640" s="4">
        <v>5186.5102999999999</v>
      </c>
      <c r="W640" s="4">
        <v>0</v>
      </c>
      <c r="X640" s="4">
        <v>8.1981000000000002</v>
      </c>
      <c r="Y640" s="4">
        <v>11.9</v>
      </c>
      <c r="Z640" s="4">
        <v>868</v>
      </c>
      <c r="AA640" s="4">
        <v>879</v>
      </c>
      <c r="AB640" s="4">
        <v>864</v>
      </c>
      <c r="AC640" s="4">
        <v>89</v>
      </c>
      <c r="AD640" s="4">
        <v>8.08</v>
      </c>
      <c r="AE640" s="4">
        <v>0.19</v>
      </c>
      <c r="AF640" s="4">
        <v>993</v>
      </c>
      <c r="AG640" s="4">
        <v>-14</v>
      </c>
      <c r="AH640" s="4">
        <v>-3</v>
      </c>
      <c r="AI640" s="4">
        <v>16</v>
      </c>
      <c r="AJ640" s="4">
        <v>137</v>
      </c>
      <c r="AK640" s="4">
        <v>136</v>
      </c>
      <c r="AL640" s="4">
        <v>6</v>
      </c>
      <c r="AM640" s="4">
        <v>142</v>
      </c>
      <c r="AN640" s="4" t="s">
        <v>155</v>
      </c>
      <c r="AO640" s="4">
        <v>2</v>
      </c>
      <c r="AP640" s="4">
        <v>0.60627314814814814</v>
      </c>
      <c r="AQ640" s="4">
        <v>47.160167999999999</v>
      </c>
      <c r="AR640" s="4">
        <v>-88.490728000000004</v>
      </c>
      <c r="AS640" s="4">
        <v>316.89999999999998</v>
      </c>
      <c r="AT640" s="4">
        <v>27</v>
      </c>
      <c r="AU640" s="4">
        <v>12</v>
      </c>
      <c r="AV640" s="4">
        <v>11</v>
      </c>
      <c r="AW640" s="4" t="s">
        <v>411</v>
      </c>
      <c r="AX640" s="4">
        <v>1.5623</v>
      </c>
      <c r="AY640" s="4">
        <v>1.1376999999999999</v>
      </c>
      <c r="AZ640" s="4">
        <v>2.2999999999999998</v>
      </c>
      <c r="BA640" s="4">
        <v>11.154</v>
      </c>
      <c r="BB640" s="4">
        <v>17.28</v>
      </c>
      <c r="BC640" s="4">
        <v>1.55</v>
      </c>
      <c r="BD640" s="4">
        <v>11.000999999999999</v>
      </c>
      <c r="BE640" s="4">
        <v>2186.2579999999998</v>
      </c>
      <c r="BF640" s="4">
        <v>57.448</v>
      </c>
      <c r="BG640" s="4">
        <v>0.78900000000000003</v>
      </c>
      <c r="BH640" s="4">
        <v>0.83399999999999996</v>
      </c>
      <c r="BI640" s="4">
        <v>1.6220000000000001</v>
      </c>
      <c r="BJ640" s="4">
        <v>0.6</v>
      </c>
      <c r="BK640" s="4">
        <v>0.63400000000000001</v>
      </c>
      <c r="BL640" s="4">
        <v>1.234</v>
      </c>
      <c r="BM640" s="4">
        <v>60.523400000000002</v>
      </c>
      <c r="BQ640" s="4">
        <v>1677.586</v>
      </c>
      <c r="BR640" s="4">
        <v>0.351354</v>
      </c>
      <c r="BS640" s="4">
        <v>-5</v>
      </c>
      <c r="BT640" s="4">
        <v>5.6769999999999998E-3</v>
      </c>
      <c r="BU640" s="4">
        <v>8.5862130000000008</v>
      </c>
      <c r="BV640" s="4">
        <v>0.114675</v>
      </c>
    </row>
    <row r="641" spans="1:74" x14ac:dyDescent="0.25">
      <c r="A641" s="2">
        <v>42804</v>
      </c>
      <c r="B641" s="3">
        <v>0.3979890972222222</v>
      </c>
      <c r="C641" s="4">
        <v>8.6470000000000002</v>
      </c>
      <c r="D641" s="4">
        <v>0.33860000000000001</v>
      </c>
      <c r="E641" s="4">
        <v>3386.1409399999998</v>
      </c>
      <c r="F641" s="4">
        <v>34.9</v>
      </c>
      <c r="G641" s="4">
        <v>46.1</v>
      </c>
      <c r="H641" s="4">
        <v>4838.2</v>
      </c>
      <c r="J641" s="4">
        <v>9.1</v>
      </c>
      <c r="K641" s="4">
        <v>0.90129999999999999</v>
      </c>
      <c r="L641" s="4">
        <v>7.7937000000000003</v>
      </c>
      <c r="M641" s="4">
        <v>0.30520000000000003</v>
      </c>
      <c r="N641" s="4">
        <v>31.432300000000001</v>
      </c>
      <c r="O641" s="4">
        <v>41.550199999999997</v>
      </c>
      <c r="P641" s="4">
        <v>73</v>
      </c>
      <c r="Q641" s="4">
        <v>23.911300000000001</v>
      </c>
      <c r="R641" s="4">
        <v>31.6083</v>
      </c>
      <c r="S641" s="4">
        <v>55.5</v>
      </c>
      <c r="T641" s="4">
        <v>4838.1900999999998</v>
      </c>
      <c r="W641" s="4">
        <v>0</v>
      </c>
      <c r="X641" s="4">
        <v>8.2019000000000002</v>
      </c>
      <c r="Y641" s="4">
        <v>11.7</v>
      </c>
      <c r="Z641" s="4">
        <v>869</v>
      </c>
      <c r="AA641" s="4">
        <v>880</v>
      </c>
      <c r="AB641" s="4">
        <v>864</v>
      </c>
      <c r="AC641" s="4">
        <v>89</v>
      </c>
      <c r="AD641" s="4">
        <v>8.08</v>
      </c>
      <c r="AE641" s="4">
        <v>0.19</v>
      </c>
      <c r="AF641" s="4">
        <v>993</v>
      </c>
      <c r="AG641" s="4">
        <v>-14</v>
      </c>
      <c r="AH641" s="4">
        <v>-3</v>
      </c>
      <c r="AI641" s="4">
        <v>16</v>
      </c>
      <c r="AJ641" s="4">
        <v>137</v>
      </c>
      <c r="AK641" s="4">
        <v>136</v>
      </c>
      <c r="AL641" s="4">
        <v>6.2</v>
      </c>
      <c r="AM641" s="4">
        <v>142</v>
      </c>
      <c r="AN641" s="4" t="s">
        <v>155</v>
      </c>
      <c r="AO641" s="4">
        <v>2</v>
      </c>
      <c r="AP641" s="4">
        <v>0.60627314814814814</v>
      </c>
      <c r="AQ641" s="4">
        <v>47.160057000000002</v>
      </c>
      <c r="AR641" s="4">
        <v>-88.490707</v>
      </c>
      <c r="AS641" s="4">
        <v>316.7</v>
      </c>
      <c r="AT641" s="4">
        <v>27.2</v>
      </c>
      <c r="AU641" s="4">
        <v>12</v>
      </c>
      <c r="AV641" s="4">
        <v>11</v>
      </c>
      <c r="AW641" s="4" t="s">
        <v>411</v>
      </c>
      <c r="AX641" s="4">
        <v>1.5123</v>
      </c>
      <c r="AY641" s="4">
        <v>1.1877</v>
      </c>
      <c r="AZ641" s="4">
        <v>2.2999999999999998</v>
      </c>
      <c r="BA641" s="4">
        <v>11.154</v>
      </c>
      <c r="BB641" s="4">
        <v>17.34</v>
      </c>
      <c r="BC641" s="4">
        <v>1.55</v>
      </c>
      <c r="BD641" s="4">
        <v>10.95</v>
      </c>
      <c r="BE641" s="4">
        <v>2199.8110000000001</v>
      </c>
      <c r="BF641" s="4">
        <v>54.828000000000003</v>
      </c>
      <c r="BG641" s="4">
        <v>0.92900000000000005</v>
      </c>
      <c r="BH641" s="4">
        <v>1.228</v>
      </c>
      <c r="BI641" s="4">
        <v>2.157</v>
      </c>
      <c r="BJ641" s="4">
        <v>0.70699999999999996</v>
      </c>
      <c r="BK641" s="4">
        <v>0.93400000000000005</v>
      </c>
      <c r="BL641" s="4">
        <v>1.641</v>
      </c>
      <c r="BM641" s="4">
        <v>56.624499999999998</v>
      </c>
      <c r="BQ641" s="4">
        <v>1683.2819999999999</v>
      </c>
      <c r="BR641" s="4">
        <v>0.35516799999999998</v>
      </c>
      <c r="BS641" s="4">
        <v>-5</v>
      </c>
      <c r="BT641" s="4">
        <v>5.0000000000000001E-3</v>
      </c>
      <c r="BU641" s="4">
        <v>8.6794180000000001</v>
      </c>
      <c r="BV641" s="4">
        <v>0.10100000000000001</v>
      </c>
    </row>
    <row r="642" spans="1:74" x14ac:dyDescent="0.25">
      <c r="A642" s="2">
        <v>42804</v>
      </c>
      <c r="B642" s="3">
        <v>0.39800067129629629</v>
      </c>
      <c r="C642" s="4">
        <v>8.3650000000000002</v>
      </c>
      <c r="D642" s="4">
        <v>0.2873</v>
      </c>
      <c r="E642" s="4">
        <v>2872.5842699999998</v>
      </c>
      <c r="F642" s="4">
        <v>45.6</v>
      </c>
      <c r="G642" s="4">
        <v>43.6</v>
      </c>
      <c r="H642" s="4">
        <v>4633</v>
      </c>
      <c r="J642" s="4">
        <v>9</v>
      </c>
      <c r="K642" s="4">
        <v>0.90490000000000004</v>
      </c>
      <c r="L642" s="4">
        <v>7.5692000000000004</v>
      </c>
      <c r="M642" s="4">
        <v>0.25990000000000002</v>
      </c>
      <c r="N642" s="4">
        <v>41.270800000000001</v>
      </c>
      <c r="O642" s="4">
        <v>39.473599999999998</v>
      </c>
      <c r="P642" s="4">
        <v>80.7</v>
      </c>
      <c r="Q642" s="4">
        <v>31.395700000000001</v>
      </c>
      <c r="R642" s="4">
        <v>30.028500000000001</v>
      </c>
      <c r="S642" s="4">
        <v>61.4</v>
      </c>
      <c r="T642" s="4">
        <v>4632.9794000000002</v>
      </c>
      <c r="W642" s="4">
        <v>0</v>
      </c>
      <c r="X642" s="4">
        <v>8.1439000000000004</v>
      </c>
      <c r="Y642" s="4">
        <v>11.8</v>
      </c>
      <c r="Z642" s="4">
        <v>869</v>
      </c>
      <c r="AA642" s="4">
        <v>879</v>
      </c>
      <c r="AB642" s="4">
        <v>864</v>
      </c>
      <c r="AC642" s="4">
        <v>89</v>
      </c>
      <c r="AD642" s="4">
        <v>8.08</v>
      </c>
      <c r="AE642" s="4">
        <v>0.19</v>
      </c>
      <c r="AF642" s="4">
        <v>993</v>
      </c>
      <c r="AG642" s="4">
        <v>-14</v>
      </c>
      <c r="AH642" s="4">
        <v>-3</v>
      </c>
      <c r="AI642" s="4">
        <v>16</v>
      </c>
      <c r="AJ642" s="4">
        <v>137</v>
      </c>
      <c r="AK642" s="4">
        <v>136.30000000000001</v>
      </c>
      <c r="AL642" s="4">
        <v>6.2</v>
      </c>
      <c r="AM642" s="4">
        <v>142</v>
      </c>
      <c r="AN642" s="4" t="s">
        <v>155</v>
      </c>
      <c r="AO642" s="4">
        <v>2</v>
      </c>
      <c r="AP642" s="4">
        <v>0.60629629629629633</v>
      </c>
      <c r="AQ642" s="4">
        <v>47.159948999999997</v>
      </c>
      <c r="AR642" s="4">
        <v>-88.490686999999994</v>
      </c>
      <c r="AS642" s="4">
        <v>316.60000000000002</v>
      </c>
      <c r="AT642" s="4">
        <v>27.3</v>
      </c>
      <c r="AU642" s="4">
        <v>12</v>
      </c>
      <c r="AV642" s="4">
        <v>11</v>
      </c>
      <c r="AW642" s="4" t="s">
        <v>411</v>
      </c>
      <c r="AX642" s="4">
        <v>1.5</v>
      </c>
      <c r="AY642" s="4">
        <v>1.2</v>
      </c>
      <c r="AZ642" s="4">
        <v>2.2999999999999998</v>
      </c>
      <c r="BA642" s="4">
        <v>11.154</v>
      </c>
      <c r="BB642" s="4">
        <v>18</v>
      </c>
      <c r="BC642" s="4">
        <v>1.61</v>
      </c>
      <c r="BD642" s="4">
        <v>10.512</v>
      </c>
      <c r="BE642" s="4">
        <v>2211.5970000000002</v>
      </c>
      <c r="BF642" s="4">
        <v>48.338999999999999</v>
      </c>
      <c r="BG642" s="4">
        <v>1.2629999999999999</v>
      </c>
      <c r="BH642" s="4">
        <v>1.208</v>
      </c>
      <c r="BI642" s="4">
        <v>2.4710000000000001</v>
      </c>
      <c r="BJ642" s="4">
        <v>0.96099999999999997</v>
      </c>
      <c r="BK642" s="4">
        <v>0.91900000000000004</v>
      </c>
      <c r="BL642" s="4">
        <v>1.879</v>
      </c>
      <c r="BM642" s="4">
        <v>56.129899999999999</v>
      </c>
      <c r="BQ642" s="4">
        <v>1730.173</v>
      </c>
      <c r="BR642" s="4">
        <v>0.37601299999999999</v>
      </c>
      <c r="BS642" s="4">
        <v>-5</v>
      </c>
      <c r="BT642" s="4">
        <v>5.3229999999999996E-3</v>
      </c>
      <c r="BU642" s="4">
        <v>9.1888179999999995</v>
      </c>
      <c r="BV642" s="4">
        <v>0.107525</v>
      </c>
    </row>
    <row r="643" spans="1:74" x14ac:dyDescent="0.25">
      <c r="A643" s="2">
        <v>42804</v>
      </c>
      <c r="B643" s="3">
        <v>0.39801224537037033</v>
      </c>
      <c r="C643" s="4">
        <v>8.1880000000000006</v>
      </c>
      <c r="D643" s="4">
        <v>0.26479999999999998</v>
      </c>
      <c r="E643" s="4">
        <v>2647.8651690000002</v>
      </c>
      <c r="F643" s="4">
        <v>52.6</v>
      </c>
      <c r="G643" s="4">
        <v>43</v>
      </c>
      <c r="H643" s="4">
        <v>4635.8</v>
      </c>
      <c r="J643" s="4">
        <v>9</v>
      </c>
      <c r="K643" s="4">
        <v>0.90690000000000004</v>
      </c>
      <c r="L643" s="4">
        <v>7.4257999999999997</v>
      </c>
      <c r="M643" s="4">
        <v>0.24010000000000001</v>
      </c>
      <c r="N643" s="4">
        <v>47.741</v>
      </c>
      <c r="O643" s="4">
        <v>38.979599999999998</v>
      </c>
      <c r="P643" s="4">
        <v>86.7</v>
      </c>
      <c r="Q643" s="4">
        <v>36.317700000000002</v>
      </c>
      <c r="R643" s="4">
        <v>29.652699999999999</v>
      </c>
      <c r="S643" s="4">
        <v>66</v>
      </c>
      <c r="T643" s="4">
        <v>4635.7730000000001</v>
      </c>
      <c r="W643" s="4">
        <v>0</v>
      </c>
      <c r="X643" s="4">
        <v>8.1622000000000003</v>
      </c>
      <c r="Y643" s="4">
        <v>12</v>
      </c>
      <c r="Z643" s="4">
        <v>866</v>
      </c>
      <c r="AA643" s="4">
        <v>876</v>
      </c>
      <c r="AB643" s="4">
        <v>861</v>
      </c>
      <c r="AC643" s="4">
        <v>89</v>
      </c>
      <c r="AD643" s="4">
        <v>8.08</v>
      </c>
      <c r="AE643" s="4">
        <v>0.19</v>
      </c>
      <c r="AF643" s="4">
        <v>993</v>
      </c>
      <c r="AG643" s="4">
        <v>-14</v>
      </c>
      <c r="AH643" s="4">
        <v>-3</v>
      </c>
      <c r="AI643" s="4">
        <v>16</v>
      </c>
      <c r="AJ643" s="4">
        <v>137</v>
      </c>
      <c r="AK643" s="4">
        <v>136.69999999999999</v>
      </c>
      <c r="AL643" s="4">
        <v>6.2</v>
      </c>
      <c r="AM643" s="4">
        <v>142</v>
      </c>
      <c r="AN643" s="4" t="s">
        <v>155</v>
      </c>
      <c r="AO643" s="4">
        <v>2</v>
      </c>
      <c r="AP643" s="4">
        <v>0.60630787037037037</v>
      </c>
      <c r="AQ643" s="4">
        <v>47.159832000000002</v>
      </c>
      <c r="AR643" s="4">
        <v>-88.490589999999997</v>
      </c>
      <c r="AS643" s="4">
        <v>316.60000000000002</v>
      </c>
      <c r="AT643" s="4">
        <v>32.9</v>
      </c>
      <c r="AU643" s="4">
        <v>12</v>
      </c>
      <c r="AV643" s="4">
        <v>10</v>
      </c>
      <c r="AW643" s="4" t="s">
        <v>416</v>
      </c>
      <c r="AX643" s="4">
        <v>1.048052</v>
      </c>
      <c r="AY643" s="4">
        <v>1.2</v>
      </c>
      <c r="AZ643" s="4">
        <v>1.848052</v>
      </c>
      <c r="BA643" s="4">
        <v>11.154</v>
      </c>
      <c r="BB643" s="4">
        <v>18.39</v>
      </c>
      <c r="BC643" s="4">
        <v>1.65</v>
      </c>
      <c r="BD643" s="4">
        <v>10.263999999999999</v>
      </c>
      <c r="BE643" s="4">
        <v>2213.3939999999998</v>
      </c>
      <c r="BF643" s="4">
        <v>45.557000000000002</v>
      </c>
      <c r="BG643" s="4">
        <v>1.49</v>
      </c>
      <c r="BH643" s="4">
        <v>1.2170000000000001</v>
      </c>
      <c r="BI643" s="4">
        <v>2.7069999999999999</v>
      </c>
      <c r="BJ643" s="4">
        <v>1.1339999999999999</v>
      </c>
      <c r="BK643" s="4">
        <v>0.92600000000000005</v>
      </c>
      <c r="BL643" s="4">
        <v>2.0590000000000002</v>
      </c>
      <c r="BM643" s="4">
        <v>57.295000000000002</v>
      </c>
      <c r="BQ643" s="4">
        <v>1768.9880000000001</v>
      </c>
      <c r="BR643" s="4">
        <v>0.40830499999999997</v>
      </c>
      <c r="BS643" s="4">
        <v>-5</v>
      </c>
      <c r="BT643" s="4">
        <v>6.0000000000000001E-3</v>
      </c>
      <c r="BU643" s="4">
        <v>9.9779540000000004</v>
      </c>
      <c r="BV643" s="4">
        <v>0.1212</v>
      </c>
    </row>
    <row r="644" spans="1:74" x14ac:dyDescent="0.25">
      <c r="A644" s="2">
        <v>42804</v>
      </c>
      <c r="B644" s="3">
        <v>0.39802381944444448</v>
      </c>
      <c r="C644" s="4">
        <v>8.048</v>
      </c>
      <c r="D644" s="4">
        <v>0.23280000000000001</v>
      </c>
      <c r="E644" s="4">
        <v>2327.5</v>
      </c>
      <c r="F644" s="4">
        <v>55</v>
      </c>
      <c r="G644" s="4">
        <v>51.9</v>
      </c>
      <c r="H644" s="4">
        <v>4528.5</v>
      </c>
      <c r="J644" s="4">
        <v>8.9</v>
      </c>
      <c r="K644" s="4">
        <v>0.90880000000000005</v>
      </c>
      <c r="L644" s="4">
        <v>7.3137999999999996</v>
      </c>
      <c r="M644" s="4">
        <v>0.21149999999999999</v>
      </c>
      <c r="N644" s="4">
        <v>49.981400000000001</v>
      </c>
      <c r="O644" s="4">
        <v>47.208100000000002</v>
      </c>
      <c r="P644" s="4">
        <v>97.2</v>
      </c>
      <c r="Q644" s="4">
        <v>38.022100000000002</v>
      </c>
      <c r="R644" s="4">
        <v>35.912399999999998</v>
      </c>
      <c r="S644" s="4">
        <v>73.900000000000006</v>
      </c>
      <c r="T644" s="4">
        <v>4528.5375999999997</v>
      </c>
      <c r="W644" s="4">
        <v>0</v>
      </c>
      <c r="X644" s="4">
        <v>8.0878999999999994</v>
      </c>
      <c r="Y644" s="4">
        <v>12</v>
      </c>
      <c r="Z644" s="4">
        <v>864</v>
      </c>
      <c r="AA644" s="4">
        <v>875</v>
      </c>
      <c r="AB644" s="4">
        <v>862</v>
      </c>
      <c r="AC644" s="4">
        <v>89</v>
      </c>
      <c r="AD644" s="4">
        <v>8.08</v>
      </c>
      <c r="AE644" s="4">
        <v>0.19</v>
      </c>
      <c r="AF644" s="4">
        <v>993</v>
      </c>
      <c r="AG644" s="4">
        <v>-14</v>
      </c>
      <c r="AH644" s="4">
        <v>-3</v>
      </c>
      <c r="AI644" s="4">
        <v>16</v>
      </c>
      <c r="AJ644" s="4">
        <v>137</v>
      </c>
      <c r="AK644" s="4">
        <v>136.30000000000001</v>
      </c>
      <c r="AL644" s="4">
        <v>6.1</v>
      </c>
      <c r="AM644" s="4">
        <v>142</v>
      </c>
      <c r="AN644" s="4" t="s">
        <v>155</v>
      </c>
      <c r="AO644" s="4">
        <v>2</v>
      </c>
      <c r="AP644" s="4">
        <v>0.60631944444444441</v>
      </c>
      <c r="AQ644" s="4">
        <v>47.159725000000002</v>
      </c>
      <c r="AR644" s="4">
        <v>-88.490442999999999</v>
      </c>
      <c r="AS644" s="4">
        <v>316.39999999999998</v>
      </c>
      <c r="AT644" s="4">
        <v>35</v>
      </c>
      <c r="AU644" s="4">
        <v>12</v>
      </c>
      <c r="AV644" s="4">
        <v>10</v>
      </c>
      <c r="AW644" s="4" t="s">
        <v>414</v>
      </c>
      <c r="AX644" s="4">
        <v>0.9</v>
      </c>
      <c r="AY644" s="4">
        <v>1.2</v>
      </c>
      <c r="AZ644" s="4">
        <v>1.7</v>
      </c>
      <c r="BA644" s="4">
        <v>11.154</v>
      </c>
      <c r="BB644" s="4">
        <v>18.760000000000002</v>
      </c>
      <c r="BC644" s="4">
        <v>1.68</v>
      </c>
      <c r="BD644" s="4">
        <v>10.041</v>
      </c>
      <c r="BE644" s="4">
        <v>2221.576</v>
      </c>
      <c r="BF644" s="4">
        <v>40.890999999999998</v>
      </c>
      <c r="BG644" s="4">
        <v>1.59</v>
      </c>
      <c r="BH644" s="4">
        <v>1.502</v>
      </c>
      <c r="BI644" s="4">
        <v>3.0920000000000001</v>
      </c>
      <c r="BJ644" s="4">
        <v>1.2090000000000001</v>
      </c>
      <c r="BK644" s="4">
        <v>1.1419999999999999</v>
      </c>
      <c r="BL644" s="4">
        <v>2.3519999999999999</v>
      </c>
      <c r="BM644" s="4">
        <v>57.0366</v>
      </c>
      <c r="BQ644" s="4">
        <v>1786.2940000000001</v>
      </c>
      <c r="BR644" s="4">
        <v>0.39614700000000003</v>
      </c>
      <c r="BS644" s="4">
        <v>-5</v>
      </c>
      <c r="BT644" s="4">
        <v>6.0000000000000001E-3</v>
      </c>
      <c r="BU644" s="4">
        <v>9.6808420000000002</v>
      </c>
      <c r="BV644" s="4">
        <v>0.1212</v>
      </c>
    </row>
    <row r="645" spans="1:74" x14ac:dyDescent="0.25">
      <c r="A645" s="2">
        <v>42804</v>
      </c>
      <c r="B645" s="3">
        <v>0.39803539351851852</v>
      </c>
      <c r="C645" s="4">
        <v>7.82</v>
      </c>
      <c r="D645" s="4">
        <v>0.21440000000000001</v>
      </c>
      <c r="E645" s="4">
        <v>2143.7987010000002</v>
      </c>
      <c r="F645" s="4">
        <v>54.9</v>
      </c>
      <c r="G645" s="4">
        <v>48.9</v>
      </c>
      <c r="H645" s="4">
        <v>4415.8999999999996</v>
      </c>
      <c r="J645" s="4">
        <v>8.9</v>
      </c>
      <c r="K645" s="4">
        <v>0.91139999999999999</v>
      </c>
      <c r="L645" s="4">
        <v>7.1269999999999998</v>
      </c>
      <c r="M645" s="4">
        <v>0.19539999999999999</v>
      </c>
      <c r="N645" s="4">
        <v>50.078699999999998</v>
      </c>
      <c r="O645" s="4">
        <v>44.5533</v>
      </c>
      <c r="P645" s="4">
        <v>94.6</v>
      </c>
      <c r="Q645" s="4">
        <v>38.0961</v>
      </c>
      <c r="R645" s="4">
        <v>33.892800000000001</v>
      </c>
      <c r="S645" s="4">
        <v>72</v>
      </c>
      <c r="T645" s="4">
        <v>4415.9152999999997</v>
      </c>
      <c r="W645" s="4">
        <v>0</v>
      </c>
      <c r="X645" s="4">
        <v>8.1113999999999997</v>
      </c>
      <c r="Y645" s="4">
        <v>12.1</v>
      </c>
      <c r="Z645" s="4">
        <v>863</v>
      </c>
      <c r="AA645" s="4">
        <v>875</v>
      </c>
      <c r="AB645" s="4">
        <v>862</v>
      </c>
      <c r="AC645" s="4">
        <v>89</v>
      </c>
      <c r="AD645" s="4">
        <v>8.08</v>
      </c>
      <c r="AE645" s="4">
        <v>0.19</v>
      </c>
      <c r="AF645" s="4">
        <v>993</v>
      </c>
      <c r="AG645" s="4">
        <v>-14</v>
      </c>
      <c r="AH645" s="4">
        <v>-3</v>
      </c>
      <c r="AI645" s="4">
        <v>16</v>
      </c>
      <c r="AJ645" s="4">
        <v>137.30000000000001</v>
      </c>
      <c r="AK645" s="4">
        <v>137</v>
      </c>
      <c r="AL645" s="4">
        <v>6.2</v>
      </c>
      <c r="AM645" s="4">
        <v>142</v>
      </c>
      <c r="AN645" s="4" t="s">
        <v>155</v>
      </c>
      <c r="AO645" s="4">
        <v>2</v>
      </c>
      <c r="AP645" s="4">
        <v>0.60633101851851856</v>
      </c>
      <c r="AQ645" s="4">
        <v>47.159627</v>
      </c>
      <c r="AR645" s="4">
        <v>-88.490279000000001</v>
      </c>
      <c r="AS645" s="4">
        <v>316.2</v>
      </c>
      <c r="AT645" s="4">
        <v>35.299999999999997</v>
      </c>
      <c r="AU645" s="4">
        <v>12</v>
      </c>
      <c r="AV645" s="4">
        <v>10</v>
      </c>
      <c r="AW645" s="4" t="s">
        <v>414</v>
      </c>
      <c r="AX645" s="4">
        <v>0.9</v>
      </c>
      <c r="AY645" s="4">
        <v>1.2754000000000001</v>
      </c>
      <c r="AZ645" s="4">
        <v>1.7</v>
      </c>
      <c r="BA645" s="4">
        <v>11.154</v>
      </c>
      <c r="BB645" s="4">
        <v>19.32</v>
      </c>
      <c r="BC645" s="4">
        <v>1.73</v>
      </c>
      <c r="BD645" s="4">
        <v>9.7219999999999995</v>
      </c>
      <c r="BE645" s="4">
        <v>2224.8670000000002</v>
      </c>
      <c r="BF645" s="4">
        <v>38.820999999999998</v>
      </c>
      <c r="BG645" s="4">
        <v>1.637</v>
      </c>
      <c r="BH645" s="4">
        <v>1.4570000000000001</v>
      </c>
      <c r="BI645" s="4">
        <v>3.0939999999999999</v>
      </c>
      <c r="BJ645" s="4">
        <v>1.2450000000000001</v>
      </c>
      <c r="BK645" s="4">
        <v>1.1080000000000001</v>
      </c>
      <c r="BL645" s="4">
        <v>2.3530000000000002</v>
      </c>
      <c r="BM645" s="4">
        <v>57.160699999999999</v>
      </c>
      <c r="BQ645" s="4">
        <v>1841.17</v>
      </c>
      <c r="BR645" s="4">
        <v>0.315832</v>
      </c>
      <c r="BS645" s="4">
        <v>-5</v>
      </c>
      <c r="BT645" s="4">
        <v>6.3229999999999996E-3</v>
      </c>
      <c r="BU645" s="4">
        <v>7.7181449999999998</v>
      </c>
      <c r="BV645" s="4">
        <v>0.12772500000000001</v>
      </c>
    </row>
    <row r="646" spans="1:74" x14ac:dyDescent="0.25">
      <c r="A646" s="2">
        <v>42804</v>
      </c>
      <c r="B646" s="3">
        <v>0.39804696759259262</v>
      </c>
      <c r="C646" s="4">
        <v>7.4210000000000003</v>
      </c>
      <c r="D646" s="4">
        <v>0.2024</v>
      </c>
      <c r="E646" s="4">
        <v>2024.4203500000001</v>
      </c>
      <c r="F646" s="4">
        <v>54.7</v>
      </c>
      <c r="G646" s="4">
        <v>31.3</v>
      </c>
      <c r="H646" s="4">
        <v>4514.7</v>
      </c>
      <c r="J646" s="4">
        <v>8.9</v>
      </c>
      <c r="K646" s="4">
        <v>0.91549999999999998</v>
      </c>
      <c r="L646" s="4">
        <v>6.7937000000000003</v>
      </c>
      <c r="M646" s="4">
        <v>0.18529999999999999</v>
      </c>
      <c r="N646" s="4">
        <v>50.051299999999998</v>
      </c>
      <c r="O646" s="4">
        <v>28.6541</v>
      </c>
      <c r="P646" s="4">
        <v>78.7</v>
      </c>
      <c r="Q646" s="4">
        <v>38.075200000000002</v>
      </c>
      <c r="R646" s="4">
        <v>21.797899999999998</v>
      </c>
      <c r="S646" s="4">
        <v>59.9</v>
      </c>
      <c r="T646" s="4">
        <v>4514.7455</v>
      </c>
      <c r="W646" s="4">
        <v>0</v>
      </c>
      <c r="X646" s="4">
        <v>8.1475000000000009</v>
      </c>
      <c r="Y646" s="4">
        <v>12.1</v>
      </c>
      <c r="Z646" s="4">
        <v>863</v>
      </c>
      <c r="AA646" s="4">
        <v>874</v>
      </c>
      <c r="AB646" s="4">
        <v>861</v>
      </c>
      <c r="AC646" s="4">
        <v>89</v>
      </c>
      <c r="AD646" s="4">
        <v>8.08</v>
      </c>
      <c r="AE646" s="4">
        <v>0.19</v>
      </c>
      <c r="AF646" s="4">
        <v>993</v>
      </c>
      <c r="AG646" s="4">
        <v>-14</v>
      </c>
      <c r="AH646" s="4">
        <v>-3</v>
      </c>
      <c r="AI646" s="4">
        <v>16</v>
      </c>
      <c r="AJ646" s="4">
        <v>137.69999999999999</v>
      </c>
      <c r="AK646" s="4">
        <v>136.4</v>
      </c>
      <c r="AL646" s="4">
        <v>6.2</v>
      </c>
      <c r="AM646" s="4">
        <v>142</v>
      </c>
      <c r="AN646" s="4" t="s">
        <v>155</v>
      </c>
      <c r="AO646" s="4">
        <v>2</v>
      </c>
      <c r="AP646" s="4">
        <v>0.6063425925925926</v>
      </c>
      <c r="AQ646" s="4">
        <v>47.159528999999999</v>
      </c>
      <c r="AR646" s="4">
        <v>-88.490116999999998</v>
      </c>
      <c r="AS646" s="4">
        <v>316</v>
      </c>
      <c r="AT646" s="4">
        <v>35.1</v>
      </c>
      <c r="AU646" s="4">
        <v>12</v>
      </c>
      <c r="AV646" s="4">
        <v>10</v>
      </c>
      <c r="AW646" s="4" t="s">
        <v>414</v>
      </c>
      <c r="AX646" s="4">
        <v>0.9</v>
      </c>
      <c r="AY646" s="4">
        <v>1.3</v>
      </c>
      <c r="AZ646" s="4">
        <v>1.7</v>
      </c>
      <c r="BA646" s="4">
        <v>11.154</v>
      </c>
      <c r="BB646" s="4">
        <v>20.239999999999998</v>
      </c>
      <c r="BC646" s="4">
        <v>1.81</v>
      </c>
      <c r="BD646" s="4">
        <v>9.2360000000000007</v>
      </c>
      <c r="BE646" s="4">
        <v>2216.5140000000001</v>
      </c>
      <c r="BF646" s="4">
        <v>38.484000000000002</v>
      </c>
      <c r="BG646" s="4">
        <v>1.71</v>
      </c>
      <c r="BH646" s="4">
        <v>0.97899999999999998</v>
      </c>
      <c r="BI646" s="4">
        <v>2.6890000000000001</v>
      </c>
      <c r="BJ646" s="4">
        <v>1.3009999999999999</v>
      </c>
      <c r="BK646" s="4">
        <v>0.745</v>
      </c>
      <c r="BL646" s="4">
        <v>2.0459999999999998</v>
      </c>
      <c r="BM646" s="4">
        <v>61.076799999999999</v>
      </c>
      <c r="BQ646" s="4">
        <v>1932.81</v>
      </c>
      <c r="BR646" s="4">
        <v>0.295956</v>
      </c>
      <c r="BS646" s="4">
        <v>-5</v>
      </c>
      <c r="BT646" s="4">
        <v>7.0000000000000001E-3</v>
      </c>
      <c r="BU646" s="4">
        <v>7.2324250000000001</v>
      </c>
      <c r="BV646" s="4">
        <v>0.1414</v>
      </c>
    </row>
    <row r="647" spans="1:74" x14ac:dyDescent="0.25">
      <c r="A647" s="2">
        <v>42804</v>
      </c>
      <c r="B647" s="3">
        <v>0.39805854166666665</v>
      </c>
      <c r="C647" s="4">
        <v>7.0030000000000001</v>
      </c>
      <c r="D647" s="4">
        <v>0.189</v>
      </c>
      <c r="E647" s="4">
        <v>1889.592721</v>
      </c>
      <c r="F647" s="4">
        <v>51.4</v>
      </c>
      <c r="G647" s="4">
        <v>29.6</v>
      </c>
      <c r="H647" s="4">
        <v>5331.2</v>
      </c>
      <c r="J647" s="4">
        <v>8.9</v>
      </c>
      <c r="K647" s="4">
        <v>0.91890000000000005</v>
      </c>
      <c r="L647" s="4">
        <v>6.4358000000000004</v>
      </c>
      <c r="M647" s="4">
        <v>0.1736</v>
      </c>
      <c r="N647" s="4">
        <v>47.200600000000001</v>
      </c>
      <c r="O647" s="4">
        <v>27.177</v>
      </c>
      <c r="P647" s="4">
        <v>74.400000000000006</v>
      </c>
      <c r="Q647" s="4">
        <v>35.906599999999997</v>
      </c>
      <c r="R647" s="4">
        <v>20.674199999999999</v>
      </c>
      <c r="S647" s="4">
        <v>56.6</v>
      </c>
      <c r="T647" s="4">
        <v>5331.2035999999998</v>
      </c>
      <c r="W647" s="4">
        <v>0</v>
      </c>
      <c r="X647" s="4">
        <v>8.1785999999999994</v>
      </c>
      <c r="Y647" s="4">
        <v>12</v>
      </c>
      <c r="Z647" s="4">
        <v>863</v>
      </c>
      <c r="AA647" s="4">
        <v>873</v>
      </c>
      <c r="AB647" s="4">
        <v>861</v>
      </c>
      <c r="AC647" s="4">
        <v>89</v>
      </c>
      <c r="AD647" s="4">
        <v>8.08</v>
      </c>
      <c r="AE647" s="4">
        <v>0.19</v>
      </c>
      <c r="AF647" s="4">
        <v>993</v>
      </c>
      <c r="AG647" s="4">
        <v>-14</v>
      </c>
      <c r="AH647" s="4">
        <v>-3</v>
      </c>
      <c r="AI647" s="4">
        <v>16</v>
      </c>
      <c r="AJ647" s="4">
        <v>137</v>
      </c>
      <c r="AK647" s="4">
        <v>135</v>
      </c>
      <c r="AL647" s="4">
        <v>6.2</v>
      </c>
      <c r="AM647" s="4">
        <v>142</v>
      </c>
      <c r="AN647" s="4" t="s">
        <v>155</v>
      </c>
      <c r="AO647" s="4">
        <v>2</v>
      </c>
      <c r="AP647" s="4">
        <v>0.60635416666666664</v>
      </c>
      <c r="AQ647" s="4">
        <v>47.15943</v>
      </c>
      <c r="AR647" s="4">
        <v>-88.489957000000004</v>
      </c>
      <c r="AS647" s="4">
        <v>316</v>
      </c>
      <c r="AT647" s="4">
        <v>35.1</v>
      </c>
      <c r="AU647" s="4">
        <v>12</v>
      </c>
      <c r="AV647" s="4">
        <v>10</v>
      </c>
      <c r="AW647" s="4" t="s">
        <v>414</v>
      </c>
      <c r="AX647" s="4">
        <v>0.9</v>
      </c>
      <c r="AY647" s="4">
        <v>1.2245999999999999</v>
      </c>
      <c r="AZ647" s="4">
        <v>1.5491999999999999</v>
      </c>
      <c r="BA647" s="4">
        <v>11.154</v>
      </c>
      <c r="BB647" s="4">
        <v>21.1</v>
      </c>
      <c r="BC647" s="4">
        <v>1.89</v>
      </c>
      <c r="BD647" s="4">
        <v>8.82</v>
      </c>
      <c r="BE647" s="4">
        <v>2184.8679999999999</v>
      </c>
      <c r="BF647" s="4">
        <v>37.520000000000003</v>
      </c>
      <c r="BG647" s="4">
        <v>1.6779999999999999</v>
      </c>
      <c r="BH647" s="4">
        <v>0.96599999999999997</v>
      </c>
      <c r="BI647" s="4">
        <v>2.6440000000000001</v>
      </c>
      <c r="BJ647" s="4">
        <v>1.2769999999999999</v>
      </c>
      <c r="BK647" s="4">
        <v>0.73499999999999999</v>
      </c>
      <c r="BL647" s="4">
        <v>2.012</v>
      </c>
      <c r="BM647" s="4">
        <v>75.046000000000006</v>
      </c>
      <c r="BQ647" s="4">
        <v>2018.8489999999999</v>
      </c>
      <c r="BR647" s="4">
        <v>0.24085999999999999</v>
      </c>
      <c r="BS647" s="4">
        <v>-5</v>
      </c>
      <c r="BT647" s="4">
        <v>6.6769999999999998E-3</v>
      </c>
      <c r="BU647" s="4">
        <v>5.8860200000000003</v>
      </c>
      <c r="BV647" s="4">
        <v>0.134882</v>
      </c>
    </row>
    <row r="648" spans="1:74" x14ac:dyDescent="0.25">
      <c r="A648" s="2">
        <v>42804</v>
      </c>
      <c r="B648" s="3">
        <v>0.39807011574074075</v>
      </c>
      <c r="C648" s="4">
        <v>6.5220000000000002</v>
      </c>
      <c r="D648" s="4">
        <v>0.1709</v>
      </c>
      <c r="E648" s="4">
        <v>1709.482902</v>
      </c>
      <c r="F648" s="4">
        <v>49.1</v>
      </c>
      <c r="G648" s="4">
        <v>24.9</v>
      </c>
      <c r="H648" s="4">
        <v>5796.6</v>
      </c>
      <c r="J648" s="4">
        <v>8.9</v>
      </c>
      <c r="K648" s="4">
        <v>0.92349999999999999</v>
      </c>
      <c r="L648" s="4">
        <v>6.0232999999999999</v>
      </c>
      <c r="M648" s="4">
        <v>0.15790000000000001</v>
      </c>
      <c r="N648" s="4">
        <v>45.3446</v>
      </c>
      <c r="O648" s="4">
        <v>22.9955</v>
      </c>
      <c r="P648" s="4">
        <v>68.3</v>
      </c>
      <c r="Q648" s="4">
        <v>34.494700000000002</v>
      </c>
      <c r="R648" s="4">
        <v>17.493200000000002</v>
      </c>
      <c r="S648" s="4">
        <v>52</v>
      </c>
      <c r="T648" s="4">
        <v>5796.6413000000002</v>
      </c>
      <c r="W648" s="4">
        <v>0</v>
      </c>
      <c r="X648" s="4">
        <v>8.2193000000000005</v>
      </c>
      <c r="Y648" s="4">
        <v>11.8</v>
      </c>
      <c r="Z648" s="4">
        <v>864</v>
      </c>
      <c r="AA648" s="4">
        <v>873</v>
      </c>
      <c r="AB648" s="4">
        <v>862</v>
      </c>
      <c r="AC648" s="4">
        <v>89</v>
      </c>
      <c r="AD648" s="4">
        <v>8.08</v>
      </c>
      <c r="AE648" s="4">
        <v>0.19</v>
      </c>
      <c r="AF648" s="4">
        <v>993</v>
      </c>
      <c r="AG648" s="4">
        <v>-14</v>
      </c>
      <c r="AH648" s="4">
        <v>-3</v>
      </c>
      <c r="AI648" s="4">
        <v>16</v>
      </c>
      <c r="AJ648" s="4">
        <v>137</v>
      </c>
      <c r="AK648" s="4">
        <v>135</v>
      </c>
      <c r="AL648" s="4">
        <v>6</v>
      </c>
      <c r="AM648" s="4">
        <v>142</v>
      </c>
      <c r="AN648" s="4" t="s">
        <v>155</v>
      </c>
      <c r="AO648" s="4">
        <v>2</v>
      </c>
      <c r="AP648" s="4">
        <v>0.60636574074074068</v>
      </c>
      <c r="AQ648" s="4">
        <v>47.159376999999999</v>
      </c>
      <c r="AR648" s="4">
        <v>-88.489785999999995</v>
      </c>
      <c r="AS648" s="4">
        <v>316.5</v>
      </c>
      <c r="AT648" s="4">
        <v>31.1</v>
      </c>
      <c r="AU648" s="4">
        <v>12</v>
      </c>
      <c r="AV648" s="4">
        <v>11</v>
      </c>
      <c r="AW648" s="4" t="s">
        <v>411</v>
      </c>
      <c r="AX648" s="4">
        <v>0.9</v>
      </c>
      <c r="AY648" s="4">
        <v>1.2</v>
      </c>
      <c r="AZ648" s="4">
        <v>1.5</v>
      </c>
      <c r="BA648" s="4">
        <v>11.154</v>
      </c>
      <c r="BB648" s="4">
        <v>22.35</v>
      </c>
      <c r="BC648" s="4">
        <v>2</v>
      </c>
      <c r="BD648" s="4">
        <v>8.282</v>
      </c>
      <c r="BE648" s="4">
        <v>2160.971</v>
      </c>
      <c r="BF648" s="4">
        <v>36.049999999999997</v>
      </c>
      <c r="BG648" s="4">
        <v>1.704</v>
      </c>
      <c r="BH648" s="4">
        <v>0.86399999999999999</v>
      </c>
      <c r="BI648" s="4">
        <v>2.5680000000000001</v>
      </c>
      <c r="BJ648" s="4">
        <v>1.296</v>
      </c>
      <c r="BK648" s="4">
        <v>0.65700000000000003</v>
      </c>
      <c r="BL648" s="4">
        <v>1.9530000000000001</v>
      </c>
      <c r="BM648" s="4">
        <v>86.231999999999999</v>
      </c>
      <c r="BQ648" s="4">
        <v>2144.11</v>
      </c>
      <c r="BR648" s="4">
        <v>0.15662000000000001</v>
      </c>
      <c r="BS648" s="4">
        <v>-5</v>
      </c>
      <c r="BT648" s="4">
        <v>5.6779999999999999E-3</v>
      </c>
      <c r="BU648" s="4">
        <v>3.8273920000000001</v>
      </c>
      <c r="BV648" s="4">
        <v>0.114689</v>
      </c>
    </row>
    <row r="649" spans="1:74" x14ac:dyDescent="0.25">
      <c r="A649" s="2">
        <v>42804</v>
      </c>
      <c r="B649" s="3">
        <v>0.39808168981481479</v>
      </c>
      <c r="C649" s="4">
        <v>5.99</v>
      </c>
      <c r="D649" s="4">
        <v>0.15429999999999999</v>
      </c>
      <c r="E649" s="4">
        <v>1542.6772309999999</v>
      </c>
      <c r="F649" s="4">
        <v>47.1</v>
      </c>
      <c r="G649" s="4">
        <v>24.8</v>
      </c>
      <c r="H649" s="4">
        <v>5803.5</v>
      </c>
      <c r="J649" s="4">
        <v>8.98</v>
      </c>
      <c r="K649" s="4">
        <v>0.92930000000000001</v>
      </c>
      <c r="L649" s="4">
        <v>5.5660999999999996</v>
      </c>
      <c r="M649" s="4">
        <v>0.1434</v>
      </c>
      <c r="N649" s="4">
        <v>43.730800000000002</v>
      </c>
      <c r="O649" s="4">
        <v>23.0456</v>
      </c>
      <c r="P649" s="4">
        <v>66.8</v>
      </c>
      <c r="Q649" s="4">
        <v>33.267099999999999</v>
      </c>
      <c r="R649" s="4">
        <v>17.531300000000002</v>
      </c>
      <c r="S649" s="4">
        <v>50.8</v>
      </c>
      <c r="T649" s="4">
        <v>5803.5167000000001</v>
      </c>
      <c r="W649" s="4">
        <v>0</v>
      </c>
      <c r="X649" s="4">
        <v>8.3436000000000003</v>
      </c>
      <c r="Y649" s="4">
        <v>11.7</v>
      </c>
      <c r="Z649" s="4">
        <v>865</v>
      </c>
      <c r="AA649" s="4">
        <v>873</v>
      </c>
      <c r="AB649" s="4">
        <v>862</v>
      </c>
      <c r="AC649" s="4">
        <v>89</v>
      </c>
      <c r="AD649" s="4">
        <v>8.08</v>
      </c>
      <c r="AE649" s="4">
        <v>0.19</v>
      </c>
      <c r="AF649" s="4">
        <v>993</v>
      </c>
      <c r="AG649" s="4">
        <v>-14</v>
      </c>
      <c r="AH649" s="4">
        <v>-3</v>
      </c>
      <c r="AI649" s="4">
        <v>16</v>
      </c>
      <c r="AJ649" s="4">
        <v>137</v>
      </c>
      <c r="AK649" s="4">
        <v>135.30000000000001</v>
      </c>
      <c r="AL649" s="4">
        <v>6.1</v>
      </c>
      <c r="AM649" s="4">
        <v>142</v>
      </c>
      <c r="AN649" s="4" t="s">
        <v>155</v>
      </c>
      <c r="AO649" s="4">
        <v>2</v>
      </c>
      <c r="AP649" s="4">
        <v>0.60637731481481483</v>
      </c>
      <c r="AQ649" s="4">
        <v>47.159294000000003</v>
      </c>
      <c r="AR649" s="4">
        <v>-88.489648000000003</v>
      </c>
      <c r="AS649" s="4">
        <v>316.8</v>
      </c>
      <c r="AT649" s="4">
        <v>30.8</v>
      </c>
      <c r="AU649" s="4">
        <v>12</v>
      </c>
      <c r="AV649" s="4">
        <v>11</v>
      </c>
      <c r="AW649" s="4" t="s">
        <v>411</v>
      </c>
      <c r="AX649" s="4">
        <v>0.9</v>
      </c>
      <c r="AY649" s="4">
        <v>1.2</v>
      </c>
      <c r="AZ649" s="4">
        <v>1.5</v>
      </c>
      <c r="BA649" s="4">
        <v>11.154</v>
      </c>
      <c r="BB649" s="4">
        <v>24.12</v>
      </c>
      <c r="BC649" s="4">
        <v>2.16</v>
      </c>
      <c r="BD649" s="4">
        <v>7.6130000000000004</v>
      </c>
      <c r="BE649" s="4">
        <v>2147.4450000000002</v>
      </c>
      <c r="BF649" s="4">
        <v>35.201000000000001</v>
      </c>
      <c r="BG649" s="4">
        <v>1.7669999999999999</v>
      </c>
      <c r="BH649" s="4">
        <v>0.93100000000000005</v>
      </c>
      <c r="BI649" s="4">
        <v>2.698</v>
      </c>
      <c r="BJ649" s="4">
        <v>1.3440000000000001</v>
      </c>
      <c r="BK649" s="4">
        <v>0.70799999999999996</v>
      </c>
      <c r="BL649" s="4">
        <v>2.052</v>
      </c>
      <c r="BM649" s="4">
        <v>92.840800000000002</v>
      </c>
      <c r="BQ649" s="4">
        <v>2340.569</v>
      </c>
      <c r="BR649" s="4">
        <v>0.124142</v>
      </c>
      <c r="BS649" s="4">
        <v>-5</v>
      </c>
      <c r="BT649" s="4">
        <v>5.0000000000000001E-3</v>
      </c>
      <c r="BU649" s="4">
        <v>3.0337209999999999</v>
      </c>
      <c r="BV649" s="4">
        <v>0.10100000000000001</v>
      </c>
    </row>
    <row r="650" spans="1:74" x14ac:dyDescent="0.25">
      <c r="A650" s="2">
        <v>42804</v>
      </c>
      <c r="B650" s="3">
        <v>0.39809326388888894</v>
      </c>
      <c r="C650" s="4">
        <v>5.843</v>
      </c>
      <c r="D650" s="4">
        <v>0.16139999999999999</v>
      </c>
      <c r="E650" s="4">
        <v>1613.5855260000001</v>
      </c>
      <c r="F650" s="4">
        <v>39.700000000000003</v>
      </c>
      <c r="G650" s="4">
        <v>24.7</v>
      </c>
      <c r="H650" s="4">
        <v>5475.9</v>
      </c>
      <c r="J650" s="4">
        <v>9.1300000000000008</v>
      </c>
      <c r="K650" s="4">
        <v>0.93110000000000004</v>
      </c>
      <c r="L650" s="4">
        <v>5.4401999999999999</v>
      </c>
      <c r="M650" s="4">
        <v>0.1502</v>
      </c>
      <c r="N650" s="4">
        <v>36.939100000000003</v>
      </c>
      <c r="O650" s="4">
        <v>22.9986</v>
      </c>
      <c r="P650" s="4">
        <v>59.9</v>
      </c>
      <c r="Q650" s="4">
        <v>28.1005</v>
      </c>
      <c r="R650" s="4">
        <v>17.4956</v>
      </c>
      <c r="S650" s="4">
        <v>45.6</v>
      </c>
      <c r="T650" s="4">
        <v>5475.8580000000002</v>
      </c>
      <c r="W650" s="4">
        <v>0</v>
      </c>
      <c r="X650" s="4">
        <v>8.5007999999999999</v>
      </c>
      <c r="Y650" s="4">
        <v>11.7</v>
      </c>
      <c r="Z650" s="4">
        <v>865</v>
      </c>
      <c r="AA650" s="4">
        <v>874</v>
      </c>
      <c r="AB650" s="4">
        <v>863</v>
      </c>
      <c r="AC650" s="4">
        <v>89</v>
      </c>
      <c r="AD650" s="4">
        <v>8.08</v>
      </c>
      <c r="AE650" s="4">
        <v>0.19</v>
      </c>
      <c r="AF650" s="4">
        <v>993</v>
      </c>
      <c r="AG650" s="4">
        <v>-14</v>
      </c>
      <c r="AH650" s="4">
        <v>-3</v>
      </c>
      <c r="AI650" s="4">
        <v>16</v>
      </c>
      <c r="AJ650" s="4">
        <v>137</v>
      </c>
      <c r="AK650" s="4">
        <v>136</v>
      </c>
      <c r="AL650" s="4">
        <v>6.2</v>
      </c>
      <c r="AM650" s="4">
        <v>142</v>
      </c>
      <c r="AN650" s="4" t="s">
        <v>155</v>
      </c>
      <c r="AO650" s="4">
        <v>2</v>
      </c>
      <c r="AP650" s="4">
        <v>0.60638888888888887</v>
      </c>
      <c r="AQ650" s="4">
        <v>47.159224999999999</v>
      </c>
      <c r="AR650" s="4">
        <v>-88.489543999999995</v>
      </c>
      <c r="AS650" s="4">
        <v>317</v>
      </c>
      <c r="AT650" s="4">
        <v>27.1</v>
      </c>
      <c r="AU650" s="4">
        <v>12</v>
      </c>
      <c r="AV650" s="4">
        <v>11</v>
      </c>
      <c r="AW650" s="4" t="s">
        <v>411</v>
      </c>
      <c r="AX650" s="4">
        <v>1.0508</v>
      </c>
      <c r="AY650" s="4">
        <v>1.0491999999999999</v>
      </c>
      <c r="AZ650" s="4">
        <v>1.6508</v>
      </c>
      <c r="BA650" s="4">
        <v>11.154</v>
      </c>
      <c r="BB650" s="4">
        <v>24.75</v>
      </c>
      <c r="BC650" s="4">
        <v>2.2200000000000002</v>
      </c>
      <c r="BD650" s="4">
        <v>7.3979999999999997</v>
      </c>
      <c r="BE650" s="4">
        <v>2151.1109999999999</v>
      </c>
      <c r="BF650" s="4">
        <v>37.811</v>
      </c>
      <c r="BG650" s="4">
        <v>1.53</v>
      </c>
      <c r="BH650" s="4">
        <v>0.95199999999999996</v>
      </c>
      <c r="BI650" s="4">
        <v>2.4820000000000002</v>
      </c>
      <c r="BJ650" s="4">
        <v>1.1639999999999999</v>
      </c>
      <c r="BK650" s="4">
        <v>0.72399999999999998</v>
      </c>
      <c r="BL650" s="4">
        <v>1.8879999999999999</v>
      </c>
      <c r="BM650" s="4">
        <v>89.7791</v>
      </c>
      <c r="BQ650" s="4">
        <v>2444.011</v>
      </c>
      <c r="BR650" s="4">
        <v>7.5558E-2</v>
      </c>
      <c r="BS650" s="4">
        <v>-5</v>
      </c>
      <c r="BT650" s="4">
        <v>5.0000000000000001E-3</v>
      </c>
      <c r="BU650" s="4">
        <v>1.846449</v>
      </c>
      <c r="BV650" s="4">
        <v>0.10100000000000001</v>
      </c>
    </row>
    <row r="651" spans="1:74" x14ac:dyDescent="0.25">
      <c r="A651" s="2">
        <v>42804</v>
      </c>
      <c r="B651" s="3">
        <v>0.39810483796296298</v>
      </c>
      <c r="C651" s="4">
        <v>6.399</v>
      </c>
      <c r="D651" s="4">
        <v>0.18179999999999999</v>
      </c>
      <c r="E651" s="4">
        <v>1818.038558</v>
      </c>
      <c r="F651" s="4">
        <v>37.200000000000003</v>
      </c>
      <c r="G651" s="4">
        <v>35.5</v>
      </c>
      <c r="H651" s="4">
        <v>5623</v>
      </c>
      <c r="J651" s="4">
        <v>9.3699999999999992</v>
      </c>
      <c r="K651" s="4">
        <v>0.92500000000000004</v>
      </c>
      <c r="L651" s="4">
        <v>5.9188999999999998</v>
      </c>
      <c r="M651" s="4">
        <v>0.16819999999999999</v>
      </c>
      <c r="N651" s="4">
        <v>34.4514</v>
      </c>
      <c r="O651" s="4">
        <v>32.835999999999999</v>
      </c>
      <c r="P651" s="4">
        <v>67.3</v>
      </c>
      <c r="Q651" s="4">
        <v>26.207999999999998</v>
      </c>
      <c r="R651" s="4">
        <v>24.979199999999999</v>
      </c>
      <c r="S651" s="4">
        <v>51.2</v>
      </c>
      <c r="T651" s="4">
        <v>5622.9768999999997</v>
      </c>
      <c r="W651" s="4">
        <v>0</v>
      </c>
      <c r="X651" s="4">
        <v>8.6669</v>
      </c>
      <c r="Y651" s="4">
        <v>11.6</v>
      </c>
      <c r="Z651" s="4">
        <v>866</v>
      </c>
      <c r="AA651" s="4">
        <v>875</v>
      </c>
      <c r="AB651" s="4">
        <v>864</v>
      </c>
      <c r="AC651" s="4">
        <v>89</v>
      </c>
      <c r="AD651" s="4">
        <v>8.08</v>
      </c>
      <c r="AE651" s="4">
        <v>0.19</v>
      </c>
      <c r="AF651" s="4">
        <v>993</v>
      </c>
      <c r="AG651" s="4">
        <v>-14</v>
      </c>
      <c r="AH651" s="4">
        <v>-3</v>
      </c>
      <c r="AI651" s="4">
        <v>16</v>
      </c>
      <c r="AJ651" s="4">
        <v>137.30000000000001</v>
      </c>
      <c r="AK651" s="4">
        <v>135.4</v>
      </c>
      <c r="AL651" s="4">
        <v>6.3</v>
      </c>
      <c r="AM651" s="4">
        <v>142</v>
      </c>
      <c r="AN651" s="4" t="s">
        <v>155</v>
      </c>
      <c r="AO651" s="4">
        <v>2</v>
      </c>
      <c r="AP651" s="4">
        <v>0.60640046296296302</v>
      </c>
      <c r="AQ651" s="4">
        <v>47.159182000000001</v>
      </c>
      <c r="AR651" s="4">
        <v>-88.48948</v>
      </c>
      <c r="AS651" s="4">
        <v>316.7</v>
      </c>
      <c r="AT651" s="4">
        <v>20.3</v>
      </c>
      <c r="AU651" s="4">
        <v>12</v>
      </c>
      <c r="AV651" s="4">
        <v>11</v>
      </c>
      <c r="AW651" s="4" t="s">
        <v>411</v>
      </c>
      <c r="AX651" s="4">
        <v>1.1754</v>
      </c>
      <c r="AY651" s="4">
        <v>1.0753999999999999</v>
      </c>
      <c r="AZ651" s="4">
        <v>1.8508</v>
      </c>
      <c r="BA651" s="4">
        <v>11.154</v>
      </c>
      <c r="BB651" s="4">
        <v>22.75</v>
      </c>
      <c r="BC651" s="4">
        <v>2.04</v>
      </c>
      <c r="BD651" s="4">
        <v>8.1129999999999995</v>
      </c>
      <c r="BE651" s="4">
        <v>2159.3310000000001</v>
      </c>
      <c r="BF651" s="4">
        <v>39.045999999999999</v>
      </c>
      <c r="BG651" s="4">
        <v>1.3160000000000001</v>
      </c>
      <c r="BH651" s="4">
        <v>1.254</v>
      </c>
      <c r="BI651" s="4">
        <v>2.5710000000000002</v>
      </c>
      <c r="BJ651" s="4">
        <v>1.0009999999999999</v>
      </c>
      <c r="BK651" s="4">
        <v>0.95399999999999996</v>
      </c>
      <c r="BL651" s="4">
        <v>1.956</v>
      </c>
      <c r="BM651" s="4">
        <v>85.0595</v>
      </c>
      <c r="BQ651" s="4">
        <v>2299.0100000000002</v>
      </c>
      <c r="BR651" s="4">
        <v>3.8677000000000003E-2</v>
      </c>
      <c r="BS651" s="4">
        <v>-5</v>
      </c>
      <c r="BT651" s="4">
        <v>5.0000000000000001E-3</v>
      </c>
      <c r="BU651" s="4">
        <v>0.94516999999999995</v>
      </c>
      <c r="BV651" s="4">
        <v>0.10100000000000001</v>
      </c>
    </row>
    <row r="652" spans="1:74" x14ac:dyDescent="0.25">
      <c r="A652" s="2">
        <v>42804</v>
      </c>
      <c r="B652" s="3">
        <v>0.39811641203703707</v>
      </c>
      <c r="C652" s="4">
        <v>7.4450000000000003</v>
      </c>
      <c r="D652" s="4">
        <v>0.189</v>
      </c>
      <c r="E652" s="4">
        <v>1890.20145</v>
      </c>
      <c r="F652" s="4">
        <v>33.4</v>
      </c>
      <c r="G652" s="4">
        <v>28.2</v>
      </c>
      <c r="H652" s="4">
        <v>6049</v>
      </c>
      <c r="J652" s="4">
        <v>9.6</v>
      </c>
      <c r="K652" s="4">
        <v>0.91369999999999996</v>
      </c>
      <c r="L652" s="4">
        <v>6.8025000000000002</v>
      </c>
      <c r="M652" s="4">
        <v>0.17269999999999999</v>
      </c>
      <c r="N652" s="4">
        <v>30.492000000000001</v>
      </c>
      <c r="O652" s="4">
        <v>25.808199999999999</v>
      </c>
      <c r="P652" s="4">
        <v>56.3</v>
      </c>
      <c r="Q652" s="4">
        <v>23.196000000000002</v>
      </c>
      <c r="R652" s="4">
        <v>19.632899999999999</v>
      </c>
      <c r="S652" s="4">
        <v>42.8</v>
      </c>
      <c r="T652" s="4">
        <v>6048.9992000000002</v>
      </c>
      <c r="W652" s="4">
        <v>0</v>
      </c>
      <c r="X652" s="4">
        <v>8.7711000000000006</v>
      </c>
      <c r="Y652" s="4">
        <v>11.7</v>
      </c>
      <c r="Z652" s="4">
        <v>866</v>
      </c>
      <c r="AA652" s="4">
        <v>875</v>
      </c>
      <c r="AB652" s="4">
        <v>864</v>
      </c>
      <c r="AC652" s="4">
        <v>89</v>
      </c>
      <c r="AD652" s="4">
        <v>8.08</v>
      </c>
      <c r="AE652" s="4">
        <v>0.19</v>
      </c>
      <c r="AF652" s="4">
        <v>993</v>
      </c>
      <c r="AG652" s="4">
        <v>-14</v>
      </c>
      <c r="AH652" s="4">
        <v>-3</v>
      </c>
      <c r="AI652" s="4">
        <v>16</v>
      </c>
      <c r="AJ652" s="4">
        <v>137.69999999999999</v>
      </c>
      <c r="AK652" s="4">
        <v>134.6</v>
      </c>
      <c r="AL652" s="4">
        <v>6.3</v>
      </c>
      <c r="AM652" s="4">
        <v>142</v>
      </c>
      <c r="AN652" s="4" t="s">
        <v>155</v>
      </c>
      <c r="AO652" s="4">
        <v>2</v>
      </c>
      <c r="AP652" s="4">
        <v>0.60641203703703705</v>
      </c>
      <c r="AQ652" s="4">
        <v>47.159159000000002</v>
      </c>
      <c r="AR652" s="4">
        <v>-88.489447999999996</v>
      </c>
      <c r="AS652" s="4">
        <v>316.60000000000002</v>
      </c>
      <c r="AT652" s="4">
        <v>13.5</v>
      </c>
      <c r="AU652" s="4">
        <v>12</v>
      </c>
      <c r="AV652" s="4">
        <v>11</v>
      </c>
      <c r="AW652" s="4" t="s">
        <v>411</v>
      </c>
      <c r="AX652" s="4">
        <v>1.2754000000000001</v>
      </c>
      <c r="AY652" s="4">
        <v>1.1754</v>
      </c>
      <c r="AZ652" s="4">
        <v>1.9</v>
      </c>
      <c r="BA652" s="4">
        <v>11.154</v>
      </c>
      <c r="BB652" s="4">
        <v>19.809999999999999</v>
      </c>
      <c r="BC652" s="4">
        <v>1.78</v>
      </c>
      <c r="BD652" s="4">
        <v>9.4499999999999993</v>
      </c>
      <c r="BE652" s="4">
        <v>2175.3530000000001</v>
      </c>
      <c r="BF652" s="4">
        <v>35.151000000000003</v>
      </c>
      <c r="BG652" s="4">
        <v>1.0209999999999999</v>
      </c>
      <c r="BH652" s="4">
        <v>0.86399999999999999</v>
      </c>
      <c r="BI652" s="4">
        <v>1.885</v>
      </c>
      <c r="BJ652" s="4">
        <v>0.77700000000000002</v>
      </c>
      <c r="BK652" s="4">
        <v>0.65700000000000003</v>
      </c>
      <c r="BL652" s="4">
        <v>1.4339999999999999</v>
      </c>
      <c r="BM652" s="4">
        <v>80.2089</v>
      </c>
      <c r="BQ652" s="4">
        <v>2039.4639999999999</v>
      </c>
      <c r="BR652" s="4">
        <v>6.7715999999999998E-2</v>
      </c>
      <c r="BS652" s="4">
        <v>-5</v>
      </c>
      <c r="BT652" s="4">
        <v>5.3229999999999996E-3</v>
      </c>
      <c r="BU652" s="4">
        <v>1.6548099999999999</v>
      </c>
      <c r="BV652" s="4">
        <v>0.107525</v>
      </c>
    </row>
    <row r="653" spans="1:74" x14ac:dyDescent="0.25">
      <c r="A653" s="2">
        <v>42804</v>
      </c>
      <c r="B653" s="3">
        <v>0.39812798611111111</v>
      </c>
      <c r="C653" s="4">
        <v>7.2430000000000003</v>
      </c>
      <c r="D653" s="4">
        <v>0.20610000000000001</v>
      </c>
      <c r="E653" s="4">
        <v>2060.802048</v>
      </c>
      <c r="F653" s="4">
        <v>33</v>
      </c>
      <c r="G653" s="4">
        <v>24.5</v>
      </c>
      <c r="H653" s="4">
        <v>5852.4</v>
      </c>
      <c r="J653" s="4">
        <v>9.77</v>
      </c>
      <c r="K653" s="4">
        <v>0.91569999999999996</v>
      </c>
      <c r="L653" s="4">
        <v>6.6327999999999996</v>
      </c>
      <c r="M653" s="4">
        <v>0.18870000000000001</v>
      </c>
      <c r="N653" s="4">
        <v>30.1861</v>
      </c>
      <c r="O653" s="4">
        <v>22.4117</v>
      </c>
      <c r="P653" s="4">
        <v>52.6</v>
      </c>
      <c r="Q653" s="4">
        <v>22.9633</v>
      </c>
      <c r="R653" s="4">
        <v>17.049099999999999</v>
      </c>
      <c r="S653" s="4">
        <v>40</v>
      </c>
      <c r="T653" s="4">
        <v>5852.4367000000002</v>
      </c>
      <c r="W653" s="4">
        <v>0</v>
      </c>
      <c r="X653" s="4">
        <v>8.9474</v>
      </c>
      <c r="Y653" s="4">
        <v>11.7</v>
      </c>
      <c r="Z653" s="4">
        <v>867</v>
      </c>
      <c r="AA653" s="4">
        <v>876</v>
      </c>
      <c r="AB653" s="4">
        <v>865</v>
      </c>
      <c r="AC653" s="4">
        <v>89</v>
      </c>
      <c r="AD653" s="4">
        <v>8.08</v>
      </c>
      <c r="AE653" s="4">
        <v>0.19</v>
      </c>
      <c r="AF653" s="4">
        <v>993</v>
      </c>
      <c r="AG653" s="4">
        <v>-14</v>
      </c>
      <c r="AH653" s="4">
        <v>-3</v>
      </c>
      <c r="AI653" s="4">
        <v>16</v>
      </c>
      <c r="AJ653" s="4">
        <v>137</v>
      </c>
      <c r="AK653" s="4">
        <v>136</v>
      </c>
      <c r="AL653" s="4">
        <v>6.3</v>
      </c>
      <c r="AM653" s="4">
        <v>142</v>
      </c>
      <c r="AN653" s="4" t="s">
        <v>155</v>
      </c>
      <c r="AO653" s="4">
        <v>2</v>
      </c>
      <c r="AP653" s="4">
        <v>0.60642361111111109</v>
      </c>
      <c r="AQ653" s="4">
        <v>47.159153000000003</v>
      </c>
      <c r="AR653" s="4">
        <v>-88.489416000000006</v>
      </c>
      <c r="AS653" s="4">
        <v>316.39999999999998</v>
      </c>
      <c r="AT653" s="4">
        <v>8.6999999999999993</v>
      </c>
      <c r="AU653" s="4">
        <v>12</v>
      </c>
      <c r="AV653" s="4">
        <v>11</v>
      </c>
      <c r="AW653" s="4" t="s">
        <v>411</v>
      </c>
      <c r="AX653" s="4">
        <v>1.3754</v>
      </c>
      <c r="AY653" s="4">
        <v>1.3508</v>
      </c>
      <c r="AZ653" s="4">
        <v>2.0508000000000002</v>
      </c>
      <c r="BA653" s="4">
        <v>11.154</v>
      </c>
      <c r="BB653" s="4">
        <v>20.3</v>
      </c>
      <c r="BC653" s="4">
        <v>1.82</v>
      </c>
      <c r="BD653" s="4">
        <v>9.2010000000000005</v>
      </c>
      <c r="BE653" s="4">
        <v>2170.9929999999999</v>
      </c>
      <c r="BF653" s="4">
        <v>39.314</v>
      </c>
      <c r="BG653" s="4">
        <v>1.0349999999999999</v>
      </c>
      <c r="BH653" s="4">
        <v>0.76800000000000002</v>
      </c>
      <c r="BI653" s="4">
        <v>1.8029999999999999</v>
      </c>
      <c r="BJ653" s="4">
        <v>0.78700000000000003</v>
      </c>
      <c r="BK653" s="4">
        <v>0.58399999999999996</v>
      </c>
      <c r="BL653" s="4">
        <v>1.371</v>
      </c>
      <c r="BM653" s="4">
        <v>79.4285</v>
      </c>
      <c r="BQ653" s="4">
        <v>2129.3989999999999</v>
      </c>
      <c r="BR653" s="4">
        <v>0.13969000000000001</v>
      </c>
      <c r="BS653" s="4">
        <v>-5</v>
      </c>
      <c r="BT653" s="4">
        <v>5.6769999999999998E-3</v>
      </c>
      <c r="BU653" s="4">
        <v>3.4136739999999999</v>
      </c>
      <c r="BV653" s="4">
        <v>0.114675</v>
      </c>
    </row>
    <row r="654" spans="1:74" x14ac:dyDescent="0.25">
      <c r="A654" s="2">
        <v>42804</v>
      </c>
      <c r="B654" s="3">
        <v>0.39813956018518515</v>
      </c>
      <c r="C654" s="4">
        <v>7.3550000000000004</v>
      </c>
      <c r="D654" s="4">
        <v>0.29110000000000003</v>
      </c>
      <c r="E654" s="4">
        <v>2911.3344320000001</v>
      </c>
      <c r="F654" s="4">
        <v>31.6</v>
      </c>
      <c r="G654" s="4">
        <v>24.4</v>
      </c>
      <c r="H654" s="4">
        <v>5812</v>
      </c>
      <c r="J654" s="4">
        <v>10.029999999999999</v>
      </c>
      <c r="K654" s="4">
        <v>0.91359999999999997</v>
      </c>
      <c r="L654" s="4">
        <v>6.7201000000000004</v>
      </c>
      <c r="M654" s="4">
        <v>0.26600000000000001</v>
      </c>
      <c r="N654" s="4">
        <v>28.890499999999999</v>
      </c>
      <c r="O654" s="4">
        <v>22.268699999999999</v>
      </c>
      <c r="P654" s="4">
        <v>51.2</v>
      </c>
      <c r="Q654" s="4">
        <v>21.977699999999999</v>
      </c>
      <c r="R654" s="4">
        <v>16.940300000000001</v>
      </c>
      <c r="S654" s="4">
        <v>38.9</v>
      </c>
      <c r="T654" s="4">
        <v>5812.0461999999998</v>
      </c>
      <c r="W654" s="4">
        <v>0</v>
      </c>
      <c r="X654" s="4">
        <v>9.1599000000000004</v>
      </c>
      <c r="Y654" s="4">
        <v>11.6</v>
      </c>
      <c r="Z654" s="4">
        <v>868</v>
      </c>
      <c r="AA654" s="4">
        <v>877</v>
      </c>
      <c r="AB654" s="4">
        <v>866</v>
      </c>
      <c r="AC654" s="4">
        <v>89</v>
      </c>
      <c r="AD654" s="4">
        <v>8.08</v>
      </c>
      <c r="AE654" s="4">
        <v>0.19</v>
      </c>
      <c r="AF654" s="4">
        <v>993</v>
      </c>
      <c r="AG654" s="4">
        <v>-14</v>
      </c>
      <c r="AH654" s="4">
        <v>-3</v>
      </c>
      <c r="AI654" s="4">
        <v>16</v>
      </c>
      <c r="AJ654" s="4">
        <v>137</v>
      </c>
      <c r="AK654" s="4">
        <v>135.69999999999999</v>
      </c>
      <c r="AL654" s="4">
        <v>6.1</v>
      </c>
      <c r="AM654" s="4">
        <v>142</v>
      </c>
      <c r="AN654" s="4" t="s">
        <v>155</v>
      </c>
      <c r="AO654" s="4">
        <v>2</v>
      </c>
      <c r="AP654" s="4">
        <v>0.60643518518518513</v>
      </c>
      <c r="AQ654" s="4">
        <v>47.159166999999997</v>
      </c>
      <c r="AR654" s="4">
        <v>-88.489384999999999</v>
      </c>
      <c r="AS654" s="4">
        <v>316.5</v>
      </c>
      <c r="AT654" s="4">
        <v>6.1</v>
      </c>
      <c r="AU654" s="4">
        <v>12</v>
      </c>
      <c r="AV654" s="4">
        <v>11</v>
      </c>
      <c r="AW654" s="4" t="s">
        <v>411</v>
      </c>
      <c r="AX654" s="4">
        <v>1.4754</v>
      </c>
      <c r="AY654" s="4">
        <v>1.4754</v>
      </c>
      <c r="AZ654" s="4">
        <v>2.2507999999999999</v>
      </c>
      <c r="BA654" s="4">
        <v>11.154</v>
      </c>
      <c r="BB654" s="4">
        <v>19.82</v>
      </c>
      <c r="BC654" s="4">
        <v>1.78</v>
      </c>
      <c r="BD654" s="4">
        <v>9.4540000000000006</v>
      </c>
      <c r="BE654" s="4">
        <v>2152.654</v>
      </c>
      <c r="BF654" s="4">
        <v>54.23</v>
      </c>
      <c r="BG654" s="4">
        <v>0.96899999999999997</v>
      </c>
      <c r="BH654" s="4">
        <v>0.747</v>
      </c>
      <c r="BI654" s="4">
        <v>1.716</v>
      </c>
      <c r="BJ654" s="4">
        <v>0.73699999999999999</v>
      </c>
      <c r="BK654" s="4">
        <v>0.56799999999999995</v>
      </c>
      <c r="BL654" s="4">
        <v>1.306</v>
      </c>
      <c r="BM654" s="4">
        <v>77.197900000000004</v>
      </c>
      <c r="BQ654" s="4">
        <v>2133.489</v>
      </c>
      <c r="BR654" s="4">
        <v>0.19617599999999999</v>
      </c>
      <c r="BS654" s="4">
        <v>-5</v>
      </c>
      <c r="BT654" s="4">
        <v>5.0000000000000001E-3</v>
      </c>
      <c r="BU654" s="4">
        <v>4.7940509999999996</v>
      </c>
      <c r="BV654" s="4">
        <v>0.10100000000000001</v>
      </c>
    </row>
    <row r="655" spans="1:74" x14ac:dyDescent="0.25">
      <c r="A655" s="2">
        <v>42804</v>
      </c>
      <c r="B655" s="3">
        <v>0.39815113425925924</v>
      </c>
      <c r="C655" s="4">
        <v>8.09</v>
      </c>
      <c r="D655" s="4">
        <v>0.3513</v>
      </c>
      <c r="E655" s="4">
        <v>3512.6523889999999</v>
      </c>
      <c r="F655" s="4">
        <v>31.4</v>
      </c>
      <c r="G655" s="4">
        <v>19</v>
      </c>
      <c r="H655" s="4">
        <v>5925.3</v>
      </c>
      <c r="J655" s="4">
        <v>10.37</v>
      </c>
      <c r="K655" s="4">
        <v>0.90549999999999997</v>
      </c>
      <c r="L655" s="4">
        <v>7.3247999999999998</v>
      </c>
      <c r="M655" s="4">
        <v>0.31809999999999999</v>
      </c>
      <c r="N655" s="4">
        <v>28.4312</v>
      </c>
      <c r="O655" s="4">
        <v>17.203600000000002</v>
      </c>
      <c r="P655" s="4">
        <v>45.6</v>
      </c>
      <c r="Q655" s="4">
        <v>21.628299999999999</v>
      </c>
      <c r="R655" s="4">
        <v>13.087199999999999</v>
      </c>
      <c r="S655" s="4">
        <v>34.700000000000003</v>
      </c>
      <c r="T655" s="4">
        <v>5925.2780000000002</v>
      </c>
      <c r="W655" s="4">
        <v>0</v>
      </c>
      <c r="X655" s="4">
        <v>9.3909000000000002</v>
      </c>
      <c r="Y655" s="4">
        <v>11.7</v>
      </c>
      <c r="Z655" s="4">
        <v>868</v>
      </c>
      <c r="AA655" s="4">
        <v>877</v>
      </c>
      <c r="AB655" s="4">
        <v>867</v>
      </c>
      <c r="AC655" s="4">
        <v>89</v>
      </c>
      <c r="AD655" s="4">
        <v>8.08</v>
      </c>
      <c r="AE655" s="4">
        <v>0.19</v>
      </c>
      <c r="AF655" s="4">
        <v>993</v>
      </c>
      <c r="AG655" s="4">
        <v>-14</v>
      </c>
      <c r="AH655" s="4">
        <v>-3</v>
      </c>
      <c r="AI655" s="4">
        <v>16</v>
      </c>
      <c r="AJ655" s="4">
        <v>137</v>
      </c>
      <c r="AK655" s="4">
        <v>135.30000000000001</v>
      </c>
      <c r="AL655" s="4">
        <v>6.1</v>
      </c>
      <c r="AM655" s="4">
        <v>142</v>
      </c>
      <c r="AN655" s="4" t="s">
        <v>155</v>
      </c>
      <c r="AO655" s="4">
        <v>2</v>
      </c>
      <c r="AP655" s="4">
        <v>0.60644675925925928</v>
      </c>
      <c r="AQ655" s="4">
        <v>47.159204000000003</v>
      </c>
      <c r="AR655" s="4">
        <v>-88.489368999999996</v>
      </c>
      <c r="AS655" s="4">
        <v>316.3</v>
      </c>
      <c r="AT655" s="4">
        <v>6.7</v>
      </c>
      <c r="AU655" s="4">
        <v>12</v>
      </c>
      <c r="AV655" s="4">
        <v>11</v>
      </c>
      <c r="AW655" s="4" t="s">
        <v>411</v>
      </c>
      <c r="AX655" s="4">
        <v>1.877</v>
      </c>
      <c r="AY655" s="4">
        <v>1.123</v>
      </c>
      <c r="AZ655" s="4">
        <v>2.6015999999999999</v>
      </c>
      <c r="BA655" s="4">
        <v>11.154</v>
      </c>
      <c r="BB655" s="4">
        <v>18.11</v>
      </c>
      <c r="BC655" s="4">
        <v>1.62</v>
      </c>
      <c r="BD655" s="4">
        <v>10.442</v>
      </c>
      <c r="BE655" s="4">
        <v>2155.0819999999999</v>
      </c>
      <c r="BF655" s="4">
        <v>59.558999999999997</v>
      </c>
      <c r="BG655" s="4">
        <v>0.876</v>
      </c>
      <c r="BH655" s="4">
        <v>0.53</v>
      </c>
      <c r="BI655" s="4">
        <v>1.4059999999999999</v>
      </c>
      <c r="BJ655" s="4">
        <v>0.66600000000000004</v>
      </c>
      <c r="BK655" s="4">
        <v>0.40300000000000002</v>
      </c>
      <c r="BL655" s="4">
        <v>1.07</v>
      </c>
      <c r="BM655" s="4">
        <v>72.2864</v>
      </c>
      <c r="BQ655" s="4">
        <v>2008.9829999999999</v>
      </c>
      <c r="BR655" s="4">
        <v>0.29364099999999999</v>
      </c>
      <c r="BS655" s="4">
        <v>-5</v>
      </c>
      <c r="BT655" s="4">
        <v>5.0000000000000001E-3</v>
      </c>
      <c r="BU655" s="4">
        <v>7.1758519999999999</v>
      </c>
      <c r="BV655" s="4">
        <v>0.10100000000000001</v>
      </c>
    </row>
    <row r="656" spans="1:74" x14ac:dyDescent="0.25">
      <c r="A656" s="2">
        <v>42804</v>
      </c>
      <c r="B656" s="3">
        <v>0.39816270833333328</v>
      </c>
      <c r="C656" s="4">
        <v>8.3620000000000001</v>
      </c>
      <c r="D656" s="4">
        <v>0.29549999999999998</v>
      </c>
      <c r="E656" s="4">
        <v>2955.389831</v>
      </c>
      <c r="F656" s="4">
        <v>37.700000000000003</v>
      </c>
      <c r="G656" s="4">
        <v>19.100000000000001</v>
      </c>
      <c r="H656" s="4">
        <v>5873.2</v>
      </c>
      <c r="J656" s="4">
        <v>10.62</v>
      </c>
      <c r="K656" s="4">
        <v>0.90349999999999997</v>
      </c>
      <c r="L656" s="4">
        <v>7.5548000000000002</v>
      </c>
      <c r="M656" s="4">
        <v>0.26700000000000002</v>
      </c>
      <c r="N656" s="4">
        <v>34.061700000000002</v>
      </c>
      <c r="O656" s="4">
        <v>17.213799999999999</v>
      </c>
      <c r="P656" s="4">
        <v>51.3</v>
      </c>
      <c r="Q656" s="4">
        <v>25.9116</v>
      </c>
      <c r="R656" s="4">
        <v>13.095000000000001</v>
      </c>
      <c r="S656" s="4">
        <v>39</v>
      </c>
      <c r="T656" s="4">
        <v>5873.2281999999996</v>
      </c>
      <c r="W656" s="4">
        <v>0</v>
      </c>
      <c r="X656" s="4">
        <v>9.5968</v>
      </c>
      <c r="Y656" s="4">
        <v>11.6</v>
      </c>
      <c r="Z656" s="4">
        <v>869</v>
      </c>
      <c r="AA656" s="4">
        <v>878</v>
      </c>
      <c r="AB656" s="4">
        <v>868</v>
      </c>
      <c r="AC656" s="4">
        <v>89</v>
      </c>
      <c r="AD656" s="4">
        <v>8.08</v>
      </c>
      <c r="AE656" s="4">
        <v>0.19</v>
      </c>
      <c r="AF656" s="4">
        <v>993</v>
      </c>
      <c r="AG656" s="4">
        <v>-14</v>
      </c>
      <c r="AH656" s="4">
        <v>-3</v>
      </c>
      <c r="AI656" s="4">
        <v>16</v>
      </c>
      <c r="AJ656" s="4">
        <v>137</v>
      </c>
      <c r="AK656" s="4">
        <v>135.69999999999999</v>
      </c>
      <c r="AL656" s="4">
        <v>6.4</v>
      </c>
      <c r="AM656" s="4">
        <v>142</v>
      </c>
      <c r="AN656" s="4" t="s">
        <v>155</v>
      </c>
      <c r="AO656" s="4">
        <v>2</v>
      </c>
      <c r="AP656" s="4">
        <v>0.60645833333333332</v>
      </c>
      <c r="AQ656" s="4">
        <v>47.159247000000001</v>
      </c>
      <c r="AR656" s="4">
        <v>-88.489401000000001</v>
      </c>
      <c r="AS656" s="4">
        <v>316.3</v>
      </c>
      <c r="AT656" s="4">
        <v>8.6999999999999993</v>
      </c>
      <c r="AU656" s="4">
        <v>12</v>
      </c>
      <c r="AV656" s="4">
        <v>11</v>
      </c>
      <c r="AW656" s="4" t="s">
        <v>411</v>
      </c>
      <c r="AX656" s="4">
        <v>2.0754000000000001</v>
      </c>
      <c r="AY656" s="4">
        <v>1.0753999999999999</v>
      </c>
      <c r="AZ656" s="4">
        <v>2.7753999999999999</v>
      </c>
      <c r="BA656" s="4">
        <v>11.154</v>
      </c>
      <c r="BB656" s="4">
        <v>17.72</v>
      </c>
      <c r="BC656" s="4">
        <v>1.59</v>
      </c>
      <c r="BD656" s="4">
        <v>10.682</v>
      </c>
      <c r="BE656" s="4">
        <v>2176.6089999999999</v>
      </c>
      <c r="BF656" s="4">
        <v>48.963999999999999</v>
      </c>
      <c r="BG656" s="4">
        <v>1.028</v>
      </c>
      <c r="BH656" s="4">
        <v>0.51900000000000002</v>
      </c>
      <c r="BI656" s="4">
        <v>1.5469999999999999</v>
      </c>
      <c r="BJ656" s="4">
        <v>0.78200000000000003</v>
      </c>
      <c r="BK656" s="4">
        <v>0.39500000000000002</v>
      </c>
      <c r="BL656" s="4">
        <v>1.177</v>
      </c>
      <c r="BM656" s="4">
        <v>70.163300000000007</v>
      </c>
      <c r="BQ656" s="4">
        <v>2010.4010000000001</v>
      </c>
      <c r="BR656" s="4">
        <v>0.38454300000000002</v>
      </c>
      <c r="BS656" s="4">
        <v>-5</v>
      </c>
      <c r="BT656" s="4">
        <v>5.0000000000000001E-3</v>
      </c>
      <c r="BU656" s="4">
        <v>9.3972700000000007</v>
      </c>
      <c r="BV656" s="4">
        <v>0.10100000000000001</v>
      </c>
    </row>
    <row r="657" spans="1:74" x14ac:dyDescent="0.25">
      <c r="A657" s="2">
        <v>42804</v>
      </c>
      <c r="B657" s="3">
        <v>0.39817428240740743</v>
      </c>
      <c r="C657" s="4">
        <v>7.4850000000000003</v>
      </c>
      <c r="D657" s="4">
        <v>0.20860000000000001</v>
      </c>
      <c r="E657" s="4">
        <v>2085.8793970000002</v>
      </c>
      <c r="F657" s="4">
        <v>50</v>
      </c>
      <c r="G657" s="4">
        <v>19.2</v>
      </c>
      <c r="H657" s="4">
        <v>5424.9</v>
      </c>
      <c r="J657" s="4">
        <v>10.8</v>
      </c>
      <c r="K657" s="4">
        <v>0.91379999999999995</v>
      </c>
      <c r="L657" s="4">
        <v>6.8395999999999999</v>
      </c>
      <c r="M657" s="4">
        <v>0.19059999999999999</v>
      </c>
      <c r="N657" s="4">
        <v>45.678400000000003</v>
      </c>
      <c r="O657" s="4">
        <v>17.545400000000001</v>
      </c>
      <c r="P657" s="4">
        <v>63.2</v>
      </c>
      <c r="Q657" s="4">
        <v>34.748600000000003</v>
      </c>
      <c r="R657" s="4">
        <v>13.347200000000001</v>
      </c>
      <c r="S657" s="4">
        <v>48.1</v>
      </c>
      <c r="T657" s="4">
        <v>5424.8505999999998</v>
      </c>
      <c r="W657" s="4">
        <v>0</v>
      </c>
      <c r="X657" s="4">
        <v>9.8693000000000008</v>
      </c>
      <c r="Y657" s="4">
        <v>11.6</v>
      </c>
      <c r="Z657" s="4">
        <v>868</v>
      </c>
      <c r="AA657" s="4">
        <v>878</v>
      </c>
      <c r="AB657" s="4">
        <v>869</v>
      </c>
      <c r="AC657" s="4">
        <v>89</v>
      </c>
      <c r="AD657" s="4">
        <v>8.08</v>
      </c>
      <c r="AE657" s="4">
        <v>0.19</v>
      </c>
      <c r="AF657" s="4">
        <v>993</v>
      </c>
      <c r="AG657" s="4">
        <v>-14</v>
      </c>
      <c r="AH657" s="4">
        <v>-3</v>
      </c>
      <c r="AI657" s="4">
        <v>16</v>
      </c>
      <c r="AJ657" s="4">
        <v>137</v>
      </c>
      <c r="AK657" s="4">
        <v>135</v>
      </c>
      <c r="AL657" s="4">
        <v>6.5</v>
      </c>
      <c r="AM657" s="4">
        <v>142</v>
      </c>
      <c r="AN657" s="4" t="s">
        <v>155</v>
      </c>
      <c r="AO657" s="4">
        <v>2</v>
      </c>
      <c r="AP657" s="4">
        <v>0.60646990740740747</v>
      </c>
      <c r="AQ657" s="4">
        <v>47.159289999999999</v>
      </c>
      <c r="AR657" s="4">
        <v>-88.489492999999996</v>
      </c>
      <c r="AS657" s="4">
        <v>316.39999999999998</v>
      </c>
      <c r="AT657" s="4">
        <v>13.4</v>
      </c>
      <c r="AU657" s="4">
        <v>12</v>
      </c>
      <c r="AV657" s="4">
        <v>11</v>
      </c>
      <c r="AW657" s="4" t="s">
        <v>411</v>
      </c>
      <c r="AX657" s="4">
        <v>1.6476</v>
      </c>
      <c r="AY657" s="4">
        <v>1.1754</v>
      </c>
      <c r="AZ657" s="4">
        <v>2.5737999999999999</v>
      </c>
      <c r="BA657" s="4">
        <v>11.154</v>
      </c>
      <c r="BB657" s="4">
        <v>19.829999999999998</v>
      </c>
      <c r="BC657" s="4">
        <v>1.78</v>
      </c>
      <c r="BD657" s="4">
        <v>9.43</v>
      </c>
      <c r="BE657" s="4">
        <v>2189.3670000000002</v>
      </c>
      <c r="BF657" s="4">
        <v>38.834000000000003</v>
      </c>
      <c r="BG657" s="4">
        <v>1.5309999999999999</v>
      </c>
      <c r="BH657" s="4">
        <v>0.58799999999999997</v>
      </c>
      <c r="BI657" s="4">
        <v>2.1190000000000002</v>
      </c>
      <c r="BJ657" s="4">
        <v>1.165</v>
      </c>
      <c r="BK657" s="4">
        <v>0.44700000000000001</v>
      </c>
      <c r="BL657" s="4">
        <v>1.6120000000000001</v>
      </c>
      <c r="BM657" s="4">
        <v>72.003100000000003</v>
      </c>
      <c r="BQ657" s="4">
        <v>2297.049</v>
      </c>
      <c r="BR657" s="4">
        <v>0.419599</v>
      </c>
      <c r="BS657" s="4">
        <v>-5</v>
      </c>
      <c r="BT657" s="4">
        <v>5.0000000000000001E-3</v>
      </c>
      <c r="BU657" s="4">
        <v>10.25395</v>
      </c>
      <c r="BV657" s="4">
        <v>0.10100000000000001</v>
      </c>
    </row>
    <row r="658" spans="1:74" x14ac:dyDescent="0.25">
      <c r="A658" s="2">
        <v>42804</v>
      </c>
      <c r="B658" s="3">
        <v>0.39818585648148147</v>
      </c>
      <c r="C658" s="4">
        <v>5.867</v>
      </c>
      <c r="D658" s="4">
        <v>0.1454</v>
      </c>
      <c r="E658" s="4">
        <v>1453.9151710000001</v>
      </c>
      <c r="F658" s="4">
        <v>55.5</v>
      </c>
      <c r="G658" s="4">
        <v>21</v>
      </c>
      <c r="H658" s="4">
        <v>5155.2</v>
      </c>
      <c r="J658" s="4">
        <v>10.8</v>
      </c>
      <c r="K658" s="4">
        <v>0.93169999999999997</v>
      </c>
      <c r="L658" s="4">
        <v>5.4663000000000004</v>
      </c>
      <c r="M658" s="4">
        <v>0.13550000000000001</v>
      </c>
      <c r="N658" s="4">
        <v>51.677599999999998</v>
      </c>
      <c r="O658" s="4">
        <v>19.559799999999999</v>
      </c>
      <c r="P658" s="4">
        <v>71.2</v>
      </c>
      <c r="Q658" s="4">
        <v>39.312399999999997</v>
      </c>
      <c r="R658" s="4">
        <v>14.8796</v>
      </c>
      <c r="S658" s="4">
        <v>54.2</v>
      </c>
      <c r="T658" s="4">
        <v>5155.2218999999996</v>
      </c>
      <c r="W658" s="4">
        <v>0</v>
      </c>
      <c r="X658" s="4">
        <v>10.0618</v>
      </c>
      <c r="Y658" s="4">
        <v>11.7</v>
      </c>
      <c r="Z658" s="4">
        <v>868</v>
      </c>
      <c r="AA658" s="4">
        <v>877</v>
      </c>
      <c r="AB658" s="4">
        <v>869</v>
      </c>
      <c r="AC658" s="4">
        <v>89</v>
      </c>
      <c r="AD658" s="4">
        <v>8.08</v>
      </c>
      <c r="AE658" s="4">
        <v>0.19</v>
      </c>
      <c r="AF658" s="4">
        <v>993</v>
      </c>
      <c r="AG658" s="4">
        <v>-14</v>
      </c>
      <c r="AH658" s="4">
        <v>-3</v>
      </c>
      <c r="AI658" s="4">
        <v>16</v>
      </c>
      <c r="AJ658" s="4">
        <v>137</v>
      </c>
      <c r="AK658" s="4">
        <v>135</v>
      </c>
      <c r="AL658" s="4">
        <v>6.9</v>
      </c>
      <c r="AM658" s="4">
        <v>142</v>
      </c>
      <c r="AN658" s="4" t="s">
        <v>155</v>
      </c>
      <c r="AO658" s="4">
        <v>2</v>
      </c>
      <c r="AP658" s="4">
        <v>0.60648148148148151</v>
      </c>
      <c r="AQ658" s="4">
        <v>47.15934</v>
      </c>
      <c r="AR658" s="4">
        <v>-88.489609999999999</v>
      </c>
      <c r="AS658" s="4">
        <v>316.3</v>
      </c>
      <c r="AT658" s="4">
        <v>18.7</v>
      </c>
      <c r="AU658" s="4">
        <v>12</v>
      </c>
      <c r="AV658" s="4">
        <v>11</v>
      </c>
      <c r="AW658" s="4" t="s">
        <v>411</v>
      </c>
      <c r="AX658" s="4">
        <v>1.5</v>
      </c>
      <c r="AY658" s="4">
        <v>1.2754000000000001</v>
      </c>
      <c r="AZ658" s="4">
        <v>2.5754000000000001</v>
      </c>
      <c r="BA658" s="4">
        <v>11.154</v>
      </c>
      <c r="BB658" s="4">
        <v>24.85</v>
      </c>
      <c r="BC658" s="4">
        <v>2.23</v>
      </c>
      <c r="BD658" s="4">
        <v>7.3360000000000003</v>
      </c>
      <c r="BE658" s="4">
        <v>2168.81</v>
      </c>
      <c r="BF658" s="4">
        <v>34.206000000000003</v>
      </c>
      <c r="BG658" s="4">
        <v>2.1469999999999998</v>
      </c>
      <c r="BH658" s="4">
        <v>0.81299999999999994</v>
      </c>
      <c r="BI658" s="4">
        <v>2.96</v>
      </c>
      <c r="BJ658" s="4">
        <v>1.633</v>
      </c>
      <c r="BK658" s="4">
        <v>0.61799999999999999</v>
      </c>
      <c r="BL658" s="4">
        <v>2.2519999999999998</v>
      </c>
      <c r="BM658" s="4">
        <v>84.811800000000005</v>
      </c>
      <c r="BQ658" s="4">
        <v>2902.7310000000002</v>
      </c>
      <c r="BR658" s="4">
        <v>0.25746999999999998</v>
      </c>
      <c r="BS658" s="4">
        <v>-5</v>
      </c>
      <c r="BT658" s="4">
        <v>5.0000000000000001E-3</v>
      </c>
      <c r="BU658" s="4">
        <v>6.2919229999999997</v>
      </c>
      <c r="BV658" s="4">
        <v>0.10100000000000001</v>
      </c>
    </row>
    <row r="659" spans="1:74" x14ac:dyDescent="0.25">
      <c r="A659" s="2">
        <v>42804</v>
      </c>
      <c r="B659" s="3">
        <v>0.39819743055555556</v>
      </c>
      <c r="C659" s="4">
        <v>4.8</v>
      </c>
      <c r="D659" s="4">
        <v>0.124</v>
      </c>
      <c r="E659" s="4">
        <v>1239.665236</v>
      </c>
      <c r="F659" s="4">
        <v>56.1</v>
      </c>
      <c r="G659" s="4">
        <v>22.7</v>
      </c>
      <c r="H659" s="4">
        <v>4840.3999999999996</v>
      </c>
      <c r="J659" s="4">
        <v>10.63</v>
      </c>
      <c r="K659" s="4">
        <v>0.94359999999999999</v>
      </c>
      <c r="L659" s="4">
        <v>4.5293999999999999</v>
      </c>
      <c r="M659" s="4">
        <v>0.11700000000000001</v>
      </c>
      <c r="N659" s="4">
        <v>52.956000000000003</v>
      </c>
      <c r="O659" s="4">
        <v>21.4193</v>
      </c>
      <c r="P659" s="4">
        <v>74.400000000000006</v>
      </c>
      <c r="Q659" s="4">
        <v>40.2849</v>
      </c>
      <c r="R659" s="4">
        <v>16.2942</v>
      </c>
      <c r="S659" s="4">
        <v>56.6</v>
      </c>
      <c r="T659" s="4">
        <v>4840.4231</v>
      </c>
      <c r="W659" s="4">
        <v>0</v>
      </c>
      <c r="X659" s="4">
        <v>10.029999999999999</v>
      </c>
      <c r="Y659" s="4">
        <v>11.6</v>
      </c>
      <c r="Z659" s="4">
        <v>867</v>
      </c>
      <c r="AA659" s="4">
        <v>878</v>
      </c>
      <c r="AB659" s="4">
        <v>869</v>
      </c>
      <c r="AC659" s="4">
        <v>89</v>
      </c>
      <c r="AD659" s="4">
        <v>8.08</v>
      </c>
      <c r="AE659" s="4">
        <v>0.19</v>
      </c>
      <c r="AF659" s="4">
        <v>993</v>
      </c>
      <c r="AG659" s="4">
        <v>-14</v>
      </c>
      <c r="AH659" s="4">
        <v>-3</v>
      </c>
      <c r="AI659" s="4">
        <v>16</v>
      </c>
      <c r="AJ659" s="4">
        <v>137</v>
      </c>
      <c r="AK659" s="4">
        <v>135</v>
      </c>
      <c r="AL659" s="4">
        <v>6.8</v>
      </c>
      <c r="AM659" s="4">
        <v>142</v>
      </c>
      <c r="AN659" s="4" t="s">
        <v>155</v>
      </c>
      <c r="AO659" s="4">
        <v>2</v>
      </c>
      <c r="AP659" s="4">
        <v>0.60649305555555555</v>
      </c>
      <c r="AQ659" s="4">
        <v>47.159407000000002</v>
      </c>
      <c r="AR659" s="4">
        <v>-88.489722999999998</v>
      </c>
      <c r="AS659" s="4">
        <v>316.39999999999998</v>
      </c>
      <c r="AT659" s="4">
        <v>22.6</v>
      </c>
      <c r="AU659" s="4">
        <v>12</v>
      </c>
      <c r="AV659" s="4">
        <v>11</v>
      </c>
      <c r="AW659" s="4" t="s">
        <v>411</v>
      </c>
      <c r="AX659" s="4">
        <v>1.5</v>
      </c>
      <c r="AY659" s="4">
        <v>1.3754</v>
      </c>
      <c r="AZ659" s="4">
        <v>2.5246</v>
      </c>
      <c r="BA659" s="4">
        <v>11.154</v>
      </c>
      <c r="BB659" s="4">
        <v>29.86</v>
      </c>
      <c r="BC659" s="4">
        <v>2.68</v>
      </c>
      <c r="BD659" s="4">
        <v>5.9790000000000001</v>
      </c>
      <c r="BE659" s="4">
        <v>2145.4749999999999</v>
      </c>
      <c r="BF659" s="4">
        <v>35.265000000000001</v>
      </c>
      <c r="BG659" s="4">
        <v>2.6269999999999998</v>
      </c>
      <c r="BH659" s="4">
        <v>1.0620000000000001</v>
      </c>
      <c r="BI659" s="4">
        <v>3.6890000000000001</v>
      </c>
      <c r="BJ659" s="4">
        <v>1.998</v>
      </c>
      <c r="BK659" s="4">
        <v>0.80800000000000005</v>
      </c>
      <c r="BL659" s="4">
        <v>2.8069999999999999</v>
      </c>
      <c r="BM659" s="4">
        <v>95.070800000000006</v>
      </c>
      <c r="BQ659" s="4">
        <v>3454.5169999999998</v>
      </c>
      <c r="BR659" s="4">
        <v>0.15360699999999999</v>
      </c>
      <c r="BS659" s="4">
        <v>-5</v>
      </c>
      <c r="BT659" s="4">
        <v>5.0000000000000001E-3</v>
      </c>
      <c r="BU659" s="4">
        <v>3.753771</v>
      </c>
      <c r="BV659" s="4">
        <v>0.10100000000000001</v>
      </c>
    </row>
    <row r="660" spans="1:74" x14ac:dyDescent="0.25">
      <c r="A660" s="2">
        <v>42804</v>
      </c>
      <c r="B660" s="3">
        <v>0.3982090046296296</v>
      </c>
      <c r="C660" s="4">
        <v>5.03</v>
      </c>
      <c r="D660" s="4">
        <v>0.1371</v>
      </c>
      <c r="E660" s="4">
        <v>1371.328</v>
      </c>
      <c r="F660" s="4">
        <v>45.1</v>
      </c>
      <c r="G660" s="4">
        <v>22.7</v>
      </c>
      <c r="H660" s="4">
        <v>4579.5</v>
      </c>
      <c r="J660" s="4">
        <v>10.47</v>
      </c>
      <c r="K660" s="4">
        <v>0.94120000000000004</v>
      </c>
      <c r="L660" s="4">
        <v>4.7342000000000004</v>
      </c>
      <c r="M660" s="4">
        <v>0.12909999999999999</v>
      </c>
      <c r="N660" s="4">
        <v>42.418799999999997</v>
      </c>
      <c r="O660" s="4">
        <v>21.3644</v>
      </c>
      <c r="P660" s="4">
        <v>63.8</v>
      </c>
      <c r="Q660" s="4">
        <v>32.268999999999998</v>
      </c>
      <c r="R660" s="4">
        <v>16.252400000000002</v>
      </c>
      <c r="S660" s="4">
        <v>48.5</v>
      </c>
      <c r="T660" s="4">
        <v>4579.5263000000004</v>
      </c>
      <c r="W660" s="4">
        <v>0</v>
      </c>
      <c r="X660" s="4">
        <v>9.8543000000000003</v>
      </c>
      <c r="Y660" s="4">
        <v>11.7</v>
      </c>
      <c r="Z660" s="4">
        <v>867</v>
      </c>
      <c r="AA660" s="4">
        <v>877</v>
      </c>
      <c r="AB660" s="4">
        <v>870</v>
      </c>
      <c r="AC660" s="4">
        <v>89</v>
      </c>
      <c r="AD660" s="4">
        <v>8.08</v>
      </c>
      <c r="AE660" s="4">
        <v>0.19</v>
      </c>
      <c r="AF660" s="4">
        <v>993</v>
      </c>
      <c r="AG660" s="4">
        <v>-14</v>
      </c>
      <c r="AH660" s="4">
        <v>-3</v>
      </c>
      <c r="AI660" s="4">
        <v>16</v>
      </c>
      <c r="AJ660" s="4">
        <v>137</v>
      </c>
      <c r="AK660" s="4">
        <v>135</v>
      </c>
      <c r="AL660" s="4">
        <v>6.5</v>
      </c>
      <c r="AM660" s="4">
        <v>142</v>
      </c>
      <c r="AN660" s="4" t="s">
        <v>155</v>
      </c>
      <c r="AO660" s="4">
        <v>2</v>
      </c>
      <c r="AP660" s="4">
        <v>0.60650462962962959</v>
      </c>
      <c r="AQ660" s="4">
        <v>47.159469000000001</v>
      </c>
      <c r="AR660" s="4">
        <v>-88.489796999999996</v>
      </c>
      <c r="AS660" s="4">
        <v>316.5</v>
      </c>
      <c r="AT660" s="4">
        <v>21.7</v>
      </c>
      <c r="AU660" s="4">
        <v>12</v>
      </c>
      <c r="AV660" s="4">
        <v>11</v>
      </c>
      <c r="AW660" s="4" t="s">
        <v>411</v>
      </c>
      <c r="AX660" s="4">
        <v>1.5753999999999999</v>
      </c>
      <c r="AY660" s="4">
        <v>1.5508</v>
      </c>
      <c r="AZ660" s="4">
        <v>2.5754000000000001</v>
      </c>
      <c r="BA660" s="4">
        <v>11.154</v>
      </c>
      <c r="BB660" s="4">
        <v>28.74</v>
      </c>
      <c r="BC660" s="4">
        <v>2.58</v>
      </c>
      <c r="BD660" s="4">
        <v>6.2519999999999998</v>
      </c>
      <c r="BE660" s="4">
        <v>2161.471</v>
      </c>
      <c r="BF660" s="4">
        <v>37.503999999999998</v>
      </c>
      <c r="BG660" s="4">
        <v>2.028</v>
      </c>
      <c r="BH660" s="4">
        <v>1.0209999999999999</v>
      </c>
      <c r="BI660" s="4">
        <v>3.05</v>
      </c>
      <c r="BJ660" s="4">
        <v>1.5429999999999999</v>
      </c>
      <c r="BK660" s="4">
        <v>0.77700000000000002</v>
      </c>
      <c r="BL660" s="4">
        <v>2.3199999999999998</v>
      </c>
      <c r="BM660" s="4">
        <v>86.695700000000002</v>
      </c>
      <c r="BQ660" s="4">
        <v>3271.3270000000002</v>
      </c>
      <c r="BR660" s="4">
        <v>8.2632999999999998E-2</v>
      </c>
      <c r="BS660" s="4">
        <v>-5</v>
      </c>
      <c r="BT660" s="4">
        <v>5.0000000000000001E-3</v>
      </c>
      <c r="BU660" s="4">
        <v>2.0193439999999998</v>
      </c>
      <c r="BV660" s="4">
        <v>0.10100000000000001</v>
      </c>
    </row>
    <row r="661" spans="1:74" x14ac:dyDescent="0.25">
      <c r="A661" s="2">
        <v>42804</v>
      </c>
      <c r="B661" s="3">
        <v>0.3982205787037037</v>
      </c>
      <c r="C661" s="4">
        <v>5.8209999999999997</v>
      </c>
      <c r="D661" s="4">
        <v>0.17069999999999999</v>
      </c>
      <c r="E661" s="4">
        <v>1707.328</v>
      </c>
      <c r="F661" s="4">
        <v>36.700000000000003</v>
      </c>
      <c r="G661" s="4">
        <v>22.7</v>
      </c>
      <c r="H661" s="4">
        <v>5015.1000000000004</v>
      </c>
      <c r="J661" s="4">
        <v>10.47</v>
      </c>
      <c r="K661" s="4">
        <v>0.93189999999999995</v>
      </c>
      <c r="L661" s="4">
        <v>5.4242999999999997</v>
      </c>
      <c r="M661" s="4">
        <v>0.15909999999999999</v>
      </c>
      <c r="N661" s="4">
        <v>34.162799999999997</v>
      </c>
      <c r="O661" s="4">
        <v>21.129100000000001</v>
      </c>
      <c r="P661" s="4">
        <v>55.3</v>
      </c>
      <c r="Q661" s="4">
        <v>25.988499999999998</v>
      </c>
      <c r="R661" s="4">
        <v>16.073399999999999</v>
      </c>
      <c r="S661" s="4">
        <v>42.1</v>
      </c>
      <c r="T661" s="4">
        <v>5015.1000000000004</v>
      </c>
      <c r="W661" s="4">
        <v>0</v>
      </c>
      <c r="X661" s="4">
        <v>9.7559000000000005</v>
      </c>
      <c r="Y661" s="4">
        <v>11.6</v>
      </c>
      <c r="Z661" s="4">
        <v>867</v>
      </c>
      <c r="AA661" s="4">
        <v>877</v>
      </c>
      <c r="AB661" s="4">
        <v>870</v>
      </c>
      <c r="AC661" s="4">
        <v>89</v>
      </c>
      <c r="AD661" s="4">
        <v>8.08</v>
      </c>
      <c r="AE661" s="4">
        <v>0.19</v>
      </c>
      <c r="AF661" s="4">
        <v>993</v>
      </c>
      <c r="AG661" s="4">
        <v>-14</v>
      </c>
      <c r="AH661" s="4">
        <v>-3</v>
      </c>
      <c r="AI661" s="4">
        <v>16</v>
      </c>
      <c r="AJ661" s="4">
        <v>137</v>
      </c>
      <c r="AK661" s="4">
        <v>135</v>
      </c>
      <c r="AL661" s="4">
        <v>6.5</v>
      </c>
      <c r="AM661" s="4">
        <v>142</v>
      </c>
      <c r="AN661" s="4" t="s">
        <v>155</v>
      </c>
      <c r="AO661" s="4">
        <v>2</v>
      </c>
      <c r="AP661" s="4">
        <v>0.60651620370370374</v>
      </c>
      <c r="AQ661" s="4">
        <v>47.159511000000002</v>
      </c>
      <c r="AR661" s="4">
        <v>-88.489839000000003</v>
      </c>
      <c r="AS661" s="4">
        <v>316.3</v>
      </c>
      <c r="AT661" s="4">
        <v>17.7</v>
      </c>
      <c r="AU661" s="4">
        <v>12</v>
      </c>
      <c r="AV661" s="4">
        <v>11</v>
      </c>
      <c r="AW661" s="4" t="s">
        <v>411</v>
      </c>
      <c r="AX661" s="4">
        <v>1.5246</v>
      </c>
      <c r="AY661" s="4">
        <v>1.6</v>
      </c>
      <c r="AZ661" s="4">
        <v>2.5246</v>
      </c>
      <c r="BA661" s="4">
        <v>11.154</v>
      </c>
      <c r="BB661" s="4">
        <v>24.98</v>
      </c>
      <c r="BC661" s="4">
        <v>2.2400000000000002</v>
      </c>
      <c r="BD661" s="4">
        <v>7.3090000000000002</v>
      </c>
      <c r="BE661" s="4">
        <v>2163.6680000000001</v>
      </c>
      <c r="BF661" s="4">
        <v>40.393000000000001</v>
      </c>
      <c r="BG661" s="4">
        <v>1.427</v>
      </c>
      <c r="BH661" s="4">
        <v>0.88300000000000001</v>
      </c>
      <c r="BI661" s="4">
        <v>2.31</v>
      </c>
      <c r="BJ661" s="4">
        <v>1.0860000000000001</v>
      </c>
      <c r="BK661" s="4">
        <v>0.67100000000000004</v>
      </c>
      <c r="BL661" s="4">
        <v>1.7569999999999999</v>
      </c>
      <c r="BM661" s="4">
        <v>82.947699999999998</v>
      </c>
      <c r="BQ661" s="4">
        <v>2829.53</v>
      </c>
      <c r="BR661" s="4">
        <v>5.2340999999999999E-2</v>
      </c>
      <c r="BS661" s="4">
        <v>-5</v>
      </c>
      <c r="BT661" s="4">
        <v>5.0000000000000001E-3</v>
      </c>
      <c r="BU661" s="4">
        <v>1.279083</v>
      </c>
      <c r="BV661" s="4">
        <v>0.10100000000000001</v>
      </c>
    </row>
    <row r="662" spans="1:74" x14ac:dyDescent="0.25">
      <c r="A662" s="2">
        <v>42804</v>
      </c>
      <c r="B662" s="3">
        <v>0.39823215277777774</v>
      </c>
      <c r="C662" s="4">
        <v>6.8380000000000001</v>
      </c>
      <c r="D662" s="4">
        <v>0.1885</v>
      </c>
      <c r="E662" s="4">
        <v>1884.8841199999999</v>
      </c>
      <c r="F662" s="4">
        <v>32.299999999999997</v>
      </c>
      <c r="G662" s="4">
        <v>22.5</v>
      </c>
      <c r="H662" s="4">
        <v>5605.4</v>
      </c>
      <c r="J662" s="4">
        <v>10.73</v>
      </c>
      <c r="K662" s="4">
        <v>0.9204</v>
      </c>
      <c r="L662" s="4">
        <v>6.2930999999999999</v>
      </c>
      <c r="M662" s="4">
        <v>0.17349999999999999</v>
      </c>
      <c r="N662" s="4">
        <v>29.754999999999999</v>
      </c>
      <c r="O662" s="4">
        <v>20.708400000000001</v>
      </c>
      <c r="P662" s="4">
        <v>50.5</v>
      </c>
      <c r="Q662" s="4">
        <v>22.635300000000001</v>
      </c>
      <c r="R662" s="4">
        <v>15.753399999999999</v>
      </c>
      <c r="S662" s="4">
        <v>38.4</v>
      </c>
      <c r="T662" s="4">
        <v>5605.3716999999997</v>
      </c>
      <c r="W662" s="4">
        <v>0</v>
      </c>
      <c r="X662" s="4">
        <v>9.8754000000000008</v>
      </c>
      <c r="Y662" s="4">
        <v>11.6</v>
      </c>
      <c r="Z662" s="4">
        <v>868</v>
      </c>
      <c r="AA662" s="4">
        <v>877</v>
      </c>
      <c r="AB662" s="4">
        <v>870</v>
      </c>
      <c r="AC662" s="4">
        <v>89</v>
      </c>
      <c r="AD662" s="4">
        <v>8.08</v>
      </c>
      <c r="AE662" s="4">
        <v>0.19</v>
      </c>
      <c r="AF662" s="4">
        <v>993</v>
      </c>
      <c r="AG662" s="4">
        <v>-14</v>
      </c>
      <c r="AH662" s="4">
        <v>-3</v>
      </c>
      <c r="AI662" s="4">
        <v>16</v>
      </c>
      <c r="AJ662" s="4">
        <v>137</v>
      </c>
      <c r="AK662" s="4">
        <v>135.30000000000001</v>
      </c>
      <c r="AL662" s="4">
        <v>6.3</v>
      </c>
      <c r="AM662" s="4">
        <v>142</v>
      </c>
      <c r="AN662" s="4" t="s">
        <v>155</v>
      </c>
      <c r="AO662" s="4">
        <v>2</v>
      </c>
      <c r="AP662" s="4">
        <v>0.60652777777777778</v>
      </c>
      <c r="AQ662" s="4">
        <v>47.159557999999997</v>
      </c>
      <c r="AR662" s="4">
        <v>-88.489896000000002</v>
      </c>
      <c r="AS662" s="4">
        <v>316.3</v>
      </c>
      <c r="AT662" s="4">
        <v>16.5</v>
      </c>
      <c r="AU662" s="4">
        <v>12</v>
      </c>
      <c r="AV662" s="4">
        <v>11</v>
      </c>
      <c r="AW662" s="4" t="s">
        <v>411</v>
      </c>
      <c r="AX662" s="4">
        <v>1.5</v>
      </c>
      <c r="AY662" s="4">
        <v>1.6</v>
      </c>
      <c r="AZ662" s="4">
        <v>2.5</v>
      </c>
      <c r="BA662" s="4">
        <v>11.154</v>
      </c>
      <c r="BB662" s="4">
        <v>21.46</v>
      </c>
      <c r="BC662" s="4">
        <v>1.92</v>
      </c>
      <c r="BD662" s="4">
        <v>8.6509999999999998</v>
      </c>
      <c r="BE662" s="4">
        <v>2171.723</v>
      </c>
      <c r="BF662" s="4">
        <v>38.103999999999999</v>
      </c>
      <c r="BG662" s="4">
        <v>1.075</v>
      </c>
      <c r="BH662" s="4">
        <v>0.748</v>
      </c>
      <c r="BI662" s="4">
        <v>1.8240000000000001</v>
      </c>
      <c r="BJ662" s="4">
        <v>0.81799999999999995</v>
      </c>
      <c r="BK662" s="4">
        <v>0.56899999999999995</v>
      </c>
      <c r="BL662" s="4">
        <v>1.387</v>
      </c>
      <c r="BM662" s="4">
        <v>80.2089</v>
      </c>
      <c r="BQ662" s="4">
        <v>2477.9679999999998</v>
      </c>
      <c r="BR662" s="4">
        <v>4.3242999999999997E-2</v>
      </c>
      <c r="BS662" s="4">
        <v>-5</v>
      </c>
      <c r="BT662" s="4">
        <v>5.0000000000000001E-3</v>
      </c>
      <c r="BU662" s="4">
        <v>1.056751</v>
      </c>
      <c r="BV662" s="4">
        <v>0.10100000000000001</v>
      </c>
    </row>
    <row r="663" spans="1:74" x14ac:dyDescent="0.25">
      <c r="A663" s="2">
        <v>42804</v>
      </c>
      <c r="B663" s="3">
        <v>0.39824372685185189</v>
      </c>
      <c r="C663" s="4">
        <v>7.7519999999999998</v>
      </c>
      <c r="D663" s="4">
        <v>0.18329999999999999</v>
      </c>
      <c r="E663" s="4">
        <v>1832.54251</v>
      </c>
      <c r="F663" s="4">
        <v>30</v>
      </c>
      <c r="G663" s="4">
        <v>22.4</v>
      </c>
      <c r="H663" s="4">
        <v>6129.9</v>
      </c>
      <c r="J663" s="4">
        <v>10.97</v>
      </c>
      <c r="K663" s="4">
        <v>0.91049999999999998</v>
      </c>
      <c r="L663" s="4">
        <v>7.0583</v>
      </c>
      <c r="M663" s="4">
        <v>0.16689999999999999</v>
      </c>
      <c r="N663" s="4">
        <v>27.2971</v>
      </c>
      <c r="O663" s="4">
        <v>20.395800000000001</v>
      </c>
      <c r="P663" s="4">
        <v>47.7</v>
      </c>
      <c r="Q663" s="4">
        <v>20.765499999999999</v>
      </c>
      <c r="R663" s="4">
        <v>15.515599999999999</v>
      </c>
      <c r="S663" s="4">
        <v>36.299999999999997</v>
      </c>
      <c r="T663" s="4">
        <v>6129.8546999999999</v>
      </c>
      <c r="W663" s="4">
        <v>0</v>
      </c>
      <c r="X663" s="4">
        <v>9.9888999999999992</v>
      </c>
      <c r="Y663" s="4">
        <v>11.8</v>
      </c>
      <c r="Z663" s="4">
        <v>867</v>
      </c>
      <c r="AA663" s="4">
        <v>877</v>
      </c>
      <c r="AB663" s="4">
        <v>869</v>
      </c>
      <c r="AC663" s="4">
        <v>89</v>
      </c>
      <c r="AD663" s="4">
        <v>8.08</v>
      </c>
      <c r="AE663" s="4">
        <v>0.19</v>
      </c>
      <c r="AF663" s="4">
        <v>993</v>
      </c>
      <c r="AG663" s="4">
        <v>-14</v>
      </c>
      <c r="AH663" s="4">
        <v>-3</v>
      </c>
      <c r="AI663" s="4">
        <v>16</v>
      </c>
      <c r="AJ663" s="4">
        <v>137</v>
      </c>
      <c r="AK663" s="4">
        <v>136.30000000000001</v>
      </c>
      <c r="AL663" s="4">
        <v>6.3</v>
      </c>
      <c r="AM663" s="4">
        <v>142</v>
      </c>
      <c r="AN663" s="4" t="s">
        <v>155</v>
      </c>
      <c r="AO663" s="4">
        <v>2</v>
      </c>
      <c r="AP663" s="4">
        <v>0.60653935185185182</v>
      </c>
      <c r="AQ663" s="4">
        <v>47.159607999999999</v>
      </c>
      <c r="AR663" s="4">
        <v>-88.489959999999996</v>
      </c>
      <c r="AS663" s="4">
        <v>316.3</v>
      </c>
      <c r="AT663" s="4">
        <v>16.5</v>
      </c>
      <c r="AU663" s="4">
        <v>12</v>
      </c>
      <c r="AV663" s="4">
        <v>10</v>
      </c>
      <c r="AW663" s="4" t="s">
        <v>420</v>
      </c>
      <c r="AX663" s="4">
        <v>1.5</v>
      </c>
      <c r="AY663" s="4">
        <v>1.6</v>
      </c>
      <c r="AZ663" s="4">
        <v>2.5</v>
      </c>
      <c r="BA663" s="4">
        <v>11.154</v>
      </c>
      <c r="BB663" s="4">
        <v>19.12</v>
      </c>
      <c r="BC663" s="4">
        <v>1.71</v>
      </c>
      <c r="BD663" s="4">
        <v>9.827</v>
      </c>
      <c r="BE663" s="4">
        <v>2182.4670000000001</v>
      </c>
      <c r="BF663" s="4">
        <v>32.838000000000001</v>
      </c>
      <c r="BG663" s="4">
        <v>0.88400000000000001</v>
      </c>
      <c r="BH663" s="4">
        <v>0.66</v>
      </c>
      <c r="BI663" s="4">
        <v>1.544</v>
      </c>
      <c r="BJ663" s="4">
        <v>0.67200000000000004</v>
      </c>
      <c r="BK663" s="4">
        <v>0.502</v>
      </c>
      <c r="BL663" s="4">
        <v>1.175</v>
      </c>
      <c r="BM663" s="4">
        <v>78.591300000000004</v>
      </c>
      <c r="BQ663" s="4">
        <v>2245.768</v>
      </c>
      <c r="BR663" s="4">
        <v>9.5846000000000001E-2</v>
      </c>
      <c r="BS663" s="4">
        <v>-5</v>
      </c>
      <c r="BT663" s="4">
        <v>5.3229999999999996E-3</v>
      </c>
      <c r="BU663" s="4">
        <v>2.342241</v>
      </c>
      <c r="BV663" s="4">
        <v>0.107518</v>
      </c>
    </row>
    <row r="664" spans="1:74" x14ac:dyDescent="0.25">
      <c r="A664" s="2">
        <v>42804</v>
      </c>
      <c r="B664" s="3">
        <v>0.39825530092592593</v>
      </c>
      <c r="C664" s="4">
        <v>8.1129999999999995</v>
      </c>
      <c r="D664" s="4">
        <v>0.17760000000000001</v>
      </c>
      <c r="E664" s="4">
        <v>1776.2822719999999</v>
      </c>
      <c r="F664" s="4">
        <v>28.8</v>
      </c>
      <c r="G664" s="4">
        <v>21.3</v>
      </c>
      <c r="H664" s="4">
        <v>5923.2</v>
      </c>
      <c r="J664" s="4">
        <v>11</v>
      </c>
      <c r="K664" s="4">
        <v>0.90720000000000001</v>
      </c>
      <c r="L664" s="4">
        <v>7.3598999999999997</v>
      </c>
      <c r="M664" s="4">
        <v>0.16109999999999999</v>
      </c>
      <c r="N664" s="4">
        <v>26.104500000000002</v>
      </c>
      <c r="O664" s="4">
        <v>19.288499999999999</v>
      </c>
      <c r="P664" s="4">
        <v>45.4</v>
      </c>
      <c r="Q664" s="4">
        <v>19.8583</v>
      </c>
      <c r="R664" s="4">
        <v>14.6732</v>
      </c>
      <c r="S664" s="4">
        <v>34.5</v>
      </c>
      <c r="T664" s="4">
        <v>5923.1917999999996</v>
      </c>
      <c r="W664" s="4">
        <v>0</v>
      </c>
      <c r="X664" s="4">
        <v>9.9794999999999998</v>
      </c>
      <c r="Y664" s="4">
        <v>12</v>
      </c>
      <c r="Z664" s="4">
        <v>866</v>
      </c>
      <c r="AA664" s="4">
        <v>876</v>
      </c>
      <c r="AB664" s="4">
        <v>867</v>
      </c>
      <c r="AC664" s="4">
        <v>89</v>
      </c>
      <c r="AD664" s="4">
        <v>8.08</v>
      </c>
      <c r="AE664" s="4">
        <v>0.19</v>
      </c>
      <c r="AF664" s="4">
        <v>993</v>
      </c>
      <c r="AG664" s="4">
        <v>-14</v>
      </c>
      <c r="AH664" s="4">
        <v>-3</v>
      </c>
      <c r="AI664" s="4">
        <v>16</v>
      </c>
      <c r="AJ664" s="4">
        <v>137</v>
      </c>
      <c r="AK664" s="4">
        <v>137.30000000000001</v>
      </c>
      <c r="AL664" s="4">
        <v>6.4</v>
      </c>
      <c r="AM664" s="4">
        <v>142</v>
      </c>
      <c r="AN664" s="4" t="s">
        <v>155</v>
      </c>
      <c r="AO664" s="4">
        <v>2</v>
      </c>
      <c r="AP664" s="4">
        <v>0.60655092592592597</v>
      </c>
      <c r="AQ664" s="4">
        <v>47.159612000000003</v>
      </c>
      <c r="AR664" s="4">
        <v>-88.489949999999993</v>
      </c>
      <c r="AS664" s="4">
        <v>316.2</v>
      </c>
      <c r="AT664" s="4">
        <v>12.5</v>
      </c>
      <c r="AU664" s="4">
        <v>12</v>
      </c>
      <c r="AV664" s="4">
        <v>10</v>
      </c>
      <c r="AW664" s="4" t="s">
        <v>420</v>
      </c>
      <c r="AX664" s="4">
        <v>1.7262</v>
      </c>
      <c r="AY664" s="4">
        <v>1.1476</v>
      </c>
      <c r="AZ664" s="4">
        <v>2.6507999999999998</v>
      </c>
      <c r="BA664" s="4">
        <v>11.154</v>
      </c>
      <c r="BB664" s="4">
        <v>18.440000000000001</v>
      </c>
      <c r="BC664" s="4">
        <v>1.65</v>
      </c>
      <c r="BD664" s="4">
        <v>10.226000000000001</v>
      </c>
      <c r="BE664" s="4">
        <v>2198.1439999999998</v>
      </c>
      <c r="BF664" s="4">
        <v>30.632999999999999</v>
      </c>
      <c r="BG664" s="4">
        <v>0.81599999999999995</v>
      </c>
      <c r="BH664" s="4">
        <v>0.60299999999999998</v>
      </c>
      <c r="BI664" s="4">
        <v>1.42</v>
      </c>
      <c r="BJ664" s="4">
        <v>0.621</v>
      </c>
      <c r="BK664" s="4">
        <v>0.45900000000000002</v>
      </c>
      <c r="BL664" s="4">
        <v>1.08</v>
      </c>
      <c r="BM664" s="4">
        <v>73.352900000000005</v>
      </c>
      <c r="BQ664" s="4">
        <v>2167.1660000000002</v>
      </c>
      <c r="BR664" s="4">
        <v>0.14896699999999999</v>
      </c>
      <c r="BS664" s="4">
        <v>-5</v>
      </c>
      <c r="BT664" s="4">
        <v>5.6779999999999999E-3</v>
      </c>
      <c r="BU664" s="4">
        <v>3.6403799999999999</v>
      </c>
      <c r="BV664" s="4">
        <v>0.114689</v>
      </c>
    </row>
    <row r="665" spans="1:74" x14ac:dyDescent="0.25">
      <c r="A665" s="2">
        <v>42804</v>
      </c>
      <c r="B665" s="3">
        <v>0.39826687500000002</v>
      </c>
      <c r="C665" s="4">
        <v>7.5149999999999997</v>
      </c>
      <c r="D665" s="4">
        <v>0.188</v>
      </c>
      <c r="E665" s="4">
        <v>1880.3877219999999</v>
      </c>
      <c r="F665" s="4">
        <v>28.7</v>
      </c>
      <c r="G665" s="4">
        <v>18.5</v>
      </c>
      <c r="H665" s="4">
        <v>5555.2</v>
      </c>
      <c r="J665" s="4">
        <v>11</v>
      </c>
      <c r="K665" s="4">
        <v>0.91359999999999997</v>
      </c>
      <c r="L665" s="4">
        <v>6.8661000000000003</v>
      </c>
      <c r="M665" s="4">
        <v>0.17180000000000001</v>
      </c>
      <c r="N665" s="4">
        <v>26.2209</v>
      </c>
      <c r="O665" s="4">
        <v>16.878299999999999</v>
      </c>
      <c r="P665" s="4">
        <v>43.1</v>
      </c>
      <c r="Q665" s="4">
        <v>19.9467</v>
      </c>
      <c r="R665" s="4">
        <v>12.839600000000001</v>
      </c>
      <c r="S665" s="4">
        <v>32.799999999999997</v>
      </c>
      <c r="T665" s="4">
        <v>5555.2299000000003</v>
      </c>
      <c r="W665" s="4">
        <v>0</v>
      </c>
      <c r="X665" s="4">
        <v>10.049799999999999</v>
      </c>
      <c r="Y665" s="4">
        <v>12.1</v>
      </c>
      <c r="Z665" s="4">
        <v>863</v>
      </c>
      <c r="AA665" s="4">
        <v>875</v>
      </c>
      <c r="AB665" s="4">
        <v>865</v>
      </c>
      <c r="AC665" s="4">
        <v>89</v>
      </c>
      <c r="AD665" s="4">
        <v>8.07</v>
      </c>
      <c r="AE665" s="4">
        <v>0.19</v>
      </c>
      <c r="AF665" s="4">
        <v>993</v>
      </c>
      <c r="AG665" s="4">
        <v>-14</v>
      </c>
      <c r="AH665" s="4">
        <v>-3</v>
      </c>
      <c r="AI665" s="4">
        <v>16</v>
      </c>
      <c r="AJ665" s="4">
        <v>137</v>
      </c>
      <c r="AK665" s="4">
        <v>137.69999999999999</v>
      </c>
      <c r="AL665" s="4">
        <v>6.6</v>
      </c>
      <c r="AM665" s="4">
        <v>142</v>
      </c>
      <c r="AN665" s="4" t="s">
        <v>155</v>
      </c>
      <c r="AO665" s="4">
        <v>2</v>
      </c>
      <c r="AP665" s="4">
        <v>0.6065625</v>
      </c>
      <c r="AQ665" s="4">
        <v>47.159596999999998</v>
      </c>
      <c r="AR665" s="4">
        <v>-88.489960999999994</v>
      </c>
      <c r="AS665" s="4">
        <v>316.2</v>
      </c>
      <c r="AT665" s="4">
        <v>7.2</v>
      </c>
      <c r="AU665" s="4">
        <v>12</v>
      </c>
      <c r="AV665" s="4">
        <v>10</v>
      </c>
      <c r="AW665" s="4" t="s">
        <v>420</v>
      </c>
      <c r="AX665" s="4">
        <v>1.1214</v>
      </c>
      <c r="AY665" s="4">
        <v>1</v>
      </c>
      <c r="AZ665" s="4">
        <v>1.8706</v>
      </c>
      <c r="BA665" s="4">
        <v>11.154</v>
      </c>
      <c r="BB665" s="4">
        <v>19.78</v>
      </c>
      <c r="BC665" s="4">
        <v>1.77</v>
      </c>
      <c r="BD665" s="4">
        <v>9.4550000000000001</v>
      </c>
      <c r="BE665" s="4">
        <v>2191.8200000000002</v>
      </c>
      <c r="BF665" s="4">
        <v>34.905000000000001</v>
      </c>
      <c r="BG665" s="4">
        <v>0.877</v>
      </c>
      <c r="BH665" s="4">
        <v>0.56399999999999995</v>
      </c>
      <c r="BI665" s="4">
        <v>1.4410000000000001</v>
      </c>
      <c r="BJ665" s="4">
        <v>0.66700000000000004</v>
      </c>
      <c r="BK665" s="4">
        <v>0.42899999999999999</v>
      </c>
      <c r="BL665" s="4">
        <v>1.0960000000000001</v>
      </c>
      <c r="BM665" s="4">
        <v>73.531599999999997</v>
      </c>
      <c r="BQ665" s="4">
        <v>2332.6660000000002</v>
      </c>
      <c r="BR665" s="4">
        <v>0.143571</v>
      </c>
      <c r="BS665" s="4">
        <v>-5</v>
      </c>
      <c r="BT665" s="4">
        <v>5.3229999999999996E-3</v>
      </c>
      <c r="BU665" s="4">
        <v>3.5085160000000002</v>
      </c>
      <c r="BV665" s="4">
        <v>0.107525</v>
      </c>
    </row>
    <row r="666" spans="1:74" x14ac:dyDescent="0.25">
      <c r="A666" s="2">
        <v>42804</v>
      </c>
      <c r="B666" s="3">
        <v>0.39827844907407406</v>
      </c>
      <c r="C666" s="4">
        <v>6.9829999999999997</v>
      </c>
      <c r="D666" s="4">
        <v>0.2135</v>
      </c>
      <c r="E666" s="4">
        <v>2134.5635910000001</v>
      </c>
      <c r="F666" s="4">
        <v>28.7</v>
      </c>
      <c r="G666" s="4">
        <v>18.399999999999999</v>
      </c>
      <c r="H666" s="4">
        <v>6111.4</v>
      </c>
      <c r="J666" s="4">
        <v>11</v>
      </c>
      <c r="K666" s="4">
        <v>0.91820000000000002</v>
      </c>
      <c r="L666" s="4">
        <v>6.4118000000000004</v>
      </c>
      <c r="M666" s="4">
        <v>0.19600000000000001</v>
      </c>
      <c r="N666" s="4">
        <v>26.353400000000001</v>
      </c>
      <c r="O666" s="4">
        <v>16.895600000000002</v>
      </c>
      <c r="P666" s="4">
        <v>43.2</v>
      </c>
      <c r="Q666" s="4">
        <v>20.0471</v>
      </c>
      <c r="R666" s="4">
        <v>12.852499999999999</v>
      </c>
      <c r="S666" s="4">
        <v>32.9</v>
      </c>
      <c r="T666" s="4">
        <v>6111.4187000000002</v>
      </c>
      <c r="W666" s="4">
        <v>0</v>
      </c>
      <c r="X666" s="4">
        <v>10.1006</v>
      </c>
      <c r="Y666" s="4">
        <v>12</v>
      </c>
      <c r="Z666" s="4">
        <v>863</v>
      </c>
      <c r="AA666" s="4">
        <v>874</v>
      </c>
      <c r="AB666" s="4">
        <v>867</v>
      </c>
      <c r="AC666" s="4">
        <v>89</v>
      </c>
      <c r="AD666" s="4">
        <v>8.07</v>
      </c>
      <c r="AE666" s="4">
        <v>0.19</v>
      </c>
      <c r="AF666" s="4">
        <v>994</v>
      </c>
      <c r="AG666" s="4">
        <v>-14</v>
      </c>
      <c r="AH666" s="4">
        <v>-3</v>
      </c>
      <c r="AI666" s="4">
        <v>16</v>
      </c>
      <c r="AJ666" s="4">
        <v>137</v>
      </c>
      <c r="AK666" s="4">
        <v>137</v>
      </c>
      <c r="AL666" s="4">
        <v>6.9</v>
      </c>
      <c r="AM666" s="4">
        <v>142</v>
      </c>
      <c r="AN666" s="4" t="s">
        <v>155</v>
      </c>
      <c r="AO666" s="4">
        <v>2</v>
      </c>
      <c r="AP666" s="4">
        <v>0.60657407407407404</v>
      </c>
      <c r="AQ666" s="4">
        <v>47.159565999999998</v>
      </c>
      <c r="AR666" s="4">
        <v>-88.489969000000002</v>
      </c>
      <c r="AS666" s="4">
        <v>316</v>
      </c>
      <c r="AT666" s="4">
        <v>6.2</v>
      </c>
      <c r="AU666" s="4">
        <v>12</v>
      </c>
      <c r="AV666" s="4">
        <v>11</v>
      </c>
      <c r="AW666" s="4" t="s">
        <v>411</v>
      </c>
      <c r="AX666" s="4">
        <v>0.97540000000000004</v>
      </c>
      <c r="AY666" s="4">
        <v>1.2262</v>
      </c>
      <c r="AZ666" s="4">
        <v>1.7507999999999999</v>
      </c>
      <c r="BA666" s="4">
        <v>11.154</v>
      </c>
      <c r="BB666" s="4">
        <v>20.86</v>
      </c>
      <c r="BC666" s="4">
        <v>1.87</v>
      </c>
      <c r="BD666" s="4">
        <v>8.9039999999999999</v>
      </c>
      <c r="BE666" s="4">
        <v>2153.5619999999999</v>
      </c>
      <c r="BF666" s="4">
        <v>41.9</v>
      </c>
      <c r="BG666" s="4">
        <v>0.92700000000000005</v>
      </c>
      <c r="BH666" s="4">
        <v>0.59399999999999997</v>
      </c>
      <c r="BI666" s="4">
        <v>1.5209999999999999</v>
      </c>
      <c r="BJ666" s="4">
        <v>0.70499999999999996</v>
      </c>
      <c r="BK666" s="4">
        <v>0.45200000000000001</v>
      </c>
      <c r="BL666" s="4">
        <v>1.157</v>
      </c>
      <c r="BM666" s="4">
        <v>85.112700000000004</v>
      </c>
      <c r="BQ666" s="4">
        <v>2466.7289999999998</v>
      </c>
      <c r="BR666" s="4">
        <v>0.125416</v>
      </c>
      <c r="BS666" s="4">
        <v>-5</v>
      </c>
      <c r="BT666" s="4">
        <v>6.0000000000000001E-3</v>
      </c>
      <c r="BU666" s="4">
        <v>3.0648529999999998</v>
      </c>
      <c r="BV666" s="4">
        <v>0.1212</v>
      </c>
    </row>
    <row r="667" spans="1:74" x14ac:dyDescent="0.25">
      <c r="A667" s="2">
        <v>42804</v>
      </c>
      <c r="B667" s="3">
        <v>0.39829002314814815</v>
      </c>
      <c r="C667" s="4">
        <v>6.83</v>
      </c>
      <c r="D667" s="4">
        <v>0.2334</v>
      </c>
      <c r="E667" s="4">
        <v>2334.0648379999998</v>
      </c>
      <c r="F667" s="4">
        <v>28.7</v>
      </c>
      <c r="G667" s="4">
        <v>18.3</v>
      </c>
      <c r="H667" s="4">
        <v>6680.2</v>
      </c>
      <c r="J667" s="4">
        <v>11</v>
      </c>
      <c r="K667" s="4">
        <v>0.91890000000000005</v>
      </c>
      <c r="L667" s="4">
        <v>6.2763</v>
      </c>
      <c r="M667" s="4">
        <v>0.2145</v>
      </c>
      <c r="N667" s="4">
        <v>26.349399999999999</v>
      </c>
      <c r="O667" s="4">
        <v>16.7925</v>
      </c>
      <c r="P667" s="4">
        <v>43.1</v>
      </c>
      <c r="Q667" s="4">
        <v>20.0441</v>
      </c>
      <c r="R667" s="4">
        <v>12.774100000000001</v>
      </c>
      <c r="S667" s="4">
        <v>32.799999999999997</v>
      </c>
      <c r="T667" s="4">
        <v>6680.2217000000001</v>
      </c>
      <c r="W667" s="4">
        <v>0</v>
      </c>
      <c r="X667" s="4">
        <v>10.1083</v>
      </c>
      <c r="Y667" s="4">
        <v>12.1</v>
      </c>
      <c r="Z667" s="4">
        <v>863</v>
      </c>
      <c r="AA667" s="4">
        <v>875</v>
      </c>
      <c r="AB667" s="4">
        <v>868</v>
      </c>
      <c r="AC667" s="4">
        <v>89</v>
      </c>
      <c r="AD667" s="4">
        <v>8.07</v>
      </c>
      <c r="AE667" s="4">
        <v>0.19</v>
      </c>
      <c r="AF667" s="4">
        <v>994</v>
      </c>
      <c r="AG667" s="4">
        <v>-14</v>
      </c>
      <c r="AH667" s="4">
        <v>-3</v>
      </c>
      <c r="AI667" s="4">
        <v>16</v>
      </c>
      <c r="AJ667" s="4">
        <v>137</v>
      </c>
      <c r="AK667" s="4">
        <v>137</v>
      </c>
      <c r="AL667" s="4">
        <v>6.9</v>
      </c>
      <c r="AM667" s="4">
        <v>142</v>
      </c>
      <c r="AN667" s="4" t="s">
        <v>155</v>
      </c>
      <c r="AO667" s="4">
        <v>2</v>
      </c>
      <c r="AP667" s="4">
        <v>0.60658564814814808</v>
      </c>
      <c r="AQ667" s="4">
        <v>47.159539000000002</v>
      </c>
      <c r="AR667" s="4">
        <v>-88.489947000000001</v>
      </c>
      <c r="AS667" s="4">
        <v>316</v>
      </c>
      <c r="AT667" s="4">
        <v>5.5</v>
      </c>
      <c r="AU667" s="4">
        <v>12</v>
      </c>
      <c r="AV667" s="4">
        <v>11</v>
      </c>
      <c r="AW667" s="4" t="s">
        <v>411</v>
      </c>
      <c r="AX667" s="4">
        <v>1.0753999999999999</v>
      </c>
      <c r="AY667" s="4">
        <v>1.0738000000000001</v>
      </c>
      <c r="AZ667" s="4">
        <v>1.8754</v>
      </c>
      <c r="BA667" s="4">
        <v>11.154</v>
      </c>
      <c r="BB667" s="4">
        <v>21.03</v>
      </c>
      <c r="BC667" s="4">
        <v>1.89</v>
      </c>
      <c r="BD667" s="4">
        <v>8.8219999999999992</v>
      </c>
      <c r="BE667" s="4">
        <v>2125.857</v>
      </c>
      <c r="BF667" s="4">
        <v>46.238</v>
      </c>
      <c r="BG667" s="4">
        <v>0.93500000000000005</v>
      </c>
      <c r="BH667" s="4">
        <v>0.59599999999999997</v>
      </c>
      <c r="BI667" s="4">
        <v>1.53</v>
      </c>
      <c r="BJ667" s="4">
        <v>0.71099999999999997</v>
      </c>
      <c r="BK667" s="4">
        <v>0.45300000000000001</v>
      </c>
      <c r="BL667" s="4">
        <v>1.1639999999999999</v>
      </c>
      <c r="BM667" s="4">
        <v>93.820499999999996</v>
      </c>
      <c r="BQ667" s="4">
        <v>2489.4580000000001</v>
      </c>
      <c r="BR667" s="4">
        <v>0.117739</v>
      </c>
      <c r="BS667" s="4">
        <v>-5</v>
      </c>
      <c r="BT667" s="4">
        <v>6.0000000000000001E-3</v>
      </c>
      <c r="BU667" s="4">
        <v>2.8772470000000001</v>
      </c>
      <c r="BV667" s="4">
        <v>0.1212</v>
      </c>
    </row>
    <row r="668" spans="1:74" x14ac:dyDescent="0.25">
      <c r="A668" s="2">
        <v>42804</v>
      </c>
      <c r="B668" s="3">
        <v>0.39830159722222219</v>
      </c>
      <c r="C668" s="4">
        <v>6.6609999999999996</v>
      </c>
      <c r="D668" s="4">
        <v>0.23599999999999999</v>
      </c>
      <c r="E668" s="4">
        <v>2360</v>
      </c>
      <c r="F668" s="4">
        <v>28.6</v>
      </c>
      <c r="G668" s="4">
        <v>18.100000000000001</v>
      </c>
      <c r="H668" s="4">
        <v>6916.3</v>
      </c>
      <c r="J668" s="4">
        <v>11</v>
      </c>
      <c r="K668" s="4">
        <v>0.92030000000000001</v>
      </c>
      <c r="L668" s="4">
        <v>6.1302000000000003</v>
      </c>
      <c r="M668" s="4">
        <v>0.2172</v>
      </c>
      <c r="N668" s="4">
        <v>26.321400000000001</v>
      </c>
      <c r="O668" s="4">
        <v>16.6341</v>
      </c>
      <c r="P668" s="4">
        <v>43</v>
      </c>
      <c r="Q668" s="4">
        <v>20.0229</v>
      </c>
      <c r="R668" s="4">
        <v>12.6538</v>
      </c>
      <c r="S668" s="4">
        <v>32.700000000000003</v>
      </c>
      <c r="T668" s="4">
        <v>6916.3092999999999</v>
      </c>
      <c r="W668" s="4">
        <v>0</v>
      </c>
      <c r="X668" s="4">
        <v>10.1236</v>
      </c>
      <c r="Y668" s="4">
        <v>12.1</v>
      </c>
      <c r="Z668" s="4">
        <v>862</v>
      </c>
      <c r="AA668" s="4">
        <v>875</v>
      </c>
      <c r="AB668" s="4">
        <v>869</v>
      </c>
      <c r="AC668" s="4">
        <v>89</v>
      </c>
      <c r="AD668" s="4">
        <v>8.07</v>
      </c>
      <c r="AE668" s="4">
        <v>0.19</v>
      </c>
      <c r="AF668" s="4">
        <v>994</v>
      </c>
      <c r="AG668" s="4">
        <v>-14</v>
      </c>
      <c r="AH668" s="4">
        <v>-3</v>
      </c>
      <c r="AI668" s="4">
        <v>16</v>
      </c>
      <c r="AJ668" s="4">
        <v>137</v>
      </c>
      <c r="AK668" s="4">
        <v>137.30000000000001</v>
      </c>
      <c r="AL668" s="4">
        <v>6.8</v>
      </c>
      <c r="AM668" s="4">
        <v>142</v>
      </c>
      <c r="AN668" s="4" t="s">
        <v>155</v>
      </c>
      <c r="AO668" s="4">
        <v>2</v>
      </c>
      <c r="AP668" s="4">
        <v>0.60659722222222223</v>
      </c>
      <c r="AQ668" s="4">
        <v>47.159519000000003</v>
      </c>
      <c r="AR668" s="4">
        <v>-88.489920999999995</v>
      </c>
      <c r="AS668" s="4">
        <v>316.10000000000002</v>
      </c>
      <c r="AT668" s="4">
        <v>4.7</v>
      </c>
      <c r="AU668" s="4">
        <v>12</v>
      </c>
      <c r="AV668" s="4">
        <v>11</v>
      </c>
      <c r="AW668" s="4" t="s">
        <v>411</v>
      </c>
      <c r="AX668" s="4">
        <v>1.1754</v>
      </c>
      <c r="AY668" s="4">
        <v>1.0753999999999999</v>
      </c>
      <c r="AZ668" s="4">
        <v>1.9754</v>
      </c>
      <c r="BA668" s="4">
        <v>11.154</v>
      </c>
      <c r="BB668" s="4">
        <v>21.41</v>
      </c>
      <c r="BC668" s="4">
        <v>1.92</v>
      </c>
      <c r="BD668" s="4">
        <v>8.657</v>
      </c>
      <c r="BE668" s="4">
        <v>2111.9059999999999</v>
      </c>
      <c r="BF668" s="4">
        <v>47.624000000000002</v>
      </c>
      <c r="BG668" s="4">
        <v>0.95</v>
      </c>
      <c r="BH668" s="4">
        <v>0.6</v>
      </c>
      <c r="BI668" s="4">
        <v>1.55</v>
      </c>
      <c r="BJ668" s="4">
        <v>0.72199999999999998</v>
      </c>
      <c r="BK668" s="4">
        <v>0.45700000000000002</v>
      </c>
      <c r="BL668" s="4">
        <v>1.179</v>
      </c>
      <c r="BM668" s="4">
        <v>98.798100000000005</v>
      </c>
      <c r="BQ668" s="4">
        <v>2535.8939999999998</v>
      </c>
      <c r="BR668" s="4">
        <v>0.108478</v>
      </c>
      <c r="BS668" s="4">
        <v>-5</v>
      </c>
      <c r="BT668" s="4">
        <v>6.0000000000000001E-3</v>
      </c>
      <c r="BU668" s="4">
        <v>2.6509320000000001</v>
      </c>
      <c r="BV668" s="4">
        <v>0.1212</v>
      </c>
    </row>
    <row r="669" spans="1:74" x14ac:dyDescent="0.25">
      <c r="A669" s="2">
        <v>42804</v>
      </c>
      <c r="B669" s="3">
        <v>0.39831317129629634</v>
      </c>
      <c r="C669" s="4">
        <v>6.6239999999999997</v>
      </c>
      <c r="D669" s="4">
        <v>0.2596</v>
      </c>
      <c r="E669" s="4">
        <v>2595.9309790000002</v>
      </c>
      <c r="F669" s="4">
        <v>28.6</v>
      </c>
      <c r="G669" s="4">
        <v>18</v>
      </c>
      <c r="H669" s="4">
        <v>7075</v>
      </c>
      <c r="J669" s="4">
        <v>11.07</v>
      </c>
      <c r="K669" s="4">
        <v>0.92030000000000001</v>
      </c>
      <c r="L669" s="4">
        <v>6.0960000000000001</v>
      </c>
      <c r="M669" s="4">
        <v>0.2389</v>
      </c>
      <c r="N669" s="4">
        <v>26.319199999999999</v>
      </c>
      <c r="O669" s="4">
        <v>16.540900000000001</v>
      </c>
      <c r="P669" s="4">
        <v>42.9</v>
      </c>
      <c r="Q669" s="4">
        <v>20.0215</v>
      </c>
      <c r="R669" s="4">
        <v>12.583</v>
      </c>
      <c r="S669" s="4">
        <v>32.6</v>
      </c>
      <c r="T669" s="4">
        <v>7075.0257000000001</v>
      </c>
      <c r="W669" s="4">
        <v>0</v>
      </c>
      <c r="X669" s="4">
        <v>10.186</v>
      </c>
      <c r="Y669" s="4">
        <v>12.1</v>
      </c>
      <c r="Z669" s="4">
        <v>863</v>
      </c>
      <c r="AA669" s="4">
        <v>875</v>
      </c>
      <c r="AB669" s="4">
        <v>868</v>
      </c>
      <c r="AC669" s="4">
        <v>89</v>
      </c>
      <c r="AD669" s="4">
        <v>8.07</v>
      </c>
      <c r="AE669" s="4">
        <v>0.19</v>
      </c>
      <c r="AF669" s="4">
        <v>993</v>
      </c>
      <c r="AG669" s="4">
        <v>-14</v>
      </c>
      <c r="AH669" s="4">
        <v>-3</v>
      </c>
      <c r="AI669" s="4">
        <v>16</v>
      </c>
      <c r="AJ669" s="4">
        <v>137</v>
      </c>
      <c r="AK669" s="4">
        <v>138</v>
      </c>
      <c r="AL669" s="4">
        <v>6.8</v>
      </c>
      <c r="AM669" s="4">
        <v>142</v>
      </c>
      <c r="AN669" s="4" t="s">
        <v>155</v>
      </c>
      <c r="AO669" s="4">
        <v>2</v>
      </c>
      <c r="AP669" s="4">
        <v>0.60660879629629627</v>
      </c>
      <c r="AQ669" s="4">
        <v>47.159506999999998</v>
      </c>
      <c r="AR669" s="4">
        <v>-88.489902000000001</v>
      </c>
      <c r="AS669" s="4">
        <v>315.89999999999998</v>
      </c>
      <c r="AT669" s="4">
        <v>3.8</v>
      </c>
      <c r="AU669" s="4">
        <v>12</v>
      </c>
      <c r="AV669" s="4">
        <v>11</v>
      </c>
      <c r="AW669" s="4" t="s">
        <v>411</v>
      </c>
      <c r="AX669" s="4">
        <v>1.2754000000000001</v>
      </c>
      <c r="AY669" s="4">
        <v>1.2507999999999999</v>
      </c>
      <c r="AZ669" s="4">
        <v>2.0754000000000001</v>
      </c>
      <c r="BA669" s="4">
        <v>11.154</v>
      </c>
      <c r="BB669" s="4">
        <v>21.39</v>
      </c>
      <c r="BC669" s="4">
        <v>1.92</v>
      </c>
      <c r="BD669" s="4">
        <v>8.6660000000000004</v>
      </c>
      <c r="BE669" s="4">
        <v>2099.11</v>
      </c>
      <c r="BF669" s="4">
        <v>52.356999999999999</v>
      </c>
      <c r="BG669" s="4">
        <v>0.94899999999999995</v>
      </c>
      <c r="BH669" s="4">
        <v>0.59599999999999997</v>
      </c>
      <c r="BI669" s="4">
        <v>1.546</v>
      </c>
      <c r="BJ669" s="4">
        <v>0.72199999999999998</v>
      </c>
      <c r="BK669" s="4">
        <v>0.45400000000000001</v>
      </c>
      <c r="BL669" s="4">
        <v>1.1759999999999999</v>
      </c>
      <c r="BM669" s="4">
        <v>101.0179</v>
      </c>
      <c r="BQ669" s="4">
        <v>2550.326</v>
      </c>
      <c r="BR669" s="4">
        <v>0.11095099999999999</v>
      </c>
      <c r="BS669" s="4">
        <v>-5</v>
      </c>
      <c r="BT669" s="4">
        <v>6.0000000000000001E-3</v>
      </c>
      <c r="BU669" s="4">
        <v>2.7113649999999998</v>
      </c>
      <c r="BV669" s="4">
        <v>0.1212</v>
      </c>
    </row>
    <row r="670" spans="1:74" x14ac:dyDescent="0.25">
      <c r="A670" s="2">
        <v>42804</v>
      </c>
      <c r="B670" s="3">
        <v>0.39832474537037038</v>
      </c>
      <c r="C670" s="4">
        <v>7.1909999999999998</v>
      </c>
      <c r="D670" s="4">
        <v>0.2283</v>
      </c>
      <c r="E670" s="4">
        <v>2283.1782950000002</v>
      </c>
      <c r="F670" s="4">
        <v>28.6</v>
      </c>
      <c r="G670" s="4">
        <v>17.8</v>
      </c>
      <c r="H670" s="4">
        <v>7223.5</v>
      </c>
      <c r="J670" s="4">
        <v>11.1</v>
      </c>
      <c r="K670" s="4">
        <v>0.91459999999999997</v>
      </c>
      <c r="L670" s="4">
        <v>6.5773000000000001</v>
      </c>
      <c r="M670" s="4">
        <v>0.20880000000000001</v>
      </c>
      <c r="N670" s="4">
        <v>26.157800000000002</v>
      </c>
      <c r="O670" s="4">
        <v>16.28</v>
      </c>
      <c r="P670" s="4">
        <v>42.4</v>
      </c>
      <c r="Q670" s="4">
        <v>19.898299999999999</v>
      </c>
      <c r="R670" s="4">
        <v>12.3843</v>
      </c>
      <c r="S670" s="4">
        <v>32.299999999999997</v>
      </c>
      <c r="T670" s="4">
        <v>7223.5146000000004</v>
      </c>
      <c r="W670" s="4">
        <v>0</v>
      </c>
      <c r="X670" s="4">
        <v>10.152200000000001</v>
      </c>
      <c r="Y670" s="4">
        <v>12.2</v>
      </c>
      <c r="Z670" s="4">
        <v>862</v>
      </c>
      <c r="AA670" s="4">
        <v>875</v>
      </c>
      <c r="AB670" s="4">
        <v>867</v>
      </c>
      <c r="AC670" s="4">
        <v>89</v>
      </c>
      <c r="AD670" s="4">
        <v>8.07</v>
      </c>
      <c r="AE670" s="4">
        <v>0.19</v>
      </c>
      <c r="AF670" s="4">
        <v>994</v>
      </c>
      <c r="AG670" s="4">
        <v>-14</v>
      </c>
      <c r="AH670" s="4">
        <v>-3</v>
      </c>
      <c r="AI670" s="4">
        <v>16</v>
      </c>
      <c r="AJ670" s="4">
        <v>137</v>
      </c>
      <c r="AK670" s="4">
        <v>138</v>
      </c>
      <c r="AL670" s="4">
        <v>6.8</v>
      </c>
      <c r="AM670" s="4">
        <v>141.80000000000001</v>
      </c>
      <c r="AN670" s="4" t="s">
        <v>155</v>
      </c>
      <c r="AO670" s="4">
        <v>2</v>
      </c>
      <c r="AP670" s="4">
        <v>0.60662037037037042</v>
      </c>
      <c r="AQ670" s="4">
        <v>47.159500000000001</v>
      </c>
      <c r="AR670" s="4">
        <v>-88.489890000000003</v>
      </c>
      <c r="AS670" s="4">
        <v>315.89999999999998</v>
      </c>
      <c r="AT670" s="4">
        <v>2.6</v>
      </c>
      <c r="AU670" s="4">
        <v>12</v>
      </c>
      <c r="AV670" s="4">
        <v>11</v>
      </c>
      <c r="AW670" s="4" t="s">
        <v>411</v>
      </c>
      <c r="AX670" s="4">
        <v>1.3</v>
      </c>
      <c r="AY670" s="4">
        <v>1.3754</v>
      </c>
      <c r="AZ670" s="4">
        <v>2.1753999999999998</v>
      </c>
      <c r="BA670" s="4">
        <v>11.154</v>
      </c>
      <c r="BB670" s="4">
        <v>20</v>
      </c>
      <c r="BC670" s="4">
        <v>1.79</v>
      </c>
      <c r="BD670" s="4">
        <v>9.3360000000000003</v>
      </c>
      <c r="BE670" s="4">
        <v>2123.509</v>
      </c>
      <c r="BF670" s="4">
        <v>42.91</v>
      </c>
      <c r="BG670" s="4">
        <v>0.88400000000000001</v>
      </c>
      <c r="BH670" s="4">
        <v>0.55000000000000004</v>
      </c>
      <c r="BI670" s="4">
        <v>1.4350000000000001</v>
      </c>
      <c r="BJ670" s="4">
        <v>0.67300000000000004</v>
      </c>
      <c r="BK670" s="4">
        <v>0.41899999999999998</v>
      </c>
      <c r="BL670" s="4">
        <v>1.091</v>
      </c>
      <c r="BM670" s="4">
        <v>96.700599999999994</v>
      </c>
      <c r="BQ670" s="4">
        <v>2383.1999999999998</v>
      </c>
      <c r="BR670" s="4">
        <v>0.11015999999999999</v>
      </c>
      <c r="BS670" s="4">
        <v>-5</v>
      </c>
      <c r="BT670" s="4">
        <v>6.0000000000000001E-3</v>
      </c>
      <c r="BU670" s="4">
        <v>2.6920350000000002</v>
      </c>
      <c r="BV670" s="4">
        <v>0.1212</v>
      </c>
    </row>
    <row r="671" spans="1:74" x14ac:dyDescent="0.25">
      <c r="A671" s="2">
        <v>42804</v>
      </c>
      <c r="B671" s="3">
        <v>0.39833631944444448</v>
      </c>
      <c r="C671" s="4">
        <v>5.7130000000000001</v>
      </c>
      <c r="D671" s="4">
        <v>0.1419</v>
      </c>
      <c r="E671" s="4">
        <v>1418.525695</v>
      </c>
      <c r="F671" s="4">
        <v>28.7</v>
      </c>
      <c r="G671" s="4">
        <v>17.8</v>
      </c>
      <c r="H671" s="4">
        <v>6147.6</v>
      </c>
      <c r="J671" s="4">
        <v>11.1</v>
      </c>
      <c r="K671" s="4">
        <v>0.93210000000000004</v>
      </c>
      <c r="L671" s="4">
        <v>5.3250000000000002</v>
      </c>
      <c r="M671" s="4">
        <v>0.13220000000000001</v>
      </c>
      <c r="N671" s="4">
        <v>26.7532</v>
      </c>
      <c r="O671" s="4">
        <v>16.5684</v>
      </c>
      <c r="P671" s="4">
        <v>43.3</v>
      </c>
      <c r="Q671" s="4">
        <v>20.351199999999999</v>
      </c>
      <c r="R671" s="4">
        <v>12.6036</v>
      </c>
      <c r="S671" s="4">
        <v>33</v>
      </c>
      <c r="T671" s="4">
        <v>6147.5844999999999</v>
      </c>
      <c r="W671" s="4">
        <v>0</v>
      </c>
      <c r="X671" s="4">
        <v>10.3467</v>
      </c>
      <c r="Y671" s="4">
        <v>12.1</v>
      </c>
      <c r="Z671" s="4">
        <v>863</v>
      </c>
      <c r="AA671" s="4">
        <v>875</v>
      </c>
      <c r="AB671" s="4">
        <v>868</v>
      </c>
      <c r="AC671" s="4">
        <v>89</v>
      </c>
      <c r="AD671" s="4">
        <v>8.07</v>
      </c>
      <c r="AE671" s="4">
        <v>0.19</v>
      </c>
      <c r="AF671" s="4">
        <v>994</v>
      </c>
      <c r="AG671" s="4">
        <v>-14</v>
      </c>
      <c r="AH671" s="4">
        <v>-3</v>
      </c>
      <c r="AI671" s="4">
        <v>16</v>
      </c>
      <c r="AJ671" s="4">
        <v>137</v>
      </c>
      <c r="AK671" s="4">
        <v>138.30000000000001</v>
      </c>
      <c r="AL671" s="4">
        <v>6.8</v>
      </c>
      <c r="AM671" s="4">
        <v>141.4</v>
      </c>
      <c r="AN671" s="4" t="s">
        <v>155</v>
      </c>
      <c r="AO671" s="4">
        <v>2</v>
      </c>
      <c r="AP671" s="4">
        <v>0.60663194444444446</v>
      </c>
      <c r="AQ671" s="4">
        <v>47.159497000000002</v>
      </c>
      <c r="AR671" s="4">
        <v>-88.489890000000003</v>
      </c>
      <c r="AS671" s="4">
        <v>315.89999999999998</v>
      </c>
      <c r="AT671" s="4">
        <v>0.9</v>
      </c>
      <c r="AU671" s="4">
        <v>12</v>
      </c>
      <c r="AV671" s="4">
        <v>11</v>
      </c>
      <c r="AW671" s="4" t="s">
        <v>411</v>
      </c>
      <c r="AX671" s="4">
        <v>1.3</v>
      </c>
      <c r="AY671" s="4">
        <v>1.4</v>
      </c>
      <c r="AZ671" s="4">
        <v>2.2000000000000002</v>
      </c>
      <c r="BA671" s="4">
        <v>11.154</v>
      </c>
      <c r="BB671" s="4">
        <v>25.03</v>
      </c>
      <c r="BC671" s="4">
        <v>2.2400000000000002</v>
      </c>
      <c r="BD671" s="4">
        <v>7.2809999999999997</v>
      </c>
      <c r="BE671" s="4">
        <v>2128.6149999999998</v>
      </c>
      <c r="BF671" s="4">
        <v>33.640999999999998</v>
      </c>
      <c r="BG671" s="4">
        <v>1.1200000000000001</v>
      </c>
      <c r="BH671" s="4">
        <v>0.69399999999999995</v>
      </c>
      <c r="BI671" s="4">
        <v>1.8129999999999999</v>
      </c>
      <c r="BJ671" s="4">
        <v>0.85199999999999998</v>
      </c>
      <c r="BK671" s="4">
        <v>0.52800000000000002</v>
      </c>
      <c r="BL671" s="4">
        <v>1.38</v>
      </c>
      <c r="BM671" s="4">
        <v>101.896</v>
      </c>
      <c r="BQ671" s="4">
        <v>3007.2869999999998</v>
      </c>
      <c r="BR671" s="4">
        <v>4.5664000000000003E-2</v>
      </c>
      <c r="BS671" s="4">
        <v>-5</v>
      </c>
      <c r="BT671" s="4">
        <v>6.0000000000000001E-3</v>
      </c>
      <c r="BU671" s="4">
        <v>1.1159140000000001</v>
      </c>
      <c r="BV671" s="4">
        <v>0.1212</v>
      </c>
    </row>
    <row r="672" spans="1:74" x14ac:dyDescent="0.25">
      <c r="A672" s="2">
        <v>42804</v>
      </c>
      <c r="B672" s="3">
        <v>0.39834789351851851</v>
      </c>
      <c r="C672" s="4">
        <v>4.7709999999999999</v>
      </c>
      <c r="D672" s="4">
        <v>9.6799999999999997E-2</v>
      </c>
      <c r="E672" s="4">
        <v>968.29992000000004</v>
      </c>
      <c r="F672" s="4">
        <v>30.9</v>
      </c>
      <c r="G672" s="4">
        <v>17.600000000000001</v>
      </c>
      <c r="H672" s="4">
        <v>5251.5</v>
      </c>
      <c r="J672" s="4">
        <v>11.07</v>
      </c>
      <c r="K672" s="4">
        <v>0.94359999999999999</v>
      </c>
      <c r="L672" s="4">
        <v>4.5015999999999998</v>
      </c>
      <c r="M672" s="4">
        <v>9.1399999999999995E-2</v>
      </c>
      <c r="N672" s="4">
        <v>29.1371</v>
      </c>
      <c r="O672" s="4">
        <v>16.6066</v>
      </c>
      <c r="P672" s="4">
        <v>45.7</v>
      </c>
      <c r="Q672" s="4">
        <v>22.1646</v>
      </c>
      <c r="R672" s="4">
        <v>12.6327</v>
      </c>
      <c r="S672" s="4">
        <v>34.799999999999997</v>
      </c>
      <c r="T672" s="4">
        <v>5251.4643999999998</v>
      </c>
      <c r="W672" s="4">
        <v>0</v>
      </c>
      <c r="X672" s="4">
        <v>10.445499999999999</v>
      </c>
      <c r="Y672" s="4">
        <v>12.1</v>
      </c>
      <c r="Z672" s="4">
        <v>863</v>
      </c>
      <c r="AA672" s="4">
        <v>873</v>
      </c>
      <c r="AB672" s="4">
        <v>869</v>
      </c>
      <c r="AC672" s="4">
        <v>89</v>
      </c>
      <c r="AD672" s="4">
        <v>8.07</v>
      </c>
      <c r="AE672" s="4">
        <v>0.19</v>
      </c>
      <c r="AF672" s="4">
        <v>994</v>
      </c>
      <c r="AG672" s="4">
        <v>-14</v>
      </c>
      <c r="AH672" s="4">
        <v>-3</v>
      </c>
      <c r="AI672" s="4">
        <v>16</v>
      </c>
      <c r="AJ672" s="4">
        <v>137</v>
      </c>
      <c r="AK672" s="4">
        <v>139</v>
      </c>
      <c r="AL672" s="4">
        <v>6.4</v>
      </c>
      <c r="AM672" s="4">
        <v>141.1</v>
      </c>
      <c r="AN672" s="4" t="s">
        <v>155</v>
      </c>
      <c r="AO672" s="4">
        <v>2</v>
      </c>
      <c r="AP672" s="4">
        <v>0.6066435185185185</v>
      </c>
      <c r="AQ672" s="4">
        <v>47.159489999999998</v>
      </c>
      <c r="AR672" s="4">
        <v>-88.489880999999997</v>
      </c>
      <c r="AS672" s="4">
        <v>315.89999999999998</v>
      </c>
      <c r="AT672" s="4">
        <v>0.8</v>
      </c>
      <c r="AU672" s="4">
        <v>12</v>
      </c>
      <c r="AV672" s="4">
        <v>11</v>
      </c>
      <c r="AW672" s="4" t="s">
        <v>411</v>
      </c>
      <c r="AX672" s="4">
        <v>1.0738000000000001</v>
      </c>
      <c r="AY672" s="4">
        <v>1.4</v>
      </c>
      <c r="AZ672" s="4">
        <v>1.8984000000000001</v>
      </c>
      <c r="BA672" s="4">
        <v>11.154</v>
      </c>
      <c r="BB672" s="4">
        <v>29.93</v>
      </c>
      <c r="BC672" s="4">
        <v>2.68</v>
      </c>
      <c r="BD672" s="4">
        <v>5.9820000000000002</v>
      </c>
      <c r="BE672" s="4">
        <v>2137.4749999999999</v>
      </c>
      <c r="BF672" s="4">
        <v>27.611999999999998</v>
      </c>
      <c r="BG672" s="4">
        <v>1.4490000000000001</v>
      </c>
      <c r="BH672" s="4">
        <v>0.82599999999999996</v>
      </c>
      <c r="BI672" s="4">
        <v>2.2749999999999999</v>
      </c>
      <c r="BJ672" s="4">
        <v>1.1020000000000001</v>
      </c>
      <c r="BK672" s="4">
        <v>0.628</v>
      </c>
      <c r="BL672" s="4">
        <v>1.73</v>
      </c>
      <c r="BM672" s="4">
        <v>103.39400000000001</v>
      </c>
      <c r="BQ672" s="4">
        <v>3606.337</v>
      </c>
      <c r="BR672" s="4">
        <v>2.3030999999999999E-2</v>
      </c>
      <c r="BS672" s="4">
        <v>-5</v>
      </c>
      <c r="BT672" s="4">
        <v>6.0000000000000001E-3</v>
      </c>
      <c r="BU672" s="4">
        <v>0.56281999999999999</v>
      </c>
      <c r="BV672" s="4">
        <v>0.1212</v>
      </c>
    </row>
    <row r="673" spans="1:74" x14ac:dyDescent="0.25">
      <c r="A673" s="2">
        <v>42804</v>
      </c>
      <c r="B673" s="3">
        <v>0.39835946759259261</v>
      </c>
      <c r="C673" s="4">
        <v>4.367</v>
      </c>
      <c r="D673" s="4">
        <v>7.9200000000000007E-2</v>
      </c>
      <c r="E673" s="4">
        <v>791.87650399999995</v>
      </c>
      <c r="F673" s="4">
        <v>31.2</v>
      </c>
      <c r="G673" s="4">
        <v>17.600000000000001</v>
      </c>
      <c r="H673" s="4">
        <v>4538.6000000000004</v>
      </c>
      <c r="J673" s="4">
        <v>10.9</v>
      </c>
      <c r="K673" s="4">
        <v>0.94889999999999997</v>
      </c>
      <c r="L673" s="4">
        <v>4.1439000000000004</v>
      </c>
      <c r="M673" s="4">
        <v>7.51E-2</v>
      </c>
      <c r="N673" s="4">
        <v>29.604399999999998</v>
      </c>
      <c r="O673" s="4">
        <v>16.6999</v>
      </c>
      <c r="P673" s="4">
        <v>46.3</v>
      </c>
      <c r="Q673" s="4">
        <v>22.520199999999999</v>
      </c>
      <c r="R673" s="4">
        <v>12.7037</v>
      </c>
      <c r="S673" s="4">
        <v>35.200000000000003</v>
      </c>
      <c r="T673" s="4">
        <v>4538.6212999999998</v>
      </c>
      <c r="W673" s="4">
        <v>0</v>
      </c>
      <c r="X673" s="4">
        <v>10.342599999999999</v>
      </c>
      <c r="Y673" s="4">
        <v>12.1</v>
      </c>
      <c r="Z673" s="4">
        <v>863</v>
      </c>
      <c r="AA673" s="4">
        <v>875</v>
      </c>
      <c r="AB673" s="4">
        <v>870</v>
      </c>
      <c r="AC673" s="4">
        <v>89</v>
      </c>
      <c r="AD673" s="4">
        <v>8.07</v>
      </c>
      <c r="AE673" s="4">
        <v>0.19</v>
      </c>
      <c r="AF673" s="4">
        <v>994</v>
      </c>
      <c r="AG673" s="4">
        <v>-14</v>
      </c>
      <c r="AH673" s="4">
        <v>-3</v>
      </c>
      <c r="AI673" s="4">
        <v>16</v>
      </c>
      <c r="AJ673" s="4">
        <v>137</v>
      </c>
      <c r="AK673" s="4">
        <v>138.69999999999999</v>
      </c>
      <c r="AL673" s="4">
        <v>6.1</v>
      </c>
      <c r="AM673" s="4">
        <v>141.30000000000001</v>
      </c>
      <c r="AN673" s="4" t="s">
        <v>155</v>
      </c>
      <c r="AO673" s="4">
        <v>2</v>
      </c>
      <c r="AP673" s="4">
        <v>0.60665509259259254</v>
      </c>
      <c r="AQ673" s="4">
        <v>47.159486999999999</v>
      </c>
      <c r="AR673" s="4">
        <v>-88.489879999999999</v>
      </c>
      <c r="AS673" s="4">
        <v>315.8</v>
      </c>
      <c r="AT673" s="4">
        <v>0.2</v>
      </c>
      <c r="AU673" s="4">
        <v>12</v>
      </c>
      <c r="AV673" s="4">
        <v>11</v>
      </c>
      <c r="AW673" s="4" t="s">
        <v>411</v>
      </c>
      <c r="AX673" s="4">
        <v>1.0753999999999999</v>
      </c>
      <c r="AY673" s="4">
        <v>1.4</v>
      </c>
      <c r="AZ673" s="4">
        <v>1.8754</v>
      </c>
      <c r="BA673" s="4">
        <v>11.154</v>
      </c>
      <c r="BB673" s="4">
        <v>32.9</v>
      </c>
      <c r="BC673" s="4">
        <v>2.95</v>
      </c>
      <c r="BD673" s="4">
        <v>5.39</v>
      </c>
      <c r="BE673" s="4">
        <v>2156.7130000000002</v>
      </c>
      <c r="BF673" s="4">
        <v>24.89</v>
      </c>
      <c r="BG673" s="4">
        <v>1.6140000000000001</v>
      </c>
      <c r="BH673" s="4">
        <v>0.91</v>
      </c>
      <c r="BI673" s="4">
        <v>2.524</v>
      </c>
      <c r="BJ673" s="4">
        <v>1.2270000000000001</v>
      </c>
      <c r="BK673" s="4">
        <v>0.69199999999999995</v>
      </c>
      <c r="BL673" s="4">
        <v>1.92</v>
      </c>
      <c r="BM673" s="4">
        <v>97.946100000000001</v>
      </c>
      <c r="BQ673" s="4">
        <v>3913.933</v>
      </c>
      <c r="BR673" s="4">
        <v>1.9384999999999999E-2</v>
      </c>
      <c r="BS673" s="4">
        <v>-5</v>
      </c>
      <c r="BT673" s="4">
        <v>6.0000000000000001E-3</v>
      </c>
      <c r="BU673" s="4">
        <v>0.473721</v>
      </c>
      <c r="BV673" s="4">
        <v>0.1212</v>
      </c>
    </row>
    <row r="674" spans="1:74" x14ac:dyDescent="0.25">
      <c r="A674" s="2">
        <v>42804</v>
      </c>
      <c r="B674" s="3">
        <v>0.39837104166666665</v>
      </c>
      <c r="C674" s="4">
        <v>4.1239999999999997</v>
      </c>
      <c r="D674" s="4">
        <v>7.0999999999999994E-2</v>
      </c>
      <c r="E674" s="4">
        <v>710</v>
      </c>
      <c r="F674" s="4">
        <v>30.9</v>
      </c>
      <c r="G674" s="4">
        <v>17.5</v>
      </c>
      <c r="H674" s="4">
        <v>3940.8</v>
      </c>
      <c r="J674" s="4">
        <v>10.9</v>
      </c>
      <c r="K674" s="4">
        <v>0.95230000000000004</v>
      </c>
      <c r="L674" s="4">
        <v>3.9275000000000002</v>
      </c>
      <c r="M674" s="4">
        <v>6.7599999999999993E-2</v>
      </c>
      <c r="N674" s="4">
        <v>29.3917</v>
      </c>
      <c r="O674" s="4">
        <v>16.640499999999999</v>
      </c>
      <c r="P674" s="4">
        <v>46</v>
      </c>
      <c r="Q674" s="4">
        <v>22.3584</v>
      </c>
      <c r="R674" s="4">
        <v>12.6585</v>
      </c>
      <c r="S674" s="4">
        <v>35</v>
      </c>
      <c r="T674" s="4">
        <v>3940.8060999999998</v>
      </c>
      <c r="W674" s="4">
        <v>0</v>
      </c>
      <c r="X674" s="4">
        <v>10.3802</v>
      </c>
      <c r="Y674" s="4">
        <v>12.1</v>
      </c>
      <c r="Z674" s="4">
        <v>864</v>
      </c>
      <c r="AA674" s="4">
        <v>876</v>
      </c>
      <c r="AB674" s="4">
        <v>869</v>
      </c>
      <c r="AC674" s="4">
        <v>89</v>
      </c>
      <c r="AD674" s="4">
        <v>8.07</v>
      </c>
      <c r="AE674" s="4">
        <v>0.19</v>
      </c>
      <c r="AF674" s="4">
        <v>994</v>
      </c>
      <c r="AG674" s="4">
        <v>-14</v>
      </c>
      <c r="AH674" s="4">
        <v>-3</v>
      </c>
      <c r="AI674" s="4">
        <v>16</v>
      </c>
      <c r="AJ674" s="4">
        <v>137</v>
      </c>
      <c r="AK674" s="4">
        <v>137.69999999999999</v>
      </c>
      <c r="AL674" s="4">
        <v>6.2</v>
      </c>
      <c r="AM674" s="4">
        <v>141.6</v>
      </c>
      <c r="AN674" s="4" t="s">
        <v>155</v>
      </c>
      <c r="AO674" s="4">
        <v>2</v>
      </c>
      <c r="AP674" s="4">
        <v>0.60666666666666669</v>
      </c>
      <c r="AQ674" s="4">
        <v>47.159486999999999</v>
      </c>
      <c r="AR674" s="4">
        <v>-88.489879999999999</v>
      </c>
      <c r="AS674" s="4">
        <v>315.89999999999998</v>
      </c>
      <c r="AT674" s="4">
        <v>0</v>
      </c>
      <c r="AU674" s="4">
        <v>12</v>
      </c>
      <c r="AV674" s="4">
        <v>11</v>
      </c>
      <c r="AW674" s="4" t="s">
        <v>411</v>
      </c>
      <c r="AX674" s="4">
        <v>0.94920000000000004</v>
      </c>
      <c r="AY674" s="4">
        <v>1.4</v>
      </c>
      <c r="AZ674" s="4">
        <v>1.7492000000000001</v>
      </c>
      <c r="BA674" s="4">
        <v>11.154</v>
      </c>
      <c r="BB674" s="4">
        <v>35.11</v>
      </c>
      <c r="BC674" s="4">
        <v>3.15</v>
      </c>
      <c r="BD674" s="4">
        <v>5.0069999999999997</v>
      </c>
      <c r="BE674" s="4">
        <v>2177.4250000000002</v>
      </c>
      <c r="BF674" s="4">
        <v>23.859000000000002</v>
      </c>
      <c r="BG674" s="4">
        <v>1.706</v>
      </c>
      <c r="BH674" s="4">
        <v>0.96599999999999997</v>
      </c>
      <c r="BI674" s="4">
        <v>2.673</v>
      </c>
      <c r="BJ674" s="4">
        <v>1.298</v>
      </c>
      <c r="BK674" s="4">
        <v>0.73499999999999999</v>
      </c>
      <c r="BL674" s="4">
        <v>2.0329999999999999</v>
      </c>
      <c r="BM674" s="4">
        <v>90.592200000000005</v>
      </c>
      <c r="BQ674" s="4">
        <v>4184.4129999999996</v>
      </c>
      <c r="BR674" s="4">
        <v>1.5030999999999999E-2</v>
      </c>
      <c r="BS674" s="4">
        <v>-5</v>
      </c>
      <c r="BT674" s="4">
        <v>5.6769999999999998E-3</v>
      </c>
      <c r="BU674" s="4">
        <v>0.36731999999999998</v>
      </c>
      <c r="BV674" s="4">
        <v>0.114675</v>
      </c>
    </row>
    <row r="675" spans="1:74" x14ac:dyDescent="0.25">
      <c r="A675" s="2">
        <v>42804</v>
      </c>
      <c r="B675" s="3">
        <v>0.39838261574074069</v>
      </c>
      <c r="C675" s="4">
        <v>3.6230000000000002</v>
      </c>
      <c r="D675" s="4">
        <v>5.8099999999999999E-2</v>
      </c>
      <c r="E675" s="4">
        <v>580.811688</v>
      </c>
      <c r="F675" s="4">
        <v>25.8</v>
      </c>
      <c r="G675" s="4">
        <v>17.3</v>
      </c>
      <c r="H675" s="4">
        <v>3451.4</v>
      </c>
      <c r="J675" s="4">
        <v>11.14</v>
      </c>
      <c r="K675" s="4">
        <v>0.95850000000000002</v>
      </c>
      <c r="L675" s="4">
        <v>3.4725999999999999</v>
      </c>
      <c r="M675" s="4">
        <v>5.57E-2</v>
      </c>
      <c r="N675" s="4">
        <v>24.683900000000001</v>
      </c>
      <c r="O675" s="4">
        <v>16.557400000000001</v>
      </c>
      <c r="P675" s="4">
        <v>41.2</v>
      </c>
      <c r="Q675" s="4">
        <v>18.777100000000001</v>
      </c>
      <c r="R675" s="4">
        <v>12.5952</v>
      </c>
      <c r="S675" s="4">
        <v>31.4</v>
      </c>
      <c r="T675" s="4">
        <v>3451.444</v>
      </c>
      <c r="W675" s="4">
        <v>0</v>
      </c>
      <c r="X675" s="4">
        <v>10.677199999999999</v>
      </c>
      <c r="Y675" s="4">
        <v>12.2</v>
      </c>
      <c r="Z675" s="4">
        <v>864</v>
      </c>
      <c r="AA675" s="4">
        <v>875</v>
      </c>
      <c r="AB675" s="4">
        <v>869</v>
      </c>
      <c r="AC675" s="4">
        <v>89</v>
      </c>
      <c r="AD675" s="4">
        <v>8.07</v>
      </c>
      <c r="AE675" s="4">
        <v>0.19</v>
      </c>
      <c r="AF675" s="4">
        <v>994</v>
      </c>
      <c r="AG675" s="4">
        <v>-14</v>
      </c>
      <c r="AH675" s="4">
        <v>-2.677</v>
      </c>
      <c r="AI675" s="4">
        <v>16</v>
      </c>
      <c r="AJ675" s="4">
        <v>137</v>
      </c>
      <c r="AK675" s="4">
        <v>137</v>
      </c>
      <c r="AL675" s="4">
        <v>6.2</v>
      </c>
      <c r="AM675" s="4">
        <v>142</v>
      </c>
      <c r="AN675" s="4" t="s">
        <v>155</v>
      </c>
      <c r="AO675" s="4">
        <v>2</v>
      </c>
      <c r="AP675" s="4">
        <v>0.60667824074074073</v>
      </c>
      <c r="AQ675" s="4">
        <v>47.159484999999997</v>
      </c>
      <c r="AR675" s="4">
        <v>-88.489878000000004</v>
      </c>
      <c r="AS675" s="4">
        <v>315.89999999999998</v>
      </c>
      <c r="AT675" s="4">
        <v>0</v>
      </c>
      <c r="AU675" s="4">
        <v>12</v>
      </c>
      <c r="AV675" s="4">
        <v>11</v>
      </c>
      <c r="AW675" s="4" t="s">
        <v>411</v>
      </c>
      <c r="AX675" s="4">
        <v>0.9</v>
      </c>
      <c r="AY675" s="4">
        <v>1.2492000000000001</v>
      </c>
      <c r="AZ675" s="4">
        <v>1.5491999999999999</v>
      </c>
      <c r="BA675" s="4">
        <v>11.154</v>
      </c>
      <c r="BB675" s="4">
        <v>39.950000000000003</v>
      </c>
      <c r="BC675" s="4">
        <v>3.58</v>
      </c>
      <c r="BD675" s="4">
        <v>4.3280000000000003</v>
      </c>
      <c r="BE675" s="4">
        <v>2184.2579999999998</v>
      </c>
      <c r="BF675" s="4">
        <v>22.286999999999999</v>
      </c>
      <c r="BG675" s="4">
        <v>1.6259999999999999</v>
      </c>
      <c r="BH675" s="4">
        <v>1.091</v>
      </c>
      <c r="BI675" s="4">
        <v>2.7170000000000001</v>
      </c>
      <c r="BJ675" s="4">
        <v>1.2370000000000001</v>
      </c>
      <c r="BK675" s="4">
        <v>0.83</v>
      </c>
      <c r="BL675" s="4">
        <v>2.0659999999999998</v>
      </c>
      <c r="BM675" s="4">
        <v>90.017200000000003</v>
      </c>
      <c r="BQ675" s="4">
        <v>4883.1760000000004</v>
      </c>
      <c r="BR675" s="4">
        <v>1.1384999999999999E-2</v>
      </c>
      <c r="BS675" s="4">
        <v>-5</v>
      </c>
      <c r="BT675" s="4">
        <v>5.3229999999999996E-3</v>
      </c>
      <c r="BU675" s="4">
        <v>0.278221</v>
      </c>
      <c r="BV675" s="4">
        <v>0.107525</v>
      </c>
    </row>
    <row r="676" spans="1:74" x14ac:dyDescent="0.25">
      <c r="A676" s="2">
        <v>42804</v>
      </c>
      <c r="B676" s="3">
        <v>0.39839418981481484</v>
      </c>
      <c r="C676" s="4">
        <v>2.556</v>
      </c>
      <c r="D676" s="4">
        <v>4.07E-2</v>
      </c>
      <c r="E676" s="4">
        <v>407.22033900000002</v>
      </c>
      <c r="F676" s="4">
        <v>24.1</v>
      </c>
      <c r="G676" s="4">
        <v>17.3</v>
      </c>
      <c r="H676" s="4">
        <v>3001.9</v>
      </c>
      <c r="J676" s="4">
        <v>11.56</v>
      </c>
      <c r="K676" s="4">
        <v>0.97119999999999995</v>
      </c>
      <c r="L676" s="4">
        <v>2.4824000000000002</v>
      </c>
      <c r="M676" s="4">
        <v>3.95E-2</v>
      </c>
      <c r="N676" s="4">
        <v>23.379200000000001</v>
      </c>
      <c r="O676" s="4">
        <v>16.800899999999999</v>
      </c>
      <c r="P676" s="4">
        <v>40.200000000000003</v>
      </c>
      <c r="Q676" s="4">
        <v>17.784600000000001</v>
      </c>
      <c r="R676" s="4">
        <v>12.7805</v>
      </c>
      <c r="S676" s="4">
        <v>30.6</v>
      </c>
      <c r="T676" s="4">
        <v>3001.9025000000001</v>
      </c>
      <c r="W676" s="4">
        <v>0</v>
      </c>
      <c r="X676" s="4">
        <v>11.2241</v>
      </c>
      <c r="Y676" s="4">
        <v>12.1</v>
      </c>
      <c r="Z676" s="4">
        <v>865</v>
      </c>
      <c r="AA676" s="4">
        <v>877</v>
      </c>
      <c r="AB676" s="4">
        <v>871</v>
      </c>
      <c r="AC676" s="4">
        <v>89</v>
      </c>
      <c r="AD676" s="4">
        <v>8.07</v>
      </c>
      <c r="AE676" s="4">
        <v>0.19</v>
      </c>
      <c r="AF676" s="4">
        <v>994</v>
      </c>
      <c r="AG676" s="4">
        <v>-14</v>
      </c>
      <c r="AH676" s="4">
        <v>-2</v>
      </c>
      <c r="AI676" s="4">
        <v>16</v>
      </c>
      <c r="AJ676" s="4">
        <v>137</v>
      </c>
      <c r="AK676" s="4">
        <v>136.69999999999999</v>
      </c>
      <c r="AL676" s="4">
        <v>6.2</v>
      </c>
      <c r="AM676" s="4">
        <v>142</v>
      </c>
      <c r="AN676" s="4" t="s">
        <v>155</v>
      </c>
      <c r="AO676" s="4">
        <v>2</v>
      </c>
      <c r="AP676" s="4">
        <v>0.60668981481481488</v>
      </c>
      <c r="AQ676" s="4">
        <v>47.159483000000002</v>
      </c>
      <c r="AR676" s="4">
        <v>-88.489874999999998</v>
      </c>
      <c r="AS676" s="4">
        <v>315.89999999999998</v>
      </c>
      <c r="AT676" s="4">
        <v>0</v>
      </c>
      <c r="AU676" s="4">
        <v>12</v>
      </c>
      <c r="AV676" s="4">
        <v>11</v>
      </c>
      <c r="AW676" s="4" t="s">
        <v>411</v>
      </c>
      <c r="AX676" s="4">
        <v>0.9</v>
      </c>
      <c r="AY676" s="4">
        <v>1.2</v>
      </c>
      <c r="AZ676" s="4">
        <v>1.5</v>
      </c>
      <c r="BA676" s="4">
        <v>11.154</v>
      </c>
      <c r="BB676" s="4">
        <v>55.28</v>
      </c>
      <c r="BC676" s="4">
        <v>4.96</v>
      </c>
      <c r="BD676" s="4">
        <v>2.9710000000000001</v>
      </c>
      <c r="BE676" s="4">
        <v>2151.422</v>
      </c>
      <c r="BF676" s="4">
        <v>21.814</v>
      </c>
      <c r="BG676" s="4">
        <v>2.1219999999999999</v>
      </c>
      <c r="BH676" s="4">
        <v>1.5249999999999999</v>
      </c>
      <c r="BI676" s="4">
        <v>3.6469999999999998</v>
      </c>
      <c r="BJ676" s="4">
        <v>1.6140000000000001</v>
      </c>
      <c r="BK676" s="4">
        <v>1.1599999999999999</v>
      </c>
      <c r="BL676" s="4">
        <v>2.774</v>
      </c>
      <c r="BM676" s="4">
        <v>107.8754</v>
      </c>
      <c r="BQ676" s="4">
        <v>7072.942</v>
      </c>
      <c r="BR676" s="4">
        <v>8.3230000000000005E-3</v>
      </c>
      <c r="BS676" s="4">
        <v>-5</v>
      </c>
      <c r="BT676" s="4">
        <v>6.0000000000000001E-3</v>
      </c>
      <c r="BU676" s="4">
        <v>0.20339299999999999</v>
      </c>
      <c r="BV676" s="4">
        <v>0.1212</v>
      </c>
    </row>
    <row r="677" spans="1:74" x14ac:dyDescent="0.25">
      <c r="A677" s="2">
        <v>42804</v>
      </c>
      <c r="B677" s="3">
        <v>0.39840576388888888</v>
      </c>
      <c r="C677" s="4">
        <v>1.5920000000000001</v>
      </c>
      <c r="D677" s="4">
        <v>2.35E-2</v>
      </c>
      <c r="E677" s="4">
        <v>234.67178200000001</v>
      </c>
      <c r="F677" s="4">
        <v>23.8</v>
      </c>
      <c r="G677" s="4">
        <v>17.3</v>
      </c>
      <c r="H677" s="4">
        <v>2538.3000000000002</v>
      </c>
      <c r="J677" s="4">
        <v>11.87</v>
      </c>
      <c r="K677" s="4">
        <v>0.98299999999999998</v>
      </c>
      <c r="L677" s="4">
        <v>1.5644</v>
      </c>
      <c r="M677" s="4">
        <v>2.3099999999999999E-2</v>
      </c>
      <c r="N677" s="4">
        <v>23.411899999999999</v>
      </c>
      <c r="O677" s="4">
        <v>16.979700000000001</v>
      </c>
      <c r="P677" s="4">
        <v>40.4</v>
      </c>
      <c r="Q677" s="4">
        <v>17.8095</v>
      </c>
      <c r="R677" s="4">
        <v>12.916499999999999</v>
      </c>
      <c r="S677" s="4">
        <v>30.7</v>
      </c>
      <c r="T677" s="4">
        <v>2538.3000000000002</v>
      </c>
      <c r="W677" s="4">
        <v>0</v>
      </c>
      <c r="X677" s="4">
        <v>11.667999999999999</v>
      </c>
      <c r="Y677" s="4">
        <v>12.1</v>
      </c>
      <c r="Z677" s="4">
        <v>865</v>
      </c>
      <c r="AA677" s="4">
        <v>877</v>
      </c>
      <c r="AB677" s="4">
        <v>873</v>
      </c>
      <c r="AC677" s="4">
        <v>89</v>
      </c>
      <c r="AD677" s="4">
        <v>8.07</v>
      </c>
      <c r="AE677" s="4">
        <v>0.19</v>
      </c>
      <c r="AF677" s="4">
        <v>994</v>
      </c>
      <c r="AG677" s="4">
        <v>-14</v>
      </c>
      <c r="AH677" s="4">
        <v>-2</v>
      </c>
      <c r="AI677" s="4">
        <v>16</v>
      </c>
      <c r="AJ677" s="4">
        <v>137</v>
      </c>
      <c r="AK677" s="4">
        <v>135.69999999999999</v>
      </c>
      <c r="AL677" s="4">
        <v>6.4</v>
      </c>
      <c r="AM677" s="4">
        <v>142</v>
      </c>
      <c r="AN677" s="4" t="s">
        <v>155</v>
      </c>
      <c r="AO677" s="4">
        <v>2</v>
      </c>
      <c r="AP677" s="4">
        <v>0.60670138888888892</v>
      </c>
      <c r="AQ677" s="4">
        <v>47.159481999999997</v>
      </c>
      <c r="AR677" s="4">
        <v>-88.489874999999998</v>
      </c>
      <c r="AS677" s="4">
        <v>315.8</v>
      </c>
      <c r="AT677" s="4">
        <v>0</v>
      </c>
      <c r="AU677" s="4">
        <v>12</v>
      </c>
      <c r="AV677" s="4">
        <v>11</v>
      </c>
      <c r="AW677" s="4" t="s">
        <v>411</v>
      </c>
      <c r="AX677" s="4">
        <v>0.9</v>
      </c>
      <c r="AY677" s="4">
        <v>1.2</v>
      </c>
      <c r="AZ677" s="4">
        <v>1.5</v>
      </c>
      <c r="BA677" s="4">
        <v>11.154</v>
      </c>
      <c r="BB677" s="4">
        <v>85.35</v>
      </c>
      <c r="BC677" s="4">
        <v>7.65</v>
      </c>
      <c r="BD677" s="4">
        <v>1.7330000000000001</v>
      </c>
      <c r="BE677" s="4">
        <v>2094.0610000000001</v>
      </c>
      <c r="BF677" s="4">
        <v>19.652000000000001</v>
      </c>
      <c r="BG677" s="4">
        <v>3.282</v>
      </c>
      <c r="BH677" s="4">
        <v>2.38</v>
      </c>
      <c r="BI677" s="4">
        <v>5.6619999999999999</v>
      </c>
      <c r="BJ677" s="4">
        <v>2.496</v>
      </c>
      <c r="BK677" s="4">
        <v>1.8109999999999999</v>
      </c>
      <c r="BL677" s="4">
        <v>4.3070000000000004</v>
      </c>
      <c r="BM677" s="4">
        <v>140.88079999999999</v>
      </c>
      <c r="BQ677" s="4">
        <v>11356.002</v>
      </c>
      <c r="BR677" s="4">
        <v>8.3540000000000003E-3</v>
      </c>
      <c r="BS677" s="4">
        <v>-5</v>
      </c>
      <c r="BT677" s="4">
        <v>6.0000000000000001E-3</v>
      </c>
      <c r="BU677" s="4">
        <v>0.204151</v>
      </c>
      <c r="BV677" s="4">
        <v>0.1212</v>
      </c>
    </row>
    <row r="678" spans="1:74" x14ac:dyDescent="0.25">
      <c r="A678" s="2">
        <v>42804</v>
      </c>
      <c r="B678" s="3">
        <v>0.39841733796296297</v>
      </c>
      <c r="C678" s="4">
        <v>0.93</v>
      </c>
      <c r="D678" s="4">
        <v>1.2800000000000001E-2</v>
      </c>
      <c r="E678" s="4">
        <v>127.97863599999999</v>
      </c>
      <c r="F678" s="4">
        <v>22.3</v>
      </c>
      <c r="G678" s="4">
        <v>17.2</v>
      </c>
      <c r="H678" s="4">
        <v>2070.5</v>
      </c>
      <c r="J678" s="4">
        <v>12.23</v>
      </c>
      <c r="K678" s="4">
        <v>0.99129999999999996</v>
      </c>
      <c r="L678" s="4">
        <v>0.92220000000000002</v>
      </c>
      <c r="M678" s="4">
        <v>1.2699999999999999E-2</v>
      </c>
      <c r="N678" s="4">
        <v>22.1065</v>
      </c>
      <c r="O678" s="4">
        <v>17.050799999999999</v>
      </c>
      <c r="P678" s="4">
        <v>39.200000000000003</v>
      </c>
      <c r="Q678" s="4">
        <v>16.816600000000001</v>
      </c>
      <c r="R678" s="4">
        <v>12.970700000000001</v>
      </c>
      <c r="S678" s="4">
        <v>29.8</v>
      </c>
      <c r="T678" s="4">
        <v>2070.5324000000001</v>
      </c>
      <c r="W678" s="4">
        <v>0</v>
      </c>
      <c r="X678" s="4">
        <v>12.1235</v>
      </c>
      <c r="Y678" s="4">
        <v>12</v>
      </c>
      <c r="Z678" s="4">
        <v>866</v>
      </c>
      <c r="AA678" s="4">
        <v>876</v>
      </c>
      <c r="AB678" s="4">
        <v>873</v>
      </c>
      <c r="AC678" s="4">
        <v>89</v>
      </c>
      <c r="AD678" s="4">
        <v>8.07</v>
      </c>
      <c r="AE678" s="4">
        <v>0.19</v>
      </c>
      <c r="AF678" s="4">
        <v>994</v>
      </c>
      <c r="AG678" s="4">
        <v>-14</v>
      </c>
      <c r="AH678" s="4">
        <v>-2</v>
      </c>
      <c r="AI678" s="4">
        <v>16</v>
      </c>
      <c r="AJ678" s="4">
        <v>136.69999999999999</v>
      </c>
      <c r="AK678" s="4">
        <v>135</v>
      </c>
      <c r="AL678" s="4">
        <v>6.4</v>
      </c>
      <c r="AM678" s="4">
        <v>142</v>
      </c>
      <c r="AN678" s="4" t="s">
        <v>155</v>
      </c>
      <c r="AO678" s="4">
        <v>2</v>
      </c>
      <c r="AP678" s="4">
        <v>0.60671296296296295</v>
      </c>
      <c r="AQ678" s="4">
        <v>47.159480000000002</v>
      </c>
      <c r="AR678" s="4">
        <v>-88.489873000000003</v>
      </c>
      <c r="AS678" s="4">
        <v>315.8</v>
      </c>
      <c r="AT678" s="4">
        <v>0</v>
      </c>
      <c r="AU678" s="4">
        <v>12</v>
      </c>
      <c r="AV678" s="4">
        <v>11</v>
      </c>
      <c r="AW678" s="4" t="s">
        <v>411</v>
      </c>
      <c r="AX678" s="4">
        <v>0.82467500000000005</v>
      </c>
      <c r="AY678" s="4">
        <v>1.2</v>
      </c>
      <c r="AZ678" s="4">
        <v>1.4246749999999999</v>
      </c>
      <c r="BA678" s="4">
        <v>11.154</v>
      </c>
      <c r="BB678" s="4">
        <v>138.32</v>
      </c>
      <c r="BC678" s="4">
        <v>12.4</v>
      </c>
      <c r="BD678" s="4">
        <v>0.875</v>
      </c>
      <c r="BE678" s="4">
        <v>2017.83</v>
      </c>
      <c r="BF678" s="4">
        <v>17.667000000000002</v>
      </c>
      <c r="BG678" s="4">
        <v>5.0650000000000004</v>
      </c>
      <c r="BH678" s="4">
        <v>3.907</v>
      </c>
      <c r="BI678" s="4">
        <v>8.9719999999999995</v>
      </c>
      <c r="BJ678" s="4">
        <v>3.8530000000000002</v>
      </c>
      <c r="BK678" s="4">
        <v>2.972</v>
      </c>
      <c r="BL678" s="4">
        <v>6.8250000000000002</v>
      </c>
      <c r="BM678" s="4">
        <v>187.84569999999999</v>
      </c>
      <c r="BQ678" s="4">
        <v>19287.22</v>
      </c>
      <c r="BR678" s="4">
        <v>5.0619999999999997E-3</v>
      </c>
      <c r="BS678" s="4">
        <v>-5</v>
      </c>
      <c r="BT678" s="4">
        <v>6.0000000000000001E-3</v>
      </c>
      <c r="BU678" s="4">
        <v>0.12370299999999999</v>
      </c>
      <c r="BV678" s="4">
        <v>0.1212</v>
      </c>
    </row>
    <row r="679" spans="1:74" x14ac:dyDescent="0.25">
      <c r="A679" s="2">
        <v>42804</v>
      </c>
      <c r="B679" s="3">
        <v>0.39842891203703701</v>
      </c>
      <c r="C679" s="4">
        <v>0.56000000000000005</v>
      </c>
      <c r="D679" s="4">
        <v>1.12E-2</v>
      </c>
      <c r="E679" s="4">
        <v>111.544782</v>
      </c>
      <c r="F679" s="4">
        <v>22.2</v>
      </c>
      <c r="G679" s="4">
        <v>17.2</v>
      </c>
      <c r="H679" s="4">
        <v>1710.6</v>
      </c>
      <c r="J679" s="4">
        <v>12.73</v>
      </c>
      <c r="K679" s="4">
        <v>0.99609999999999999</v>
      </c>
      <c r="L679" s="4">
        <v>0.55779999999999996</v>
      </c>
      <c r="M679" s="4">
        <v>1.11E-2</v>
      </c>
      <c r="N679" s="4">
        <v>22.1142</v>
      </c>
      <c r="O679" s="4">
        <v>17.108000000000001</v>
      </c>
      <c r="P679" s="4">
        <v>39.200000000000003</v>
      </c>
      <c r="Q679" s="4">
        <v>16.822800000000001</v>
      </c>
      <c r="R679" s="4">
        <v>13.0144</v>
      </c>
      <c r="S679" s="4">
        <v>29.8</v>
      </c>
      <c r="T679" s="4">
        <v>1710.6016999999999</v>
      </c>
      <c r="W679" s="4">
        <v>0</v>
      </c>
      <c r="X679" s="4">
        <v>12.679600000000001</v>
      </c>
      <c r="Y679" s="4">
        <v>11.8</v>
      </c>
      <c r="Z679" s="4">
        <v>869</v>
      </c>
      <c r="AA679" s="4">
        <v>878</v>
      </c>
      <c r="AB679" s="4">
        <v>876</v>
      </c>
      <c r="AC679" s="4">
        <v>89</v>
      </c>
      <c r="AD679" s="4">
        <v>8.08</v>
      </c>
      <c r="AE679" s="4">
        <v>0.19</v>
      </c>
      <c r="AF679" s="4">
        <v>993</v>
      </c>
      <c r="AG679" s="4">
        <v>-14</v>
      </c>
      <c r="AH679" s="4">
        <v>-2</v>
      </c>
      <c r="AI679" s="4">
        <v>16</v>
      </c>
      <c r="AJ679" s="4">
        <v>136.30000000000001</v>
      </c>
      <c r="AK679" s="4">
        <v>135</v>
      </c>
      <c r="AL679" s="4">
        <v>6.4</v>
      </c>
      <c r="AM679" s="4">
        <v>142</v>
      </c>
      <c r="AN679" s="4" t="s">
        <v>155</v>
      </c>
      <c r="AO679" s="4">
        <v>2</v>
      </c>
      <c r="AP679" s="4">
        <v>0.60672453703703699</v>
      </c>
      <c r="AQ679" s="4">
        <v>47.159478</v>
      </c>
      <c r="AR679" s="4">
        <v>-88.489872000000005</v>
      </c>
      <c r="AS679" s="4">
        <v>315.8</v>
      </c>
      <c r="AT679" s="4">
        <v>0</v>
      </c>
      <c r="AU679" s="4">
        <v>12</v>
      </c>
      <c r="AV679" s="4">
        <v>11</v>
      </c>
      <c r="AW679" s="4" t="s">
        <v>411</v>
      </c>
      <c r="AX679" s="4">
        <v>0.8</v>
      </c>
      <c r="AY679" s="4">
        <v>1.2</v>
      </c>
      <c r="AZ679" s="4">
        <v>1.4753750000000001</v>
      </c>
      <c r="BA679" s="4">
        <v>11.154</v>
      </c>
      <c r="BB679" s="4">
        <v>214.07</v>
      </c>
      <c r="BC679" s="4">
        <v>19.190000000000001</v>
      </c>
      <c r="BD679" s="4">
        <v>0.38800000000000001</v>
      </c>
      <c r="BE679" s="4">
        <v>1921.279</v>
      </c>
      <c r="BF679" s="4">
        <v>24.36</v>
      </c>
      <c r="BG679" s="4">
        <v>7.9770000000000003</v>
      </c>
      <c r="BH679" s="4">
        <v>6.1710000000000003</v>
      </c>
      <c r="BI679" s="4">
        <v>14.148</v>
      </c>
      <c r="BJ679" s="4">
        <v>6.0679999999999996</v>
      </c>
      <c r="BK679" s="4">
        <v>4.6950000000000003</v>
      </c>
      <c r="BL679" s="4">
        <v>10.763</v>
      </c>
      <c r="BM679" s="4">
        <v>244.32210000000001</v>
      </c>
      <c r="BQ679" s="4">
        <v>31757.050999999999</v>
      </c>
      <c r="BR679" s="4">
        <v>6.7699999999999998E-4</v>
      </c>
      <c r="BS679" s="4">
        <v>-5</v>
      </c>
      <c r="BT679" s="4">
        <v>5.6769999999999998E-3</v>
      </c>
      <c r="BU679" s="4">
        <v>1.6552000000000001E-2</v>
      </c>
      <c r="BV679" s="4">
        <v>0.11468200000000001</v>
      </c>
    </row>
    <row r="680" spans="1:74" x14ac:dyDescent="0.25">
      <c r="A680" s="2">
        <v>42804</v>
      </c>
      <c r="B680" s="3">
        <v>0.3984404861111111</v>
      </c>
      <c r="C680" s="4">
        <v>0.34899999999999998</v>
      </c>
      <c r="D680" s="4">
        <v>6.4999999999999997E-3</v>
      </c>
      <c r="E680" s="4">
        <v>64.624374000000003</v>
      </c>
      <c r="F680" s="4">
        <v>21.5</v>
      </c>
      <c r="G680" s="4">
        <v>17.100000000000001</v>
      </c>
      <c r="H680" s="4">
        <v>1431</v>
      </c>
      <c r="J680" s="4">
        <v>13.39</v>
      </c>
      <c r="K680" s="4">
        <v>1</v>
      </c>
      <c r="L680" s="4">
        <v>0.34870000000000001</v>
      </c>
      <c r="M680" s="4">
        <v>6.4999999999999997E-3</v>
      </c>
      <c r="N680" s="4">
        <v>21.467300000000002</v>
      </c>
      <c r="O680" s="4">
        <v>17.100000000000001</v>
      </c>
      <c r="P680" s="4">
        <v>38.6</v>
      </c>
      <c r="Q680" s="4">
        <v>16.3307</v>
      </c>
      <c r="R680" s="4">
        <v>13.0084</v>
      </c>
      <c r="S680" s="4">
        <v>29.3</v>
      </c>
      <c r="T680" s="4">
        <v>1431.0220999999999</v>
      </c>
      <c r="W680" s="4">
        <v>0</v>
      </c>
      <c r="X680" s="4">
        <v>13.3889</v>
      </c>
      <c r="Y680" s="4">
        <v>11.7</v>
      </c>
      <c r="Z680" s="4">
        <v>870</v>
      </c>
      <c r="AA680" s="4">
        <v>879</v>
      </c>
      <c r="AB680" s="4">
        <v>877</v>
      </c>
      <c r="AC680" s="4">
        <v>89</v>
      </c>
      <c r="AD680" s="4">
        <v>8.08</v>
      </c>
      <c r="AE680" s="4">
        <v>0.19</v>
      </c>
      <c r="AF680" s="4">
        <v>993</v>
      </c>
      <c r="AG680" s="4">
        <v>-14</v>
      </c>
      <c r="AH680" s="4">
        <v>-2</v>
      </c>
      <c r="AI680" s="4">
        <v>16</v>
      </c>
      <c r="AJ680" s="4">
        <v>136.69999999999999</v>
      </c>
      <c r="AK680" s="4">
        <v>135.6</v>
      </c>
      <c r="AL680" s="4">
        <v>6.4</v>
      </c>
      <c r="AM680" s="4">
        <v>142</v>
      </c>
      <c r="AN680" s="4" t="s">
        <v>155</v>
      </c>
      <c r="AO680" s="4">
        <v>2</v>
      </c>
      <c r="AP680" s="4">
        <v>0.60673611111111114</v>
      </c>
      <c r="AQ680" s="4">
        <v>47.159477000000003</v>
      </c>
      <c r="AR680" s="4">
        <v>-88.489869999999996</v>
      </c>
      <c r="AS680" s="4">
        <v>315.8</v>
      </c>
      <c r="AT680" s="4">
        <v>0</v>
      </c>
      <c r="AU680" s="4">
        <v>12</v>
      </c>
      <c r="AV680" s="4">
        <v>11</v>
      </c>
      <c r="AW680" s="4" t="s">
        <v>411</v>
      </c>
      <c r="AX680" s="4">
        <v>0.8</v>
      </c>
      <c r="AY680" s="4">
        <v>1.2</v>
      </c>
      <c r="AZ680" s="4">
        <v>1.5</v>
      </c>
      <c r="BA680" s="4">
        <v>11.154</v>
      </c>
      <c r="BB680" s="4">
        <v>450</v>
      </c>
      <c r="BC680" s="4">
        <v>40.35</v>
      </c>
      <c r="BD680" s="4">
        <v>0.186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4">
        <v>0</v>
      </c>
      <c r="BN680" s="4">
        <v>0</v>
      </c>
      <c r="BO680" s="4">
        <v>0</v>
      </c>
      <c r="BQ680" s="4">
        <v>0</v>
      </c>
      <c r="BR680" s="4">
        <v>-1.934E-3</v>
      </c>
      <c r="BS680" s="4">
        <v>-5</v>
      </c>
      <c r="BT680" s="4">
        <v>5.0000000000000001E-3</v>
      </c>
      <c r="BU680" s="4">
        <v>-4.7260999999999997E-2</v>
      </c>
      <c r="BV680" s="4">
        <v>0.10100000000000001</v>
      </c>
    </row>
    <row r="681" spans="1:74" x14ac:dyDescent="0.25">
      <c r="A681" s="2">
        <v>42804</v>
      </c>
      <c r="B681" s="3">
        <v>0.39845206018518514</v>
      </c>
      <c r="C681" s="4">
        <v>0.219</v>
      </c>
      <c r="D681" s="4">
        <v>3.3E-3</v>
      </c>
      <c r="E681" s="4">
        <v>32.801619000000002</v>
      </c>
      <c r="F681" s="4">
        <v>19</v>
      </c>
      <c r="G681" s="4">
        <v>17.100000000000001</v>
      </c>
      <c r="H681" s="4">
        <v>1261.3</v>
      </c>
      <c r="J681" s="4">
        <v>14.12</v>
      </c>
      <c r="K681" s="4">
        <v>1</v>
      </c>
      <c r="L681" s="4">
        <v>0.21920000000000001</v>
      </c>
      <c r="M681" s="4">
        <v>3.3E-3</v>
      </c>
      <c r="N681" s="4">
        <v>19</v>
      </c>
      <c r="O681" s="4">
        <v>17.100000000000001</v>
      </c>
      <c r="P681" s="4">
        <v>36.1</v>
      </c>
      <c r="Q681" s="4">
        <v>14.453799999999999</v>
      </c>
      <c r="R681" s="4">
        <v>13.0084</v>
      </c>
      <c r="S681" s="4">
        <v>27.5</v>
      </c>
      <c r="T681" s="4">
        <v>1261.3433</v>
      </c>
      <c r="W681" s="4">
        <v>0</v>
      </c>
      <c r="X681" s="4">
        <v>14.1158</v>
      </c>
      <c r="Y681" s="4">
        <v>11.7</v>
      </c>
      <c r="Z681" s="4">
        <v>869</v>
      </c>
      <c r="AA681" s="4">
        <v>880</v>
      </c>
      <c r="AB681" s="4">
        <v>877</v>
      </c>
      <c r="AC681" s="4">
        <v>89</v>
      </c>
      <c r="AD681" s="4">
        <v>8.08</v>
      </c>
      <c r="AE681" s="4">
        <v>0.19</v>
      </c>
      <c r="AF681" s="4">
        <v>993</v>
      </c>
      <c r="AG681" s="4">
        <v>-14</v>
      </c>
      <c r="AH681" s="4">
        <v>-2</v>
      </c>
      <c r="AI681" s="4">
        <v>16</v>
      </c>
      <c r="AJ681" s="4">
        <v>136</v>
      </c>
      <c r="AK681" s="4">
        <v>137.30000000000001</v>
      </c>
      <c r="AL681" s="4">
        <v>6.3</v>
      </c>
      <c r="AM681" s="4">
        <v>142</v>
      </c>
      <c r="AN681" s="4" t="s">
        <v>155</v>
      </c>
      <c r="AO681" s="4">
        <v>2</v>
      </c>
      <c r="AP681" s="4">
        <v>0.60674768518518518</v>
      </c>
      <c r="AQ681" s="4">
        <v>47.159475</v>
      </c>
      <c r="AR681" s="4">
        <v>-88.489868000000001</v>
      </c>
      <c r="AS681" s="4">
        <v>315.89999999999998</v>
      </c>
      <c r="AT681" s="4">
        <v>0</v>
      </c>
      <c r="AU681" s="4">
        <v>12</v>
      </c>
      <c r="AV681" s="4">
        <v>11</v>
      </c>
      <c r="AW681" s="4" t="s">
        <v>411</v>
      </c>
      <c r="AX681" s="4">
        <v>0.8</v>
      </c>
      <c r="AY681" s="4">
        <v>1.2</v>
      </c>
      <c r="AZ681" s="4">
        <v>1.4246000000000001</v>
      </c>
      <c r="BA681" s="4">
        <v>11.154</v>
      </c>
      <c r="BB681" s="4">
        <v>450</v>
      </c>
      <c r="BC681" s="4">
        <v>40.35</v>
      </c>
      <c r="BD681" s="4">
        <v>0.186</v>
      </c>
      <c r="BE681" s="4">
        <v>0</v>
      </c>
      <c r="BF681" s="4">
        <v>0</v>
      </c>
      <c r="BG681" s="4">
        <v>0</v>
      </c>
      <c r="BH681" s="4">
        <v>0</v>
      </c>
      <c r="BI681" s="4">
        <v>0</v>
      </c>
      <c r="BJ681" s="4">
        <v>0</v>
      </c>
      <c r="BK681" s="4">
        <v>0</v>
      </c>
      <c r="BL681" s="4">
        <v>0</v>
      </c>
      <c r="BM681" s="4">
        <v>0</v>
      </c>
      <c r="BN681" s="4">
        <v>0</v>
      </c>
      <c r="BO681" s="4">
        <v>0</v>
      </c>
      <c r="BQ681" s="4">
        <v>0</v>
      </c>
      <c r="BR681" s="4">
        <v>-3.0929999999999998E-3</v>
      </c>
      <c r="BS681" s="4">
        <v>-5</v>
      </c>
      <c r="BT681" s="4">
        <v>5.3229999999999996E-3</v>
      </c>
      <c r="BU681" s="4">
        <v>-7.5584999999999999E-2</v>
      </c>
      <c r="BV681" s="4">
        <v>0.107525</v>
      </c>
    </row>
    <row r="682" spans="1:74" x14ac:dyDescent="0.25">
      <c r="A682" s="2">
        <v>42804</v>
      </c>
      <c r="B682" s="3">
        <v>0.39846363425925929</v>
      </c>
      <c r="C682" s="4">
        <v>0.155</v>
      </c>
      <c r="D682" s="4">
        <v>2E-3</v>
      </c>
      <c r="E682" s="4">
        <v>20</v>
      </c>
      <c r="F682" s="4">
        <v>18.2</v>
      </c>
      <c r="G682" s="4">
        <v>17.100000000000001</v>
      </c>
      <c r="H682" s="4">
        <v>1122.0999999999999</v>
      </c>
      <c r="J682" s="4">
        <v>14.88</v>
      </c>
      <c r="K682" s="4">
        <v>1</v>
      </c>
      <c r="L682" s="4">
        <v>0.15540000000000001</v>
      </c>
      <c r="M682" s="4">
        <v>2E-3</v>
      </c>
      <c r="N682" s="4">
        <v>18.193300000000001</v>
      </c>
      <c r="O682" s="4">
        <v>17.100000000000001</v>
      </c>
      <c r="P682" s="4">
        <v>35.299999999999997</v>
      </c>
      <c r="Q682" s="4">
        <v>13.8399</v>
      </c>
      <c r="R682" s="4">
        <v>13.0083</v>
      </c>
      <c r="S682" s="4">
        <v>26.8</v>
      </c>
      <c r="T682" s="4">
        <v>1122.1467</v>
      </c>
      <c r="W682" s="4">
        <v>0</v>
      </c>
      <c r="X682" s="4">
        <v>14.8848</v>
      </c>
      <c r="Y682" s="4">
        <v>12</v>
      </c>
      <c r="Z682" s="4">
        <v>868</v>
      </c>
      <c r="AA682" s="4">
        <v>879</v>
      </c>
      <c r="AB682" s="4">
        <v>877</v>
      </c>
      <c r="AC682" s="4">
        <v>89</v>
      </c>
      <c r="AD682" s="4">
        <v>8.07</v>
      </c>
      <c r="AE682" s="4">
        <v>0.19</v>
      </c>
      <c r="AF682" s="4">
        <v>993</v>
      </c>
      <c r="AG682" s="4">
        <v>-14</v>
      </c>
      <c r="AH682" s="4">
        <v>-2</v>
      </c>
      <c r="AI682" s="4">
        <v>16</v>
      </c>
      <c r="AJ682" s="4">
        <v>136</v>
      </c>
      <c r="AK682" s="4">
        <v>137.4</v>
      </c>
      <c r="AL682" s="4">
        <v>6.5</v>
      </c>
      <c r="AM682" s="4">
        <v>142</v>
      </c>
      <c r="AN682" s="4" t="s">
        <v>155</v>
      </c>
      <c r="AO682" s="4">
        <v>2</v>
      </c>
      <c r="AP682" s="4">
        <v>0.60675925925925933</v>
      </c>
      <c r="AQ682" s="4">
        <v>47.159475</v>
      </c>
      <c r="AR682" s="4">
        <v>-88.489868000000001</v>
      </c>
      <c r="AS682" s="4">
        <v>315.89999999999998</v>
      </c>
      <c r="AT682" s="4">
        <v>0</v>
      </c>
      <c r="AU682" s="4">
        <v>12</v>
      </c>
      <c r="AV682" s="4">
        <v>11</v>
      </c>
      <c r="AW682" s="4" t="s">
        <v>411</v>
      </c>
      <c r="AX682" s="4">
        <v>0.8</v>
      </c>
      <c r="AY682" s="4">
        <v>1.2</v>
      </c>
      <c r="AZ682" s="4">
        <v>1.4754</v>
      </c>
      <c r="BA682" s="4">
        <v>11.154</v>
      </c>
      <c r="BB682" s="4">
        <v>450</v>
      </c>
      <c r="BC682" s="4">
        <v>40.35</v>
      </c>
      <c r="BD682" s="4">
        <v>0.185</v>
      </c>
      <c r="BE682" s="4">
        <v>0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Q682" s="4">
        <v>0</v>
      </c>
      <c r="BR682" s="4">
        <v>4.2919999999999998E-3</v>
      </c>
      <c r="BS682" s="4">
        <v>-5</v>
      </c>
      <c r="BT682" s="4">
        <v>6.0000000000000001E-3</v>
      </c>
      <c r="BU682" s="4">
        <v>0.10488599999999999</v>
      </c>
      <c r="BV682" s="4">
        <v>0.1212</v>
      </c>
    </row>
    <row r="683" spans="1:74" x14ac:dyDescent="0.25">
      <c r="A683" s="2">
        <v>42804</v>
      </c>
      <c r="B683" s="3">
        <v>0.39847520833333333</v>
      </c>
      <c r="C683" s="4">
        <v>0.115</v>
      </c>
      <c r="D683" s="4">
        <v>2E-3</v>
      </c>
      <c r="E683" s="4">
        <v>20</v>
      </c>
      <c r="F683" s="4">
        <v>17.899999999999999</v>
      </c>
      <c r="G683" s="4">
        <v>17.100000000000001</v>
      </c>
      <c r="H683" s="4">
        <v>997.4</v>
      </c>
      <c r="J683" s="4">
        <v>15.54</v>
      </c>
      <c r="K683" s="4">
        <v>1</v>
      </c>
      <c r="L683" s="4">
        <v>0.1152</v>
      </c>
      <c r="M683" s="4">
        <v>2E-3</v>
      </c>
      <c r="N683" s="4">
        <v>17.899999999999999</v>
      </c>
      <c r="O683" s="4">
        <v>17.100000000000001</v>
      </c>
      <c r="P683" s="4">
        <v>35</v>
      </c>
      <c r="Q683" s="4">
        <v>13.6166</v>
      </c>
      <c r="R683" s="4">
        <v>13.007999999999999</v>
      </c>
      <c r="S683" s="4">
        <v>26.6</v>
      </c>
      <c r="T683" s="4">
        <v>997.4194</v>
      </c>
      <c r="W683" s="4">
        <v>0</v>
      </c>
      <c r="X683" s="4">
        <v>15.536</v>
      </c>
      <c r="Y683" s="4">
        <v>12.1</v>
      </c>
      <c r="Z683" s="4">
        <v>867</v>
      </c>
      <c r="AA683" s="4">
        <v>878</v>
      </c>
      <c r="AB683" s="4">
        <v>878</v>
      </c>
      <c r="AC683" s="4">
        <v>89</v>
      </c>
      <c r="AD683" s="4">
        <v>8.07</v>
      </c>
      <c r="AE683" s="4">
        <v>0.19</v>
      </c>
      <c r="AF683" s="4">
        <v>994</v>
      </c>
      <c r="AG683" s="4">
        <v>-14</v>
      </c>
      <c r="AH683" s="4">
        <v>-2</v>
      </c>
      <c r="AI683" s="4">
        <v>16</v>
      </c>
      <c r="AJ683" s="4">
        <v>136</v>
      </c>
      <c r="AK683" s="4">
        <v>136</v>
      </c>
      <c r="AL683" s="4">
        <v>6.7</v>
      </c>
      <c r="AM683" s="4">
        <v>142</v>
      </c>
      <c r="AN683" s="4" t="s">
        <v>155</v>
      </c>
      <c r="AO683" s="4">
        <v>2</v>
      </c>
      <c r="AP683" s="4">
        <v>0.60677083333333337</v>
      </c>
      <c r="AQ683" s="4">
        <v>47.159472999999998</v>
      </c>
      <c r="AR683" s="4">
        <v>-88.489867000000004</v>
      </c>
      <c r="AS683" s="4">
        <v>315.89999999999998</v>
      </c>
      <c r="AT683" s="4">
        <v>0</v>
      </c>
      <c r="AU683" s="4">
        <v>12</v>
      </c>
      <c r="AV683" s="4">
        <v>11</v>
      </c>
      <c r="AW683" s="4" t="s">
        <v>411</v>
      </c>
      <c r="AX683" s="4">
        <v>0.8</v>
      </c>
      <c r="AY683" s="4">
        <v>1.2754000000000001</v>
      </c>
      <c r="AZ683" s="4">
        <v>1.5</v>
      </c>
      <c r="BA683" s="4">
        <v>11.154</v>
      </c>
      <c r="BB683" s="4">
        <v>450</v>
      </c>
      <c r="BC683" s="4">
        <v>40.35</v>
      </c>
      <c r="BD683" s="4">
        <v>0.185</v>
      </c>
      <c r="BE683" s="4">
        <v>0</v>
      </c>
      <c r="BF683" s="4">
        <v>0</v>
      </c>
      <c r="BG683" s="4">
        <v>0</v>
      </c>
      <c r="BH683" s="4">
        <v>0</v>
      </c>
      <c r="BI683" s="4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Q683" s="4">
        <v>0</v>
      </c>
      <c r="BR683" s="4">
        <v>7.0000000000000001E-3</v>
      </c>
      <c r="BS683" s="4">
        <v>-5</v>
      </c>
      <c r="BT683" s="4">
        <v>6.0000000000000001E-3</v>
      </c>
      <c r="BU683" s="4">
        <v>0.17106299999999999</v>
      </c>
      <c r="BV683" s="4">
        <v>0.1212</v>
      </c>
    </row>
    <row r="684" spans="1:74" x14ac:dyDescent="0.25">
      <c r="A684" s="2">
        <v>42804</v>
      </c>
      <c r="B684" s="3">
        <v>0.39848678240740742</v>
      </c>
      <c r="C684" s="4">
        <v>9.5000000000000001E-2</v>
      </c>
      <c r="D684" s="4">
        <v>1.9E-3</v>
      </c>
      <c r="E684" s="4">
        <v>19.125506000000001</v>
      </c>
      <c r="F684" s="4">
        <v>17.899999999999999</v>
      </c>
      <c r="G684" s="4">
        <v>17.100000000000001</v>
      </c>
      <c r="H684" s="4">
        <v>956.2</v>
      </c>
      <c r="J684" s="4">
        <v>16.25</v>
      </c>
      <c r="K684" s="4">
        <v>1</v>
      </c>
      <c r="L684" s="4">
        <v>9.5000000000000001E-2</v>
      </c>
      <c r="M684" s="4">
        <v>1.9E-3</v>
      </c>
      <c r="N684" s="4">
        <v>17.873699999999999</v>
      </c>
      <c r="O684" s="4">
        <v>17.100000000000001</v>
      </c>
      <c r="P684" s="4">
        <v>35</v>
      </c>
      <c r="Q684" s="4">
        <v>13.5966</v>
      </c>
      <c r="R684" s="4">
        <v>13.007999999999999</v>
      </c>
      <c r="S684" s="4">
        <v>26.6</v>
      </c>
      <c r="T684" s="4">
        <v>956.21849999999995</v>
      </c>
      <c r="W684" s="4">
        <v>0</v>
      </c>
      <c r="X684" s="4">
        <v>16.254000000000001</v>
      </c>
      <c r="Y684" s="4">
        <v>12.1</v>
      </c>
      <c r="Z684" s="4">
        <v>867</v>
      </c>
      <c r="AA684" s="4">
        <v>879</v>
      </c>
      <c r="AB684" s="4">
        <v>878</v>
      </c>
      <c r="AC684" s="4">
        <v>89</v>
      </c>
      <c r="AD684" s="4">
        <v>8.07</v>
      </c>
      <c r="AE684" s="4">
        <v>0.19</v>
      </c>
      <c r="AF684" s="4">
        <v>994</v>
      </c>
      <c r="AG684" s="4">
        <v>-14</v>
      </c>
      <c r="AH684" s="4">
        <v>-2</v>
      </c>
      <c r="AI684" s="4">
        <v>16</v>
      </c>
      <c r="AJ684" s="4">
        <v>136</v>
      </c>
      <c r="AK684" s="4">
        <v>136.30000000000001</v>
      </c>
      <c r="AL684" s="4">
        <v>6.6</v>
      </c>
      <c r="AM684" s="4">
        <v>142</v>
      </c>
      <c r="AN684" s="4" t="s">
        <v>155</v>
      </c>
      <c r="AO684" s="4">
        <v>2</v>
      </c>
      <c r="AP684" s="4">
        <v>0.60678240740740741</v>
      </c>
      <c r="AQ684" s="4">
        <v>47.159472000000001</v>
      </c>
      <c r="AR684" s="4">
        <v>-88.489864999999995</v>
      </c>
      <c r="AS684" s="4">
        <v>315.7</v>
      </c>
      <c r="AT684" s="4">
        <v>0</v>
      </c>
      <c r="AU684" s="4">
        <v>12</v>
      </c>
      <c r="AV684" s="4">
        <v>11</v>
      </c>
      <c r="AW684" s="4" t="s">
        <v>411</v>
      </c>
      <c r="AX684" s="4">
        <v>0.8</v>
      </c>
      <c r="AY684" s="4">
        <v>1.3</v>
      </c>
      <c r="AZ684" s="4">
        <v>1.5</v>
      </c>
      <c r="BA684" s="4">
        <v>11.154</v>
      </c>
      <c r="BB684" s="4">
        <v>450</v>
      </c>
      <c r="BC684" s="4">
        <v>40.35</v>
      </c>
      <c r="BD684" s="4">
        <v>0.185</v>
      </c>
      <c r="BE684" s="4">
        <v>0</v>
      </c>
      <c r="BF684" s="4">
        <v>0</v>
      </c>
      <c r="BG684" s="4">
        <v>0</v>
      </c>
      <c r="BH684" s="4">
        <v>0</v>
      </c>
      <c r="BI684" s="4">
        <v>0</v>
      </c>
      <c r="BJ684" s="4">
        <v>0</v>
      </c>
      <c r="BK684" s="4">
        <v>0</v>
      </c>
      <c r="BL684" s="4">
        <v>0</v>
      </c>
      <c r="BM684" s="4">
        <v>0</v>
      </c>
      <c r="BN684" s="4">
        <v>0</v>
      </c>
      <c r="BO684" s="4">
        <v>0</v>
      </c>
      <c r="BQ684" s="4">
        <v>0</v>
      </c>
      <c r="BR684" s="4">
        <v>7.0000000000000001E-3</v>
      </c>
      <c r="BS684" s="4">
        <v>-5</v>
      </c>
      <c r="BT684" s="4">
        <v>5.6769999999999998E-3</v>
      </c>
      <c r="BU684" s="4">
        <v>0.17106299999999999</v>
      </c>
      <c r="BV684" s="4">
        <v>0.114675</v>
      </c>
    </row>
    <row r="685" spans="1:74" x14ac:dyDescent="0.25">
      <c r="A685" s="2">
        <v>42804</v>
      </c>
      <c r="B685" s="3">
        <v>0.39849835648148146</v>
      </c>
      <c r="C685" s="4">
        <v>6.7000000000000004E-2</v>
      </c>
      <c r="D685" s="4">
        <v>1.1000000000000001E-3</v>
      </c>
      <c r="E685" s="4">
        <v>11.02834</v>
      </c>
      <c r="F685" s="4">
        <v>17.8</v>
      </c>
      <c r="G685" s="4">
        <v>17.100000000000001</v>
      </c>
      <c r="H685" s="4">
        <v>876.7</v>
      </c>
      <c r="J685" s="4">
        <v>16.84</v>
      </c>
      <c r="K685" s="4">
        <v>1</v>
      </c>
      <c r="L685" s="4">
        <v>6.7100000000000007E-2</v>
      </c>
      <c r="M685" s="4">
        <v>1.1000000000000001E-3</v>
      </c>
      <c r="N685" s="4">
        <v>17.773900000000001</v>
      </c>
      <c r="O685" s="4">
        <v>17.100000000000001</v>
      </c>
      <c r="P685" s="4">
        <v>34.9</v>
      </c>
      <c r="Q685" s="4">
        <v>13.520799999999999</v>
      </c>
      <c r="R685" s="4">
        <v>13.008100000000001</v>
      </c>
      <c r="S685" s="4">
        <v>26.5</v>
      </c>
      <c r="T685" s="4">
        <v>876.74699999999996</v>
      </c>
      <c r="W685" s="4">
        <v>0</v>
      </c>
      <c r="X685" s="4">
        <v>16.8432</v>
      </c>
      <c r="Y685" s="4">
        <v>12.1</v>
      </c>
      <c r="Z685" s="4">
        <v>867</v>
      </c>
      <c r="AA685" s="4">
        <v>879</v>
      </c>
      <c r="AB685" s="4">
        <v>879</v>
      </c>
      <c r="AC685" s="4">
        <v>89</v>
      </c>
      <c r="AD685" s="4">
        <v>8.07</v>
      </c>
      <c r="AE685" s="4">
        <v>0.19</v>
      </c>
      <c r="AF685" s="4">
        <v>994</v>
      </c>
      <c r="AG685" s="4">
        <v>-14</v>
      </c>
      <c r="AH685" s="4">
        <v>-2</v>
      </c>
      <c r="AI685" s="4">
        <v>16</v>
      </c>
      <c r="AJ685" s="4">
        <v>136</v>
      </c>
      <c r="AK685" s="4">
        <v>136.69999999999999</v>
      </c>
      <c r="AL685" s="4">
        <v>6.6</v>
      </c>
      <c r="AM685" s="4">
        <v>142</v>
      </c>
      <c r="AN685" s="4" t="s">
        <v>155</v>
      </c>
      <c r="AO685" s="4">
        <v>2</v>
      </c>
      <c r="AP685" s="4">
        <v>0.60679398148148145</v>
      </c>
      <c r="AQ685" s="4">
        <v>47.159469999999999</v>
      </c>
      <c r="AR685" s="4">
        <v>-88.489863</v>
      </c>
      <c r="AS685" s="4">
        <v>315.5</v>
      </c>
      <c r="AT685" s="4">
        <v>0</v>
      </c>
      <c r="AU685" s="4">
        <v>12</v>
      </c>
      <c r="AV685" s="4">
        <v>11</v>
      </c>
      <c r="AW685" s="4" t="s">
        <v>411</v>
      </c>
      <c r="AX685" s="4">
        <v>0.8</v>
      </c>
      <c r="AY685" s="4">
        <v>1.3</v>
      </c>
      <c r="AZ685" s="4">
        <v>1.5753999999999999</v>
      </c>
      <c r="BA685" s="4">
        <v>11.154</v>
      </c>
      <c r="BB685" s="4">
        <v>450</v>
      </c>
      <c r="BC685" s="4">
        <v>40.35</v>
      </c>
      <c r="BD685" s="4">
        <v>0.185</v>
      </c>
      <c r="BE685" s="4">
        <v>0</v>
      </c>
      <c r="BF685" s="4">
        <v>0</v>
      </c>
      <c r="BG685" s="4">
        <v>0</v>
      </c>
      <c r="BH685" s="4">
        <v>0</v>
      </c>
      <c r="BI685" s="4">
        <v>0</v>
      </c>
      <c r="BJ685" s="4">
        <v>0</v>
      </c>
      <c r="BK685" s="4">
        <v>0</v>
      </c>
      <c r="BL685" s="4">
        <v>0</v>
      </c>
      <c r="BM685" s="4">
        <v>0</v>
      </c>
      <c r="BN685" s="4">
        <v>0</v>
      </c>
      <c r="BO685" s="4">
        <v>0</v>
      </c>
      <c r="BQ685" s="4">
        <v>0</v>
      </c>
      <c r="BR685" s="4">
        <v>6.0309999999999999E-3</v>
      </c>
      <c r="BS685" s="4">
        <v>-5</v>
      </c>
      <c r="BT685" s="4">
        <v>5.3229999999999996E-3</v>
      </c>
      <c r="BU685" s="4">
        <v>0.14738299999999999</v>
      </c>
      <c r="BV685" s="4">
        <v>0.107525</v>
      </c>
    </row>
    <row r="686" spans="1:74" x14ac:dyDescent="0.25">
      <c r="A686" s="2">
        <v>42804</v>
      </c>
      <c r="B686" s="3">
        <v>0.39850993055555556</v>
      </c>
      <c r="C686" s="4">
        <v>0.05</v>
      </c>
      <c r="D686" s="4">
        <v>1.6999999999999999E-3</v>
      </c>
      <c r="E686" s="4">
        <v>17.493562000000001</v>
      </c>
      <c r="F686" s="4">
        <v>16.8</v>
      </c>
      <c r="G686" s="4">
        <v>17.100000000000001</v>
      </c>
      <c r="H686" s="4">
        <v>811.7</v>
      </c>
      <c r="J686" s="4">
        <v>17.46</v>
      </c>
      <c r="K686" s="4">
        <v>1</v>
      </c>
      <c r="L686" s="4">
        <v>0.05</v>
      </c>
      <c r="M686" s="4">
        <v>1.6999999999999999E-3</v>
      </c>
      <c r="N686" s="4">
        <v>16.8188</v>
      </c>
      <c r="O686" s="4">
        <v>17.074100000000001</v>
      </c>
      <c r="P686" s="4">
        <v>33.9</v>
      </c>
      <c r="Q686" s="4">
        <v>12.7944</v>
      </c>
      <c r="R686" s="4">
        <v>12.9887</v>
      </c>
      <c r="S686" s="4">
        <v>25.8</v>
      </c>
      <c r="T686" s="4">
        <v>811.7</v>
      </c>
      <c r="W686" s="4">
        <v>0</v>
      </c>
      <c r="X686" s="4">
        <v>17.4589</v>
      </c>
      <c r="Y686" s="4">
        <v>12</v>
      </c>
      <c r="Z686" s="4">
        <v>867</v>
      </c>
      <c r="AA686" s="4">
        <v>879</v>
      </c>
      <c r="AB686" s="4">
        <v>878</v>
      </c>
      <c r="AC686" s="4">
        <v>89</v>
      </c>
      <c r="AD686" s="4">
        <v>8.08</v>
      </c>
      <c r="AE686" s="4">
        <v>0.19</v>
      </c>
      <c r="AF686" s="4">
        <v>993</v>
      </c>
      <c r="AG686" s="4">
        <v>-14</v>
      </c>
      <c r="AH686" s="4">
        <v>-2</v>
      </c>
      <c r="AI686" s="4">
        <v>16</v>
      </c>
      <c r="AJ686" s="4">
        <v>136</v>
      </c>
      <c r="AK686" s="4">
        <v>135.69999999999999</v>
      </c>
      <c r="AL686" s="4">
        <v>6.3</v>
      </c>
      <c r="AM686" s="4">
        <v>142</v>
      </c>
      <c r="AN686" s="4" t="s">
        <v>155</v>
      </c>
      <c r="AO686" s="4">
        <v>2</v>
      </c>
      <c r="AP686" s="4">
        <v>0.60680555555555549</v>
      </c>
      <c r="AQ686" s="4">
        <v>47.159469999999999</v>
      </c>
      <c r="AR686" s="4">
        <v>-88.489862000000002</v>
      </c>
      <c r="AS686" s="4">
        <v>315.39999999999998</v>
      </c>
      <c r="AT686" s="4">
        <v>0</v>
      </c>
      <c r="AU686" s="4">
        <v>12</v>
      </c>
      <c r="AV686" s="4">
        <v>11</v>
      </c>
      <c r="AW686" s="4" t="s">
        <v>411</v>
      </c>
      <c r="AX686" s="4">
        <v>0.87539999999999996</v>
      </c>
      <c r="AY686" s="4">
        <v>1.3754</v>
      </c>
      <c r="AZ686" s="4">
        <v>1.6</v>
      </c>
      <c r="BA686" s="4">
        <v>11.154</v>
      </c>
      <c r="BB686" s="4">
        <v>450</v>
      </c>
      <c r="BC686" s="4">
        <v>40.35</v>
      </c>
      <c r="BD686" s="4">
        <v>0.186</v>
      </c>
      <c r="BE686" s="4">
        <v>0</v>
      </c>
      <c r="BF686" s="4">
        <v>0</v>
      </c>
      <c r="BG686" s="4">
        <v>0</v>
      </c>
      <c r="BH686" s="4">
        <v>0</v>
      </c>
      <c r="BI686" s="4">
        <v>0</v>
      </c>
      <c r="BJ686" s="4">
        <v>0</v>
      </c>
      <c r="BK686" s="4">
        <v>0</v>
      </c>
      <c r="BL686" s="4">
        <v>0</v>
      </c>
      <c r="BM686" s="4">
        <v>0</v>
      </c>
      <c r="BN686" s="4">
        <v>0</v>
      </c>
      <c r="BO686" s="4">
        <v>0</v>
      </c>
      <c r="BQ686" s="4">
        <v>0</v>
      </c>
      <c r="BR686" s="4">
        <v>4.3229999999999996E-3</v>
      </c>
      <c r="BS686" s="4">
        <v>-5</v>
      </c>
      <c r="BT686" s="4">
        <v>6.0000000000000001E-3</v>
      </c>
      <c r="BU686" s="4">
        <v>0.105643</v>
      </c>
      <c r="BV686" s="4">
        <v>0.1212</v>
      </c>
    </row>
    <row r="687" spans="1:74" x14ac:dyDescent="0.25">
      <c r="A687" s="2">
        <v>42804</v>
      </c>
      <c r="B687" s="3">
        <v>0.3985215046296296</v>
      </c>
      <c r="C687" s="4">
        <v>0.05</v>
      </c>
      <c r="D687" s="4">
        <v>1.4E-3</v>
      </c>
      <c r="E687" s="4">
        <v>14.267206</v>
      </c>
      <c r="F687" s="4">
        <v>16.3</v>
      </c>
      <c r="G687" s="4">
        <v>17</v>
      </c>
      <c r="H687" s="4">
        <v>785.3</v>
      </c>
      <c r="J687" s="4">
        <v>17.87</v>
      </c>
      <c r="K687" s="4">
        <v>1</v>
      </c>
      <c r="L687" s="4">
        <v>0.05</v>
      </c>
      <c r="M687" s="4">
        <v>1.4E-3</v>
      </c>
      <c r="N687" s="4">
        <v>16.2743</v>
      </c>
      <c r="O687" s="4">
        <v>17</v>
      </c>
      <c r="P687" s="4">
        <v>33.299999999999997</v>
      </c>
      <c r="Q687" s="4">
        <v>12.3803</v>
      </c>
      <c r="R687" s="4">
        <v>12.9323</v>
      </c>
      <c r="S687" s="4">
        <v>25.3</v>
      </c>
      <c r="T687" s="4">
        <v>785.30970000000002</v>
      </c>
      <c r="W687" s="4">
        <v>0</v>
      </c>
      <c r="X687" s="4">
        <v>17.8691</v>
      </c>
      <c r="Y687" s="4">
        <v>11.9</v>
      </c>
      <c r="Z687" s="4">
        <v>869</v>
      </c>
      <c r="AA687" s="4">
        <v>880</v>
      </c>
      <c r="AB687" s="4">
        <v>880</v>
      </c>
      <c r="AC687" s="4">
        <v>89</v>
      </c>
      <c r="AD687" s="4">
        <v>8.08</v>
      </c>
      <c r="AE687" s="4">
        <v>0.19</v>
      </c>
      <c r="AF687" s="4">
        <v>993</v>
      </c>
      <c r="AG687" s="4">
        <v>-14</v>
      </c>
      <c r="AH687" s="4">
        <v>-2</v>
      </c>
      <c r="AI687" s="4">
        <v>16</v>
      </c>
      <c r="AJ687" s="4">
        <v>135.69999999999999</v>
      </c>
      <c r="AK687" s="4">
        <v>134.4</v>
      </c>
      <c r="AL687" s="4">
        <v>6.2</v>
      </c>
      <c r="AM687" s="4">
        <v>142</v>
      </c>
      <c r="AN687" s="4" t="s">
        <v>155</v>
      </c>
      <c r="AO687" s="4">
        <v>2</v>
      </c>
      <c r="AP687" s="4">
        <v>0.60681712962962964</v>
      </c>
      <c r="AQ687" s="4">
        <v>47.159467999999997</v>
      </c>
      <c r="AR687" s="4">
        <v>-88.489862000000002</v>
      </c>
      <c r="AS687" s="4">
        <v>315.39999999999998</v>
      </c>
      <c r="AT687" s="4">
        <v>0</v>
      </c>
      <c r="AU687" s="4">
        <v>12</v>
      </c>
      <c r="AV687" s="4">
        <v>11</v>
      </c>
      <c r="AW687" s="4" t="s">
        <v>411</v>
      </c>
      <c r="AX687" s="4">
        <v>0.9</v>
      </c>
      <c r="AY687" s="4">
        <v>1.4</v>
      </c>
      <c r="AZ687" s="4">
        <v>1.6754</v>
      </c>
      <c r="BA687" s="4">
        <v>11.154</v>
      </c>
      <c r="BB687" s="4">
        <v>450</v>
      </c>
      <c r="BC687" s="4">
        <v>40.35</v>
      </c>
      <c r="BD687" s="4">
        <v>0.186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0</v>
      </c>
      <c r="BL687" s="4">
        <v>0</v>
      </c>
      <c r="BM687" s="4">
        <v>0</v>
      </c>
      <c r="BN687" s="4">
        <v>0</v>
      </c>
      <c r="BO687" s="4">
        <v>0</v>
      </c>
      <c r="BQ687" s="4">
        <v>0</v>
      </c>
      <c r="BR687" s="4">
        <v>2.4160000000000002E-3</v>
      </c>
      <c r="BS687" s="4">
        <v>-5</v>
      </c>
      <c r="BT687" s="4">
        <v>6.0000000000000001E-3</v>
      </c>
      <c r="BU687" s="4">
        <v>5.9041000000000003E-2</v>
      </c>
      <c r="BV687" s="4">
        <v>0.1212</v>
      </c>
    </row>
    <row r="688" spans="1:74" x14ac:dyDescent="0.25">
      <c r="A688" s="2">
        <v>42804</v>
      </c>
      <c r="B688" s="3">
        <v>0.39853307870370375</v>
      </c>
      <c r="C688" s="4">
        <v>4.9000000000000002E-2</v>
      </c>
      <c r="D688" s="4">
        <v>1E-3</v>
      </c>
      <c r="E688" s="4">
        <v>10</v>
      </c>
      <c r="F688" s="4">
        <v>16.100000000000001</v>
      </c>
      <c r="G688" s="4">
        <v>17.100000000000001</v>
      </c>
      <c r="H688" s="4">
        <v>720.2</v>
      </c>
      <c r="J688" s="4">
        <v>18.329999999999998</v>
      </c>
      <c r="K688" s="4">
        <v>1</v>
      </c>
      <c r="L688" s="4">
        <v>4.9099999999999998E-2</v>
      </c>
      <c r="M688" s="4">
        <v>1E-3</v>
      </c>
      <c r="N688" s="4">
        <v>16.100000000000001</v>
      </c>
      <c r="O688" s="4">
        <v>17.100000000000001</v>
      </c>
      <c r="P688" s="4">
        <v>33.200000000000003</v>
      </c>
      <c r="Q688" s="4">
        <v>12.2477</v>
      </c>
      <c r="R688" s="4">
        <v>13.0084</v>
      </c>
      <c r="S688" s="4">
        <v>25.3</v>
      </c>
      <c r="T688" s="4">
        <v>720.22339999999997</v>
      </c>
      <c r="W688" s="4">
        <v>0</v>
      </c>
      <c r="X688" s="4">
        <v>18.328600000000002</v>
      </c>
      <c r="Y688" s="4">
        <v>11.7</v>
      </c>
      <c r="Z688" s="4">
        <v>872</v>
      </c>
      <c r="AA688" s="4">
        <v>880</v>
      </c>
      <c r="AB688" s="4">
        <v>882</v>
      </c>
      <c r="AC688" s="4">
        <v>89</v>
      </c>
      <c r="AD688" s="4">
        <v>8.08</v>
      </c>
      <c r="AE688" s="4">
        <v>0.19</v>
      </c>
      <c r="AF688" s="4">
        <v>993</v>
      </c>
      <c r="AG688" s="4">
        <v>-14</v>
      </c>
      <c r="AH688" s="4">
        <v>-2</v>
      </c>
      <c r="AI688" s="4">
        <v>16</v>
      </c>
      <c r="AJ688" s="4">
        <v>135</v>
      </c>
      <c r="AK688" s="4">
        <v>133</v>
      </c>
      <c r="AL688" s="4">
        <v>6.2</v>
      </c>
      <c r="AM688" s="4">
        <v>142</v>
      </c>
      <c r="AN688" s="4" t="s">
        <v>155</v>
      </c>
      <c r="AO688" s="4">
        <v>2</v>
      </c>
      <c r="AP688" s="4">
        <v>0.60682870370370368</v>
      </c>
      <c r="AQ688" s="4">
        <v>47.159466999999999</v>
      </c>
      <c r="AR688" s="4">
        <v>-88.489858999999996</v>
      </c>
      <c r="AS688" s="4">
        <v>315.2</v>
      </c>
      <c r="AT688" s="4">
        <v>0</v>
      </c>
      <c r="AU688" s="4">
        <v>12</v>
      </c>
      <c r="AV688" s="4">
        <v>11</v>
      </c>
      <c r="AW688" s="4" t="s">
        <v>411</v>
      </c>
      <c r="AX688" s="4">
        <v>0.97540000000000004</v>
      </c>
      <c r="AY688" s="4">
        <v>1.4</v>
      </c>
      <c r="AZ688" s="4">
        <v>1.7</v>
      </c>
      <c r="BA688" s="4">
        <v>11.154</v>
      </c>
      <c r="BB688" s="4">
        <v>450</v>
      </c>
      <c r="BC688" s="4">
        <v>40.35</v>
      </c>
      <c r="BD688" s="4">
        <v>0.186</v>
      </c>
      <c r="BE688" s="4">
        <v>0</v>
      </c>
      <c r="BF688" s="4">
        <v>0</v>
      </c>
      <c r="BG688" s="4">
        <v>0</v>
      </c>
      <c r="BH688" s="4">
        <v>0</v>
      </c>
      <c r="BI688" s="4">
        <v>0</v>
      </c>
      <c r="BJ688" s="4">
        <v>0</v>
      </c>
      <c r="BK688" s="4">
        <v>0</v>
      </c>
      <c r="BL688" s="4">
        <v>0</v>
      </c>
      <c r="BM688" s="4">
        <v>0</v>
      </c>
      <c r="BN688" s="4">
        <v>0</v>
      </c>
      <c r="BO688" s="4">
        <v>0</v>
      </c>
      <c r="BQ688" s="4">
        <v>0</v>
      </c>
      <c r="BR688" s="4">
        <v>-4.2919999999999998E-3</v>
      </c>
      <c r="BS688" s="4">
        <v>-5</v>
      </c>
      <c r="BT688" s="4">
        <v>6.0000000000000001E-3</v>
      </c>
      <c r="BU688" s="4">
        <v>-0.10488599999999999</v>
      </c>
      <c r="BV688" s="4">
        <v>0.1212</v>
      </c>
    </row>
    <row r="689" spans="1:74" x14ac:dyDescent="0.25">
      <c r="A689" s="2">
        <v>42804</v>
      </c>
      <c r="B689" s="3">
        <v>0.39854465277777779</v>
      </c>
      <c r="C689" s="4">
        <v>4.1000000000000002E-2</v>
      </c>
      <c r="D689" s="4">
        <v>1E-3</v>
      </c>
      <c r="E689" s="4">
        <v>10</v>
      </c>
      <c r="F689" s="4">
        <v>15.6</v>
      </c>
      <c r="G689" s="4">
        <v>17.100000000000001</v>
      </c>
      <c r="H689" s="4">
        <v>718</v>
      </c>
      <c r="J689" s="4">
        <v>18.670000000000002</v>
      </c>
      <c r="K689" s="4">
        <v>1</v>
      </c>
      <c r="L689" s="4">
        <v>4.1000000000000002E-2</v>
      </c>
      <c r="M689" s="4">
        <v>1E-3</v>
      </c>
      <c r="N689" s="4">
        <v>15.5966</v>
      </c>
      <c r="O689" s="4">
        <v>17.074100000000001</v>
      </c>
      <c r="P689" s="4">
        <v>32.700000000000003</v>
      </c>
      <c r="Q689" s="4">
        <v>11.864699999999999</v>
      </c>
      <c r="R689" s="4">
        <v>12.9887</v>
      </c>
      <c r="S689" s="4">
        <v>24.9</v>
      </c>
      <c r="T689" s="4">
        <v>717.95010000000002</v>
      </c>
      <c r="W689" s="4">
        <v>0</v>
      </c>
      <c r="X689" s="4">
        <v>18.670999999999999</v>
      </c>
      <c r="Y689" s="4">
        <v>11.6</v>
      </c>
      <c r="Z689" s="4">
        <v>873</v>
      </c>
      <c r="AA689" s="4">
        <v>881</v>
      </c>
      <c r="AB689" s="4">
        <v>882</v>
      </c>
      <c r="AC689" s="4">
        <v>89</v>
      </c>
      <c r="AD689" s="4">
        <v>8.08</v>
      </c>
      <c r="AE689" s="4">
        <v>0.19</v>
      </c>
      <c r="AF689" s="4">
        <v>993</v>
      </c>
      <c r="AG689" s="4">
        <v>-14</v>
      </c>
      <c r="AH689" s="4">
        <v>-2.323</v>
      </c>
      <c r="AI689" s="4">
        <v>16</v>
      </c>
      <c r="AJ689" s="4">
        <v>135</v>
      </c>
      <c r="AK689" s="4">
        <v>133</v>
      </c>
      <c r="AL689" s="4">
        <v>6.2</v>
      </c>
      <c r="AM689" s="4">
        <v>142</v>
      </c>
      <c r="AN689" s="4" t="s">
        <v>155</v>
      </c>
      <c r="AO689" s="4">
        <v>2</v>
      </c>
      <c r="AP689" s="4">
        <v>0.60684027777777783</v>
      </c>
      <c r="AQ689" s="4">
        <v>47.159464999999997</v>
      </c>
      <c r="AR689" s="4">
        <v>-88.489857000000001</v>
      </c>
      <c r="AS689" s="4">
        <v>315</v>
      </c>
      <c r="AT689" s="4">
        <v>0</v>
      </c>
      <c r="AU689" s="4">
        <v>12</v>
      </c>
      <c r="AV689" s="4">
        <v>11</v>
      </c>
      <c r="AW689" s="4" t="s">
        <v>411</v>
      </c>
      <c r="AX689" s="4">
        <v>1</v>
      </c>
      <c r="AY689" s="4">
        <v>1.4</v>
      </c>
      <c r="AZ689" s="4">
        <v>1.7754000000000001</v>
      </c>
      <c r="BA689" s="4">
        <v>11.154</v>
      </c>
      <c r="BB689" s="4">
        <v>450</v>
      </c>
      <c r="BC689" s="4">
        <v>40.35</v>
      </c>
      <c r="BD689" s="4">
        <v>0.186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4">
        <v>0</v>
      </c>
      <c r="BN689" s="4">
        <v>0</v>
      </c>
      <c r="BO689" s="4">
        <v>0</v>
      </c>
      <c r="BQ689" s="4">
        <v>0</v>
      </c>
      <c r="BR689" s="4">
        <v>-6.3540000000000003E-3</v>
      </c>
      <c r="BS689" s="4">
        <v>-5</v>
      </c>
      <c r="BT689" s="4">
        <v>6.0000000000000001E-3</v>
      </c>
      <c r="BU689" s="4">
        <v>-0.155276</v>
      </c>
      <c r="BV689" s="4">
        <v>0.1212</v>
      </c>
    </row>
    <row r="690" spans="1:74" x14ac:dyDescent="0.25">
      <c r="A690" s="2">
        <v>42804</v>
      </c>
      <c r="B690" s="3">
        <v>0.39855622685185188</v>
      </c>
      <c r="C690" s="4">
        <v>0.04</v>
      </c>
      <c r="D690" s="4">
        <v>1E-3</v>
      </c>
      <c r="E690" s="4">
        <v>10</v>
      </c>
      <c r="F690" s="4">
        <v>15.2</v>
      </c>
      <c r="G690" s="4">
        <v>17</v>
      </c>
      <c r="H690" s="4">
        <v>677.2</v>
      </c>
      <c r="J690" s="4">
        <v>18.93</v>
      </c>
      <c r="K690" s="4">
        <v>1</v>
      </c>
      <c r="L690" s="4">
        <v>0.04</v>
      </c>
      <c r="M690" s="4">
        <v>1E-3</v>
      </c>
      <c r="N690" s="4">
        <v>15.2</v>
      </c>
      <c r="O690" s="4">
        <v>17</v>
      </c>
      <c r="P690" s="4">
        <v>32.200000000000003</v>
      </c>
      <c r="Q690" s="4">
        <v>11.563000000000001</v>
      </c>
      <c r="R690" s="4">
        <v>12.9323</v>
      </c>
      <c r="S690" s="4">
        <v>24.5</v>
      </c>
      <c r="T690" s="4">
        <v>677.23410000000001</v>
      </c>
      <c r="W690" s="4">
        <v>0</v>
      </c>
      <c r="X690" s="4">
        <v>18.9283</v>
      </c>
      <c r="Y690" s="4">
        <v>11.6</v>
      </c>
      <c r="Z690" s="4">
        <v>872</v>
      </c>
      <c r="AA690" s="4">
        <v>882</v>
      </c>
      <c r="AB690" s="4">
        <v>882</v>
      </c>
      <c r="AC690" s="4">
        <v>89</v>
      </c>
      <c r="AD690" s="4">
        <v>8.08</v>
      </c>
      <c r="AE690" s="4">
        <v>0.19</v>
      </c>
      <c r="AF690" s="4">
        <v>993</v>
      </c>
      <c r="AG690" s="4">
        <v>-14</v>
      </c>
      <c r="AH690" s="4">
        <v>-3</v>
      </c>
      <c r="AI690" s="4">
        <v>16</v>
      </c>
      <c r="AJ690" s="4">
        <v>135</v>
      </c>
      <c r="AK690" s="4">
        <v>133</v>
      </c>
      <c r="AL690" s="4">
        <v>5.9</v>
      </c>
      <c r="AM690" s="4">
        <v>142</v>
      </c>
      <c r="AN690" s="4" t="s">
        <v>155</v>
      </c>
      <c r="AO690" s="4">
        <v>2</v>
      </c>
      <c r="AP690" s="4">
        <v>0.60685185185185186</v>
      </c>
      <c r="AQ690" s="4">
        <v>47.159464999999997</v>
      </c>
      <c r="AR690" s="4">
        <v>-88.489855000000006</v>
      </c>
      <c r="AS690" s="4">
        <v>314.7</v>
      </c>
      <c r="AT690" s="4">
        <v>0</v>
      </c>
      <c r="AU690" s="4">
        <v>12</v>
      </c>
      <c r="AV690" s="4">
        <v>11</v>
      </c>
      <c r="AW690" s="4" t="s">
        <v>411</v>
      </c>
      <c r="AX690" s="4">
        <v>1</v>
      </c>
      <c r="AY690" s="4">
        <v>1.4</v>
      </c>
      <c r="AZ690" s="4">
        <v>1.8</v>
      </c>
      <c r="BA690" s="4">
        <v>11.154</v>
      </c>
      <c r="BB690" s="4">
        <v>450</v>
      </c>
      <c r="BC690" s="4">
        <v>40.35</v>
      </c>
      <c r="BD690" s="4">
        <v>0.186</v>
      </c>
      <c r="BE690" s="4">
        <v>0</v>
      </c>
      <c r="BF690" s="4">
        <v>0</v>
      </c>
      <c r="BG690" s="4">
        <v>0</v>
      </c>
      <c r="BH690" s="4">
        <v>0</v>
      </c>
      <c r="BI690" s="4">
        <v>0</v>
      </c>
      <c r="BJ690" s="4">
        <v>0</v>
      </c>
      <c r="BK690" s="4">
        <v>0</v>
      </c>
      <c r="BL690" s="4">
        <v>0</v>
      </c>
      <c r="BM690" s="4">
        <v>0</v>
      </c>
      <c r="BN690" s="4">
        <v>0</v>
      </c>
      <c r="BO690" s="4">
        <v>0</v>
      </c>
      <c r="BQ690" s="4">
        <v>0</v>
      </c>
      <c r="BR690" s="4">
        <v>-5.646E-3</v>
      </c>
      <c r="BS690" s="4">
        <v>-5</v>
      </c>
      <c r="BT690" s="4">
        <v>5.6769999999999998E-3</v>
      </c>
      <c r="BU690" s="4">
        <v>-0.13797499999999999</v>
      </c>
      <c r="BV690" s="4">
        <v>0.114675</v>
      </c>
    </row>
    <row r="691" spans="1:74" x14ac:dyDescent="0.25">
      <c r="A691" s="2">
        <v>42804</v>
      </c>
      <c r="B691" s="3">
        <v>0.39856780092592592</v>
      </c>
      <c r="C691" s="4">
        <v>0.04</v>
      </c>
      <c r="D691" s="4">
        <v>1E-3</v>
      </c>
      <c r="E691" s="4">
        <v>10</v>
      </c>
      <c r="F691" s="4">
        <v>15.1</v>
      </c>
      <c r="G691" s="4">
        <v>16.8</v>
      </c>
      <c r="H691" s="4">
        <v>651.4</v>
      </c>
      <c r="J691" s="4">
        <v>19.170000000000002</v>
      </c>
      <c r="K691" s="4">
        <v>1</v>
      </c>
      <c r="L691" s="4">
        <v>0.04</v>
      </c>
      <c r="M691" s="4">
        <v>1E-3</v>
      </c>
      <c r="N691" s="4">
        <v>15.149100000000001</v>
      </c>
      <c r="O691" s="4">
        <v>16.825500000000002</v>
      </c>
      <c r="P691" s="4">
        <v>32</v>
      </c>
      <c r="Q691" s="4">
        <v>11.5243</v>
      </c>
      <c r="R691" s="4">
        <v>12.7995</v>
      </c>
      <c r="S691" s="4">
        <v>24.3</v>
      </c>
      <c r="T691" s="4">
        <v>651.4</v>
      </c>
      <c r="W691" s="4">
        <v>0</v>
      </c>
      <c r="X691" s="4">
        <v>19.168199999999999</v>
      </c>
      <c r="Y691" s="4">
        <v>11.5</v>
      </c>
      <c r="Z691" s="4">
        <v>872</v>
      </c>
      <c r="AA691" s="4">
        <v>882</v>
      </c>
      <c r="AB691" s="4">
        <v>881</v>
      </c>
      <c r="AC691" s="4">
        <v>89</v>
      </c>
      <c r="AD691" s="4">
        <v>8.08</v>
      </c>
      <c r="AE691" s="4">
        <v>0.19</v>
      </c>
      <c r="AF691" s="4">
        <v>993</v>
      </c>
      <c r="AG691" s="4">
        <v>-14</v>
      </c>
      <c r="AH691" s="4">
        <v>-3</v>
      </c>
      <c r="AI691" s="4">
        <v>16</v>
      </c>
      <c r="AJ691" s="4">
        <v>135</v>
      </c>
      <c r="AK691" s="4">
        <v>133.6</v>
      </c>
      <c r="AL691" s="4">
        <v>6.2</v>
      </c>
      <c r="AM691" s="4">
        <v>142</v>
      </c>
      <c r="AN691" s="4" t="s">
        <v>155</v>
      </c>
      <c r="AO691" s="4">
        <v>2</v>
      </c>
      <c r="AP691" s="4">
        <v>0.6068634259259259</v>
      </c>
      <c r="AQ691" s="4">
        <v>47.159463000000002</v>
      </c>
      <c r="AR691" s="4">
        <v>-88.489852999999997</v>
      </c>
      <c r="AS691" s="4">
        <v>314.39999999999998</v>
      </c>
      <c r="AT691" s="4">
        <v>0</v>
      </c>
      <c r="AU691" s="4">
        <v>12</v>
      </c>
      <c r="AV691" s="4">
        <v>11</v>
      </c>
      <c r="AW691" s="4" t="s">
        <v>411</v>
      </c>
      <c r="AX691" s="4">
        <v>1</v>
      </c>
      <c r="AY691" s="4">
        <v>1.4</v>
      </c>
      <c r="AZ691" s="4">
        <v>1.8</v>
      </c>
      <c r="BA691" s="4">
        <v>11.154</v>
      </c>
      <c r="BB691" s="4">
        <v>450</v>
      </c>
      <c r="BC691" s="4">
        <v>40.35</v>
      </c>
      <c r="BD691" s="4">
        <v>0.186</v>
      </c>
      <c r="BE691" s="4">
        <v>0</v>
      </c>
      <c r="BF691" s="4">
        <v>0</v>
      </c>
      <c r="BG691" s="4">
        <v>0</v>
      </c>
      <c r="BH691" s="4">
        <v>0</v>
      </c>
      <c r="BI691" s="4">
        <v>0</v>
      </c>
      <c r="BJ691" s="4">
        <v>0</v>
      </c>
      <c r="BK691" s="4">
        <v>0</v>
      </c>
      <c r="BL691" s="4">
        <v>0</v>
      </c>
      <c r="BM691" s="4">
        <v>0</v>
      </c>
      <c r="BN691" s="4">
        <v>0</v>
      </c>
      <c r="BO691" s="4">
        <v>0</v>
      </c>
      <c r="BQ691" s="4">
        <v>0</v>
      </c>
      <c r="BR691" s="4">
        <v>-7.0000000000000001E-3</v>
      </c>
      <c r="BS691" s="4">
        <v>-5</v>
      </c>
      <c r="BT691" s="4">
        <v>5.0000000000000001E-3</v>
      </c>
      <c r="BU691" s="4">
        <v>-0.17106299999999999</v>
      </c>
      <c r="BV691" s="4">
        <v>0.10100000000000001</v>
      </c>
    </row>
    <row r="692" spans="1:74" x14ac:dyDescent="0.25">
      <c r="A692" s="2">
        <v>42804</v>
      </c>
      <c r="B692" s="3">
        <v>0.39857937500000001</v>
      </c>
      <c r="C692" s="4">
        <v>0.04</v>
      </c>
      <c r="D692" s="4">
        <v>1E-3</v>
      </c>
      <c r="E692" s="4">
        <v>10</v>
      </c>
      <c r="F692" s="4">
        <v>15</v>
      </c>
      <c r="G692" s="4">
        <v>16.899999999999999</v>
      </c>
      <c r="H692" s="4">
        <v>647</v>
      </c>
      <c r="J692" s="4">
        <v>19.329999999999998</v>
      </c>
      <c r="K692" s="4">
        <v>1</v>
      </c>
      <c r="L692" s="4">
        <v>0.04</v>
      </c>
      <c r="M692" s="4">
        <v>1E-3</v>
      </c>
      <c r="N692" s="4">
        <v>14.9747</v>
      </c>
      <c r="O692" s="4">
        <v>16.899999999999999</v>
      </c>
      <c r="P692" s="4">
        <v>31.9</v>
      </c>
      <c r="Q692" s="4">
        <v>11.3917</v>
      </c>
      <c r="R692" s="4">
        <v>12.856199999999999</v>
      </c>
      <c r="S692" s="4">
        <v>24.2</v>
      </c>
      <c r="T692" s="4">
        <v>647.00850000000003</v>
      </c>
      <c r="W692" s="4">
        <v>0</v>
      </c>
      <c r="X692" s="4">
        <v>19.329599999999999</v>
      </c>
      <c r="Y692" s="4">
        <v>11.6</v>
      </c>
      <c r="Z692" s="4">
        <v>872</v>
      </c>
      <c r="AA692" s="4">
        <v>883</v>
      </c>
      <c r="AB692" s="4">
        <v>881</v>
      </c>
      <c r="AC692" s="4">
        <v>89</v>
      </c>
      <c r="AD692" s="4">
        <v>8.08</v>
      </c>
      <c r="AE692" s="4">
        <v>0.19</v>
      </c>
      <c r="AF692" s="4">
        <v>993</v>
      </c>
      <c r="AG692" s="4">
        <v>-14</v>
      </c>
      <c r="AH692" s="4">
        <v>-3</v>
      </c>
      <c r="AI692" s="4">
        <v>16</v>
      </c>
      <c r="AJ692" s="4">
        <v>135</v>
      </c>
      <c r="AK692" s="4">
        <v>135</v>
      </c>
      <c r="AL692" s="4">
        <v>6.3</v>
      </c>
      <c r="AM692" s="4">
        <v>142</v>
      </c>
      <c r="AN692" s="4" t="s">
        <v>155</v>
      </c>
      <c r="AO692" s="4">
        <v>2</v>
      </c>
      <c r="AP692" s="4">
        <v>0.60687499999999994</v>
      </c>
      <c r="AQ692" s="4">
        <v>47.159461999999998</v>
      </c>
      <c r="AR692" s="4">
        <v>-88.489851999999999</v>
      </c>
      <c r="AS692" s="4">
        <v>314.3</v>
      </c>
      <c r="AT692" s="4">
        <v>0</v>
      </c>
      <c r="AU692" s="4">
        <v>12</v>
      </c>
      <c r="AV692" s="4">
        <v>11</v>
      </c>
      <c r="AW692" s="4" t="s">
        <v>411</v>
      </c>
      <c r="AX692" s="4">
        <v>1</v>
      </c>
      <c r="AY692" s="4">
        <v>1.4</v>
      </c>
      <c r="AZ692" s="4">
        <v>1.8</v>
      </c>
      <c r="BA692" s="4">
        <v>11.154</v>
      </c>
      <c r="BB692" s="4">
        <v>450</v>
      </c>
      <c r="BC692" s="4">
        <v>40.35</v>
      </c>
      <c r="BD692" s="4">
        <v>0.186</v>
      </c>
      <c r="BE692" s="4">
        <v>0</v>
      </c>
      <c r="BF692" s="4">
        <v>0</v>
      </c>
      <c r="BG692" s="4">
        <v>0</v>
      </c>
      <c r="BH692" s="4">
        <v>0</v>
      </c>
      <c r="BI692" s="4">
        <v>0</v>
      </c>
      <c r="BJ692" s="4">
        <v>0</v>
      </c>
      <c r="BK692" s="4">
        <v>0</v>
      </c>
      <c r="BL692" s="4">
        <v>0</v>
      </c>
      <c r="BM692" s="4">
        <v>0</v>
      </c>
      <c r="BN692" s="4">
        <v>0</v>
      </c>
      <c r="BO692" s="4">
        <v>0</v>
      </c>
      <c r="BQ692" s="4">
        <v>0</v>
      </c>
      <c r="BR692" s="4">
        <v>-7.3229999999999996E-3</v>
      </c>
      <c r="BS692" s="4">
        <v>-5</v>
      </c>
      <c r="BT692" s="4">
        <v>5.0000000000000001E-3</v>
      </c>
      <c r="BU692" s="4">
        <v>-0.178956</v>
      </c>
      <c r="BV692" s="4">
        <v>0.10100000000000001</v>
      </c>
    </row>
    <row r="693" spans="1:74" x14ac:dyDescent="0.25">
      <c r="A693" s="2">
        <v>42804</v>
      </c>
      <c r="B693" s="3">
        <v>0.39859094907407405</v>
      </c>
      <c r="C693" s="4">
        <v>3.7999999999999999E-2</v>
      </c>
      <c r="D693" s="4">
        <v>1E-3</v>
      </c>
      <c r="E693" s="4">
        <v>10</v>
      </c>
      <c r="F693" s="4">
        <v>14.2</v>
      </c>
      <c r="G693" s="4">
        <v>16.899999999999999</v>
      </c>
      <c r="H693" s="4">
        <v>601.20000000000005</v>
      </c>
      <c r="J693" s="4">
        <v>19.47</v>
      </c>
      <c r="K693" s="4">
        <v>1</v>
      </c>
      <c r="L693" s="4">
        <v>3.7699999999999997E-2</v>
      </c>
      <c r="M693" s="4">
        <v>1E-3</v>
      </c>
      <c r="N693" s="4">
        <v>14.22</v>
      </c>
      <c r="O693" s="4">
        <v>16.899999999999999</v>
      </c>
      <c r="P693" s="4">
        <v>31.1</v>
      </c>
      <c r="Q693" s="4">
        <v>10.817500000000001</v>
      </c>
      <c r="R693" s="4">
        <v>12.856199999999999</v>
      </c>
      <c r="S693" s="4">
        <v>23.7</v>
      </c>
      <c r="T693" s="4">
        <v>601.20000000000005</v>
      </c>
      <c r="W693" s="4">
        <v>0</v>
      </c>
      <c r="X693" s="4">
        <v>19.474900000000002</v>
      </c>
      <c r="Y693" s="4">
        <v>11.6</v>
      </c>
      <c r="Z693" s="4">
        <v>873</v>
      </c>
      <c r="AA693" s="4">
        <v>882</v>
      </c>
      <c r="AB693" s="4">
        <v>881</v>
      </c>
      <c r="AC693" s="4">
        <v>89</v>
      </c>
      <c r="AD693" s="4">
        <v>8.08</v>
      </c>
      <c r="AE693" s="4">
        <v>0.19</v>
      </c>
      <c r="AF693" s="4">
        <v>993</v>
      </c>
      <c r="AG693" s="4">
        <v>-14</v>
      </c>
      <c r="AH693" s="4">
        <v>-3</v>
      </c>
      <c r="AI693" s="4">
        <v>16</v>
      </c>
      <c r="AJ693" s="4">
        <v>134.69999999999999</v>
      </c>
      <c r="AK693" s="4">
        <v>134.69999999999999</v>
      </c>
      <c r="AL693" s="4">
        <v>6.2</v>
      </c>
      <c r="AM693" s="4">
        <v>142</v>
      </c>
      <c r="AN693" s="4" t="s">
        <v>155</v>
      </c>
      <c r="AO693" s="4">
        <v>2</v>
      </c>
      <c r="AP693" s="4">
        <v>0.60688657407407409</v>
      </c>
      <c r="AQ693" s="4">
        <v>47.159461999999998</v>
      </c>
      <c r="AR693" s="4">
        <v>-88.489850000000004</v>
      </c>
      <c r="AS693" s="4">
        <v>314.2</v>
      </c>
      <c r="AT693" s="4">
        <v>0</v>
      </c>
      <c r="AU693" s="4">
        <v>12</v>
      </c>
      <c r="AV693" s="4">
        <v>11</v>
      </c>
      <c r="AW693" s="4" t="s">
        <v>411</v>
      </c>
      <c r="AX693" s="4">
        <v>1</v>
      </c>
      <c r="AY693" s="4">
        <v>1.4</v>
      </c>
      <c r="AZ693" s="4">
        <v>1.8</v>
      </c>
      <c r="BA693" s="4">
        <v>11.154</v>
      </c>
      <c r="BB693" s="4">
        <v>450</v>
      </c>
      <c r="BC693" s="4">
        <v>40.35</v>
      </c>
      <c r="BD693" s="4">
        <v>0.186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Q693" s="4">
        <v>0</v>
      </c>
      <c r="BR693" s="4">
        <v>-8.3230000000000005E-3</v>
      </c>
      <c r="BS693" s="4">
        <v>-5</v>
      </c>
      <c r="BT693" s="4">
        <v>5.0000000000000001E-3</v>
      </c>
      <c r="BU693" s="4">
        <v>-0.20339299999999999</v>
      </c>
      <c r="BV693" s="4">
        <v>0.10100000000000001</v>
      </c>
    </row>
    <row r="694" spans="1:74" x14ac:dyDescent="0.25">
      <c r="A694" s="2">
        <v>42804</v>
      </c>
      <c r="B694" s="3">
        <v>0.3986025231481482</v>
      </c>
      <c r="C694" s="4">
        <v>0.03</v>
      </c>
      <c r="D694" s="4">
        <v>5.9999999999999995E-4</v>
      </c>
      <c r="E694" s="4">
        <v>6.0800669999999997</v>
      </c>
      <c r="F694" s="4">
        <v>13.8</v>
      </c>
      <c r="G694" s="4">
        <v>16.8</v>
      </c>
      <c r="H694" s="4">
        <v>621.29999999999995</v>
      </c>
      <c r="J694" s="4">
        <v>19.600000000000001</v>
      </c>
      <c r="K694" s="4">
        <v>1</v>
      </c>
      <c r="L694" s="4">
        <v>0.03</v>
      </c>
      <c r="M694" s="4">
        <v>5.9999999999999995E-4</v>
      </c>
      <c r="N694" s="4">
        <v>13.820600000000001</v>
      </c>
      <c r="O694" s="4">
        <v>16.8</v>
      </c>
      <c r="P694" s="4">
        <v>30.6</v>
      </c>
      <c r="Q694" s="4">
        <v>10.5136</v>
      </c>
      <c r="R694" s="4">
        <v>12.780200000000001</v>
      </c>
      <c r="S694" s="4">
        <v>23.3</v>
      </c>
      <c r="T694" s="4">
        <v>621.29999999999995</v>
      </c>
      <c r="W694" s="4">
        <v>0</v>
      </c>
      <c r="X694" s="4">
        <v>19.600000000000001</v>
      </c>
      <c r="Y694" s="4">
        <v>11.6</v>
      </c>
      <c r="Z694" s="4">
        <v>872</v>
      </c>
      <c r="AA694" s="4">
        <v>883</v>
      </c>
      <c r="AB694" s="4">
        <v>882</v>
      </c>
      <c r="AC694" s="4">
        <v>89</v>
      </c>
      <c r="AD694" s="4">
        <v>8.08</v>
      </c>
      <c r="AE694" s="4">
        <v>0.19</v>
      </c>
      <c r="AF694" s="4">
        <v>993</v>
      </c>
      <c r="AG694" s="4">
        <v>-14</v>
      </c>
      <c r="AH694" s="4">
        <v>-3</v>
      </c>
      <c r="AI694" s="4">
        <v>16</v>
      </c>
      <c r="AJ694" s="4">
        <v>134</v>
      </c>
      <c r="AK694" s="4">
        <v>133.69999999999999</v>
      </c>
      <c r="AL694" s="4">
        <v>6.1</v>
      </c>
      <c r="AM694" s="4">
        <v>142</v>
      </c>
      <c r="AN694" s="4" t="s">
        <v>155</v>
      </c>
      <c r="AO694" s="4">
        <v>2</v>
      </c>
      <c r="AP694" s="4">
        <v>0.60689814814814813</v>
      </c>
      <c r="AQ694" s="4">
        <v>47.159460000000003</v>
      </c>
      <c r="AR694" s="4">
        <v>-88.489847999999995</v>
      </c>
      <c r="AS694" s="4">
        <v>314.2</v>
      </c>
      <c r="AT694" s="4">
        <v>0</v>
      </c>
      <c r="AU694" s="4">
        <v>12</v>
      </c>
      <c r="AV694" s="4">
        <v>11</v>
      </c>
      <c r="AW694" s="4" t="s">
        <v>411</v>
      </c>
      <c r="AX694" s="4">
        <v>1.0753250000000001</v>
      </c>
      <c r="AY694" s="4">
        <v>1.475325</v>
      </c>
      <c r="AZ694" s="4">
        <v>1.8753249999999999</v>
      </c>
      <c r="BA694" s="4">
        <v>11.154</v>
      </c>
      <c r="BB694" s="4">
        <v>450</v>
      </c>
      <c r="BC694" s="4">
        <v>40.35</v>
      </c>
      <c r="BD694" s="4">
        <v>0.186</v>
      </c>
      <c r="BE694" s="4">
        <v>0</v>
      </c>
      <c r="BF694" s="4">
        <v>0</v>
      </c>
      <c r="BG694" s="4">
        <v>0</v>
      </c>
      <c r="BH694" s="4">
        <v>0</v>
      </c>
      <c r="BI694" s="4">
        <v>0</v>
      </c>
      <c r="BJ694" s="4">
        <v>0</v>
      </c>
      <c r="BK694" s="4">
        <v>0</v>
      </c>
      <c r="BL694" s="4">
        <v>0</v>
      </c>
      <c r="BM694" s="4">
        <v>0</v>
      </c>
      <c r="BN694" s="4">
        <v>0</v>
      </c>
      <c r="BO694" s="4">
        <v>0</v>
      </c>
      <c r="BQ694" s="4">
        <v>0</v>
      </c>
      <c r="BR694" s="4">
        <v>-8.0309999999999999E-3</v>
      </c>
      <c r="BS694" s="4">
        <v>-5</v>
      </c>
      <c r="BT694" s="4">
        <v>5.0000000000000001E-3</v>
      </c>
      <c r="BU694" s="4">
        <v>-0.19625699999999999</v>
      </c>
      <c r="BV694" s="4">
        <v>0.10100000000000001</v>
      </c>
    </row>
    <row r="695" spans="1:74" x14ac:dyDescent="0.25">
      <c r="A695" s="2">
        <v>42804</v>
      </c>
      <c r="B695" s="3">
        <v>0.39861409722222224</v>
      </c>
      <c r="C695" s="4">
        <v>0.03</v>
      </c>
      <c r="D695" s="4">
        <v>0</v>
      </c>
      <c r="E695" s="4">
        <v>0</v>
      </c>
      <c r="F695" s="4">
        <v>13.6</v>
      </c>
      <c r="G695" s="4">
        <v>16.8</v>
      </c>
      <c r="H695" s="4">
        <v>585.9</v>
      </c>
      <c r="J695" s="4">
        <v>19.670000000000002</v>
      </c>
      <c r="K695" s="4">
        <v>1</v>
      </c>
      <c r="L695" s="4">
        <v>0.03</v>
      </c>
      <c r="M695" s="4">
        <v>0</v>
      </c>
      <c r="N695" s="4">
        <v>13.573700000000001</v>
      </c>
      <c r="O695" s="4">
        <v>16.8</v>
      </c>
      <c r="P695" s="4">
        <v>30.4</v>
      </c>
      <c r="Q695" s="4">
        <v>10.325900000000001</v>
      </c>
      <c r="R695" s="4">
        <v>12.780200000000001</v>
      </c>
      <c r="S695" s="4">
        <v>23.1</v>
      </c>
      <c r="T695" s="4">
        <v>585.9325</v>
      </c>
      <c r="W695" s="4">
        <v>0</v>
      </c>
      <c r="X695" s="4">
        <v>19.6676</v>
      </c>
      <c r="Y695" s="4">
        <v>11.6</v>
      </c>
      <c r="Z695" s="4">
        <v>873</v>
      </c>
      <c r="AA695" s="4">
        <v>882</v>
      </c>
      <c r="AB695" s="4">
        <v>882</v>
      </c>
      <c r="AC695" s="4">
        <v>89</v>
      </c>
      <c r="AD695" s="4">
        <v>8.08</v>
      </c>
      <c r="AE695" s="4">
        <v>0.19</v>
      </c>
      <c r="AF695" s="4">
        <v>993</v>
      </c>
      <c r="AG695" s="4">
        <v>-14</v>
      </c>
      <c r="AH695" s="4">
        <v>-2.6773229999999999</v>
      </c>
      <c r="AI695" s="4">
        <v>16</v>
      </c>
      <c r="AJ695" s="4">
        <v>134.30000000000001</v>
      </c>
      <c r="AK695" s="4">
        <v>133.30000000000001</v>
      </c>
      <c r="AL695" s="4">
        <v>6.1</v>
      </c>
      <c r="AM695" s="4">
        <v>142</v>
      </c>
      <c r="AN695" s="4" t="s">
        <v>155</v>
      </c>
      <c r="AO695" s="4">
        <v>2</v>
      </c>
      <c r="AP695" s="4">
        <v>0.60690972222222228</v>
      </c>
      <c r="AQ695" s="4">
        <v>47.159458000000001</v>
      </c>
      <c r="AR695" s="4">
        <v>-88.489846999999997</v>
      </c>
      <c r="AS695" s="4">
        <v>314.39999999999998</v>
      </c>
      <c r="AT695" s="4">
        <v>0</v>
      </c>
      <c r="AU695" s="4">
        <v>12</v>
      </c>
      <c r="AV695" s="4">
        <v>11</v>
      </c>
      <c r="AW695" s="4" t="s">
        <v>411</v>
      </c>
      <c r="AX695" s="4">
        <v>1.2507509999999999</v>
      </c>
      <c r="AY695" s="4">
        <v>1.6507510000000001</v>
      </c>
      <c r="AZ695" s="4">
        <v>2.1261260000000002</v>
      </c>
      <c r="BA695" s="4">
        <v>11.154</v>
      </c>
      <c r="BB695" s="4">
        <v>450</v>
      </c>
      <c r="BC695" s="4">
        <v>40.35</v>
      </c>
      <c r="BD695" s="4">
        <v>0.186</v>
      </c>
      <c r="BE695" s="4">
        <v>0</v>
      </c>
      <c r="BF695" s="4">
        <v>0</v>
      </c>
      <c r="BG695" s="4">
        <v>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Q695" s="4">
        <v>0</v>
      </c>
      <c r="BR695" s="4">
        <v>-6.6449999999999999E-3</v>
      </c>
      <c r="BS695" s="4">
        <v>-5</v>
      </c>
      <c r="BT695" s="4">
        <v>5.0000000000000001E-3</v>
      </c>
      <c r="BU695" s="4">
        <v>-0.16239600000000001</v>
      </c>
      <c r="BV695" s="4">
        <v>0.10100000000000001</v>
      </c>
    </row>
    <row r="696" spans="1:74" x14ac:dyDescent="0.25">
      <c r="A696" s="2">
        <v>42804</v>
      </c>
      <c r="B696" s="3">
        <v>0.39862567129629628</v>
      </c>
      <c r="C696" s="4">
        <v>2.3E-2</v>
      </c>
      <c r="D696" s="4">
        <v>0</v>
      </c>
      <c r="E696" s="4">
        <v>0</v>
      </c>
      <c r="F696" s="4">
        <v>13.5</v>
      </c>
      <c r="G696" s="4">
        <v>16.7</v>
      </c>
      <c r="H696" s="4">
        <v>562.70000000000005</v>
      </c>
      <c r="J696" s="4">
        <v>19.72</v>
      </c>
      <c r="K696" s="4">
        <v>1</v>
      </c>
      <c r="L696" s="4">
        <v>2.2499999999999999E-2</v>
      </c>
      <c r="M696" s="4">
        <v>0</v>
      </c>
      <c r="N696" s="4">
        <v>13.5</v>
      </c>
      <c r="O696" s="4">
        <v>16.7</v>
      </c>
      <c r="P696" s="4">
        <v>30.2</v>
      </c>
      <c r="Q696" s="4">
        <v>10.2698</v>
      </c>
      <c r="R696" s="4">
        <v>12.7041</v>
      </c>
      <c r="S696" s="4">
        <v>23</v>
      </c>
      <c r="T696" s="4">
        <v>562.73850000000004</v>
      </c>
      <c r="W696" s="4">
        <v>0</v>
      </c>
      <c r="X696" s="4">
        <v>19.723800000000001</v>
      </c>
      <c r="Y696" s="4">
        <v>11.5</v>
      </c>
      <c r="Z696" s="4">
        <v>874</v>
      </c>
      <c r="AA696" s="4">
        <v>882</v>
      </c>
      <c r="AB696" s="4">
        <v>882</v>
      </c>
      <c r="AC696" s="4">
        <v>89</v>
      </c>
      <c r="AD696" s="4">
        <v>8.08</v>
      </c>
      <c r="AE696" s="4">
        <v>0.19</v>
      </c>
      <c r="AF696" s="4">
        <v>993</v>
      </c>
      <c r="AG696" s="4">
        <v>-14</v>
      </c>
      <c r="AH696" s="4">
        <v>-2.3223220000000002</v>
      </c>
      <c r="AI696" s="4">
        <v>16</v>
      </c>
      <c r="AJ696" s="4">
        <v>135</v>
      </c>
      <c r="AK696" s="4">
        <v>134</v>
      </c>
      <c r="AL696" s="4">
        <v>5.8</v>
      </c>
      <c r="AM696" s="4">
        <v>142</v>
      </c>
      <c r="AN696" s="4" t="s">
        <v>155</v>
      </c>
      <c r="AO696" s="4">
        <v>2</v>
      </c>
      <c r="AP696" s="4">
        <v>0.60692129629629632</v>
      </c>
      <c r="AQ696" s="4">
        <v>47.159457000000003</v>
      </c>
      <c r="AR696" s="4">
        <v>-88.489845000000003</v>
      </c>
      <c r="AS696" s="4">
        <v>314.39999999999998</v>
      </c>
      <c r="AT696" s="4">
        <v>0</v>
      </c>
      <c r="AU696" s="4">
        <v>12</v>
      </c>
      <c r="AV696" s="4">
        <v>11</v>
      </c>
      <c r="AW696" s="4" t="s">
        <v>411</v>
      </c>
      <c r="AX696" s="4">
        <v>1.4508000000000001</v>
      </c>
      <c r="AY696" s="4">
        <v>1.7754000000000001</v>
      </c>
      <c r="AZ696" s="4">
        <v>2.2753999999999999</v>
      </c>
      <c r="BA696" s="4">
        <v>11.154</v>
      </c>
      <c r="BB696" s="4">
        <v>450</v>
      </c>
      <c r="BC696" s="4">
        <v>40.35</v>
      </c>
      <c r="BD696" s="4">
        <v>0.186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Q696" s="4">
        <v>0</v>
      </c>
      <c r="BR696" s="4">
        <v>-7.6779999999999999E-3</v>
      </c>
      <c r="BS696" s="4">
        <v>-5</v>
      </c>
      <c r="BT696" s="4">
        <v>5.3220000000000003E-3</v>
      </c>
      <c r="BU696" s="4">
        <v>-0.18762300000000001</v>
      </c>
      <c r="BV696" s="4">
        <v>0.107511</v>
      </c>
    </row>
    <row r="697" spans="1:74" x14ac:dyDescent="0.25">
      <c r="A697" s="2">
        <v>42804</v>
      </c>
      <c r="B697" s="3">
        <v>0.39863724537037037</v>
      </c>
      <c r="C697" s="4">
        <v>0.02</v>
      </c>
      <c r="D697" s="4">
        <v>0</v>
      </c>
      <c r="E697" s="4">
        <v>0</v>
      </c>
      <c r="F697" s="4">
        <v>13.5</v>
      </c>
      <c r="G697" s="4">
        <v>16.7</v>
      </c>
      <c r="H697" s="4">
        <v>566</v>
      </c>
      <c r="J697" s="4">
        <v>19.8</v>
      </c>
      <c r="K697" s="4">
        <v>1</v>
      </c>
      <c r="L697" s="4">
        <v>0.02</v>
      </c>
      <c r="M697" s="4">
        <v>0</v>
      </c>
      <c r="N697" s="4">
        <v>13.5</v>
      </c>
      <c r="O697" s="4">
        <v>16.7</v>
      </c>
      <c r="P697" s="4">
        <v>30.2</v>
      </c>
      <c r="Q697" s="4">
        <v>10.2698</v>
      </c>
      <c r="R697" s="4">
        <v>12.7041</v>
      </c>
      <c r="S697" s="4">
        <v>23</v>
      </c>
      <c r="T697" s="4">
        <v>566.02840000000003</v>
      </c>
      <c r="W697" s="4">
        <v>0</v>
      </c>
      <c r="X697" s="4">
        <v>19.8</v>
      </c>
      <c r="Y697" s="4">
        <v>11.6</v>
      </c>
      <c r="Z697" s="4">
        <v>874</v>
      </c>
      <c r="AA697" s="4">
        <v>882</v>
      </c>
      <c r="AB697" s="4">
        <v>883</v>
      </c>
      <c r="AC697" s="4">
        <v>89</v>
      </c>
      <c r="AD697" s="4">
        <v>8.08</v>
      </c>
      <c r="AE697" s="4">
        <v>0.19</v>
      </c>
      <c r="AF697" s="4">
        <v>993</v>
      </c>
      <c r="AG697" s="4">
        <v>-14</v>
      </c>
      <c r="AH697" s="4">
        <v>-2.677</v>
      </c>
      <c r="AI697" s="4">
        <v>16</v>
      </c>
      <c r="AJ697" s="4">
        <v>135</v>
      </c>
      <c r="AK697" s="4">
        <v>134</v>
      </c>
      <c r="AL697" s="4">
        <v>5.9</v>
      </c>
      <c r="AM697" s="4">
        <v>142</v>
      </c>
      <c r="AN697" s="4" t="s">
        <v>155</v>
      </c>
      <c r="AO697" s="4">
        <v>2</v>
      </c>
      <c r="AP697" s="4">
        <v>0.60693287037037036</v>
      </c>
      <c r="AQ697" s="4">
        <v>47.159455000000001</v>
      </c>
      <c r="AR697" s="4">
        <v>-88.489842999999993</v>
      </c>
      <c r="AS697" s="4">
        <v>314.2</v>
      </c>
      <c r="AT697" s="4">
        <v>0</v>
      </c>
      <c r="AU697" s="4">
        <v>12</v>
      </c>
      <c r="AV697" s="4">
        <v>11</v>
      </c>
      <c r="AW697" s="4" t="s">
        <v>411</v>
      </c>
      <c r="AX697" s="4">
        <v>1.5</v>
      </c>
      <c r="AY697" s="4">
        <v>1.8</v>
      </c>
      <c r="AZ697" s="4">
        <v>2.3754</v>
      </c>
      <c r="BA697" s="4">
        <v>11.154</v>
      </c>
      <c r="BB697" s="4">
        <v>450</v>
      </c>
      <c r="BC697" s="4">
        <v>40.35</v>
      </c>
      <c r="BD697" s="4">
        <v>0.186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Q697" s="4">
        <v>0</v>
      </c>
      <c r="BR697" s="4">
        <v>-7.0000000000000001E-3</v>
      </c>
      <c r="BS697" s="4">
        <v>-5</v>
      </c>
      <c r="BT697" s="4">
        <v>5.6769999999999998E-3</v>
      </c>
      <c r="BU697" s="4">
        <v>-0.17106299999999999</v>
      </c>
      <c r="BV697" s="4">
        <v>0.114675</v>
      </c>
    </row>
    <row r="698" spans="1:74" x14ac:dyDescent="0.25">
      <c r="A698" s="2">
        <v>42804</v>
      </c>
      <c r="B698" s="3">
        <v>0.39864881944444441</v>
      </c>
      <c r="C698" s="4">
        <v>0.02</v>
      </c>
      <c r="D698" s="4">
        <v>0</v>
      </c>
      <c r="E698" s="4">
        <v>0</v>
      </c>
      <c r="F698" s="4">
        <v>13.5</v>
      </c>
      <c r="G698" s="4">
        <v>16.7</v>
      </c>
      <c r="H698" s="4">
        <v>529.70000000000005</v>
      </c>
      <c r="J698" s="4">
        <v>19.8</v>
      </c>
      <c r="K698" s="4">
        <v>1</v>
      </c>
      <c r="L698" s="4">
        <v>0.02</v>
      </c>
      <c r="M698" s="4">
        <v>0</v>
      </c>
      <c r="N698" s="4">
        <v>13.526300000000001</v>
      </c>
      <c r="O698" s="4">
        <v>16.7</v>
      </c>
      <c r="P698" s="4">
        <v>30.2</v>
      </c>
      <c r="Q698" s="4">
        <v>10.2898</v>
      </c>
      <c r="R698" s="4">
        <v>12.7041</v>
      </c>
      <c r="S698" s="4">
        <v>23</v>
      </c>
      <c r="T698" s="4">
        <v>529.74919999999997</v>
      </c>
      <c r="W698" s="4">
        <v>0</v>
      </c>
      <c r="X698" s="4">
        <v>19.8</v>
      </c>
      <c r="Y698" s="4">
        <v>11.6</v>
      </c>
      <c r="Z698" s="4">
        <v>873</v>
      </c>
      <c r="AA698" s="4">
        <v>882</v>
      </c>
      <c r="AB698" s="4">
        <v>883</v>
      </c>
      <c r="AC698" s="4">
        <v>89</v>
      </c>
      <c r="AD698" s="4">
        <v>8.08</v>
      </c>
      <c r="AE698" s="4">
        <v>0.19</v>
      </c>
      <c r="AF698" s="4">
        <v>993</v>
      </c>
      <c r="AG698" s="4">
        <v>-14</v>
      </c>
      <c r="AH698" s="4">
        <v>-2</v>
      </c>
      <c r="AI698" s="4">
        <v>16</v>
      </c>
      <c r="AJ698" s="4">
        <v>135</v>
      </c>
      <c r="AK698" s="4">
        <v>134.30000000000001</v>
      </c>
      <c r="AL698" s="4">
        <v>6.3</v>
      </c>
      <c r="AM698" s="4">
        <v>142</v>
      </c>
      <c r="AN698" s="4" t="s">
        <v>155</v>
      </c>
      <c r="AO698" s="4">
        <v>2</v>
      </c>
      <c r="AP698" s="4">
        <v>0.6069444444444444</v>
      </c>
      <c r="AQ698" s="4">
        <v>47.159455000000001</v>
      </c>
      <c r="AR698" s="4">
        <v>-88.489841999999996</v>
      </c>
      <c r="AS698" s="4">
        <v>314.39999999999998</v>
      </c>
      <c r="AT698" s="4">
        <v>0</v>
      </c>
      <c r="AU698" s="4">
        <v>12</v>
      </c>
      <c r="AV698" s="4">
        <v>11</v>
      </c>
      <c r="AW698" s="4" t="s">
        <v>411</v>
      </c>
      <c r="AX698" s="4">
        <v>1.2738</v>
      </c>
      <c r="AY698" s="4">
        <v>1.4984</v>
      </c>
      <c r="AZ698" s="4">
        <v>1.9476</v>
      </c>
      <c r="BA698" s="4">
        <v>11.154</v>
      </c>
      <c r="BB698" s="4">
        <v>450</v>
      </c>
      <c r="BC698" s="4">
        <v>40.35</v>
      </c>
      <c r="BD698" s="4">
        <v>0.186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Q698" s="4">
        <v>0</v>
      </c>
      <c r="BR698" s="4">
        <v>-7.9690000000000004E-3</v>
      </c>
      <c r="BS698" s="4">
        <v>-5</v>
      </c>
      <c r="BT698" s="4">
        <v>5.0000000000000001E-3</v>
      </c>
      <c r="BU698" s="4">
        <v>-0.194743</v>
      </c>
      <c r="BV698" s="4">
        <v>0.10100000000000001</v>
      </c>
    </row>
    <row r="699" spans="1:74" x14ac:dyDescent="0.25">
      <c r="A699" s="2">
        <v>42804</v>
      </c>
      <c r="B699" s="3">
        <v>0.39866039351851851</v>
      </c>
      <c r="C699" s="4">
        <v>0.02</v>
      </c>
      <c r="D699" s="4">
        <v>0</v>
      </c>
      <c r="E699" s="4">
        <v>0</v>
      </c>
      <c r="F699" s="4">
        <v>13.6</v>
      </c>
      <c r="G699" s="4">
        <v>16.7</v>
      </c>
      <c r="H699" s="4">
        <v>531.1</v>
      </c>
      <c r="J699" s="4">
        <v>19.899999999999999</v>
      </c>
      <c r="K699" s="4">
        <v>1</v>
      </c>
      <c r="L699" s="4">
        <v>0.02</v>
      </c>
      <c r="M699" s="4">
        <v>0</v>
      </c>
      <c r="N699" s="4">
        <v>13.6</v>
      </c>
      <c r="O699" s="4">
        <v>16.7</v>
      </c>
      <c r="P699" s="4">
        <v>30.3</v>
      </c>
      <c r="Q699" s="4">
        <v>10.345800000000001</v>
      </c>
      <c r="R699" s="4">
        <v>12.7041</v>
      </c>
      <c r="S699" s="4">
        <v>23</v>
      </c>
      <c r="T699" s="4">
        <v>531.1</v>
      </c>
      <c r="W699" s="4">
        <v>0</v>
      </c>
      <c r="X699" s="4">
        <v>19.899999999999999</v>
      </c>
      <c r="Y699" s="4">
        <v>11.6</v>
      </c>
      <c r="Z699" s="4">
        <v>874</v>
      </c>
      <c r="AA699" s="4">
        <v>883</v>
      </c>
      <c r="AB699" s="4">
        <v>883</v>
      </c>
      <c r="AC699" s="4">
        <v>89</v>
      </c>
      <c r="AD699" s="4">
        <v>8.08</v>
      </c>
      <c r="AE699" s="4">
        <v>0.19</v>
      </c>
      <c r="AF699" s="4">
        <v>993</v>
      </c>
      <c r="AG699" s="4">
        <v>-14</v>
      </c>
      <c r="AH699" s="4">
        <v>-2.323</v>
      </c>
      <c r="AI699" s="4">
        <v>16</v>
      </c>
      <c r="AJ699" s="4">
        <v>135</v>
      </c>
      <c r="AK699" s="4">
        <v>134.69999999999999</v>
      </c>
      <c r="AL699" s="4">
        <v>6.3</v>
      </c>
      <c r="AM699" s="4">
        <v>142</v>
      </c>
      <c r="AN699" s="4" t="s">
        <v>155</v>
      </c>
      <c r="AO699" s="4">
        <v>2</v>
      </c>
      <c r="AP699" s="4">
        <v>0.60695601851851855</v>
      </c>
      <c r="AQ699" s="4">
        <v>47.159452999999999</v>
      </c>
      <c r="AR699" s="4">
        <v>-88.489840000000001</v>
      </c>
      <c r="AS699" s="4">
        <v>314.5</v>
      </c>
      <c r="AT699" s="4">
        <v>0</v>
      </c>
      <c r="AU699" s="4">
        <v>12</v>
      </c>
      <c r="AV699" s="4">
        <v>11</v>
      </c>
      <c r="AW699" s="4" t="s">
        <v>411</v>
      </c>
      <c r="AX699" s="4">
        <v>0.9738</v>
      </c>
      <c r="AY699" s="4">
        <v>1.3246</v>
      </c>
      <c r="AZ699" s="4">
        <v>1.6492</v>
      </c>
      <c r="BA699" s="4">
        <v>11.154</v>
      </c>
      <c r="BB699" s="4">
        <v>450</v>
      </c>
      <c r="BC699" s="4">
        <v>40.35</v>
      </c>
      <c r="BD699" s="4">
        <v>0.186</v>
      </c>
      <c r="BE699" s="4">
        <v>0</v>
      </c>
      <c r="BF699" s="4">
        <v>0</v>
      </c>
      <c r="BG699" s="4">
        <v>0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4">
        <v>0</v>
      </c>
      <c r="BN699" s="4">
        <v>0</v>
      </c>
      <c r="BO699" s="4">
        <v>0</v>
      </c>
      <c r="BQ699" s="4">
        <v>0</v>
      </c>
      <c r="BR699" s="4">
        <v>-8.7080000000000005E-3</v>
      </c>
      <c r="BS699" s="4">
        <v>-5</v>
      </c>
      <c r="BT699" s="4">
        <v>5.0000000000000001E-3</v>
      </c>
      <c r="BU699" s="4">
        <v>-0.21280199999999999</v>
      </c>
      <c r="BV699" s="4">
        <v>0.10100000000000001</v>
      </c>
    </row>
    <row r="700" spans="1:74" x14ac:dyDescent="0.25">
      <c r="A700" s="2">
        <v>42804</v>
      </c>
      <c r="B700" s="3">
        <v>0.39867196759259255</v>
      </c>
      <c r="C700" s="4">
        <v>0.02</v>
      </c>
      <c r="D700" s="4">
        <v>0</v>
      </c>
      <c r="E700" s="4">
        <v>0</v>
      </c>
      <c r="F700" s="4">
        <v>13.6</v>
      </c>
      <c r="G700" s="4">
        <v>16.7</v>
      </c>
      <c r="H700" s="4">
        <v>509.6</v>
      </c>
      <c r="J700" s="4">
        <v>19.899999999999999</v>
      </c>
      <c r="K700" s="4">
        <v>1</v>
      </c>
      <c r="L700" s="4">
        <v>0.02</v>
      </c>
      <c r="M700" s="4">
        <v>0</v>
      </c>
      <c r="N700" s="4">
        <v>13.6</v>
      </c>
      <c r="O700" s="4">
        <v>16.7</v>
      </c>
      <c r="P700" s="4">
        <v>30.3</v>
      </c>
      <c r="Q700" s="4">
        <v>10.345800000000001</v>
      </c>
      <c r="R700" s="4">
        <v>12.7041</v>
      </c>
      <c r="S700" s="4">
        <v>23</v>
      </c>
      <c r="T700" s="4">
        <v>509.57420000000002</v>
      </c>
      <c r="W700" s="4">
        <v>0</v>
      </c>
      <c r="X700" s="4">
        <v>19.899999999999999</v>
      </c>
      <c r="Y700" s="4">
        <v>11.6</v>
      </c>
      <c r="Z700" s="4">
        <v>873</v>
      </c>
      <c r="AA700" s="4">
        <v>883</v>
      </c>
      <c r="AB700" s="4">
        <v>883</v>
      </c>
      <c r="AC700" s="4">
        <v>89</v>
      </c>
      <c r="AD700" s="4">
        <v>8.08</v>
      </c>
      <c r="AE700" s="4">
        <v>0.19</v>
      </c>
      <c r="AF700" s="4">
        <v>993</v>
      </c>
      <c r="AG700" s="4">
        <v>-14</v>
      </c>
      <c r="AH700" s="4">
        <v>-3</v>
      </c>
      <c r="AI700" s="4">
        <v>16</v>
      </c>
      <c r="AJ700" s="4">
        <v>135</v>
      </c>
      <c r="AK700" s="4">
        <v>134</v>
      </c>
      <c r="AL700" s="4">
        <v>6.5</v>
      </c>
      <c r="AM700" s="4">
        <v>142</v>
      </c>
      <c r="AN700" s="4" t="s">
        <v>155</v>
      </c>
      <c r="AO700" s="4">
        <v>2</v>
      </c>
      <c r="AP700" s="4">
        <v>0.60696759259259259</v>
      </c>
      <c r="AQ700" s="4">
        <v>47.159452000000002</v>
      </c>
      <c r="AR700" s="4">
        <v>-88.489840000000001</v>
      </c>
      <c r="AS700" s="4">
        <v>314.7</v>
      </c>
      <c r="AT700" s="4">
        <v>0</v>
      </c>
      <c r="AU700" s="4">
        <v>12</v>
      </c>
      <c r="AV700" s="4">
        <v>11</v>
      </c>
      <c r="AW700" s="4" t="s">
        <v>411</v>
      </c>
      <c r="AX700" s="4">
        <v>0.97540000000000004</v>
      </c>
      <c r="AY700" s="4">
        <v>1.3754</v>
      </c>
      <c r="AZ700" s="4">
        <v>1.6754</v>
      </c>
      <c r="BA700" s="4">
        <v>11.154</v>
      </c>
      <c r="BB700" s="4">
        <v>450</v>
      </c>
      <c r="BC700" s="4">
        <v>40.35</v>
      </c>
      <c r="BD700" s="4">
        <v>0.186</v>
      </c>
      <c r="BE700" s="4">
        <v>0</v>
      </c>
      <c r="BF700" s="4">
        <v>0</v>
      </c>
      <c r="BG700" s="4">
        <v>0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4">
        <v>0</v>
      </c>
      <c r="BN700" s="4">
        <v>0</v>
      </c>
      <c r="BO700" s="4">
        <v>0</v>
      </c>
      <c r="BQ700" s="4">
        <v>0</v>
      </c>
      <c r="BR700" s="4">
        <v>-7.2919999999999999E-3</v>
      </c>
      <c r="BS700" s="4">
        <v>-5</v>
      </c>
      <c r="BT700" s="4">
        <v>5.3229999999999996E-3</v>
      </c>
      <c r="BU700" s="4">
        <v>-0.178198</v>
      </c>
      <c r="BV700" s="4">
        <v>0.107525</v>
      </c>
    </row>
    <row r="701" spans="1:74" x14ac:dyDescent="0.25">
      <c r="A701" s="2">
        <v>42804</v>
      </c>
      <c r="B701" s="3">
        <v>0.3986835416666667</v>
      </c>
      <c r="C701" s="4">
        <v>0.02</v>
      </c>
      <c r="D701" s="4">
        <v>0</v>
      </c>
      <c r="E701" s="4">
        <v>0</v>
      </c>
      <c r="F701" s="4">
        <v>13.2</v>
      </c>
      <c r="G701" s="4">
        <v>16.600000000000001</v>
      </c>
      <c r="H701" s="4">
        <v>493.8</v>
      </c>
      <c r="J701" s="4">
        <v>19.899999999999999</v>
      </c>
      <c r="K701" s="4">
        <v>1</v>
      </c>
      <c r="L701" s="4">
        <v>0.02</v>
      </c>
      <c r="M701" s="4">
        <v>0</v>
      </c>
      <c r="N701" s="4">
        <v>13.174300000000001</v>
      </c>
      <c r="O701" s="4">
        <v>16.600000000000001</v>
      </c>
      <c r="P701" s="4">
        <v>29.8</v>
      </c>
      <c r="Q701" s="4">
        <v>10.022</v>
      </c>
      <c r="R701" s="4">
        <v>12.628</v>
      </c>
      <c r="S701" s="4">
        <v>22.7</v>
      </c>
      <c r="T701" s="4">
        <v>493.81560000000002</v>
      </c>
      <c r="W701" s="4">
        <v>0</v>
      </c>
      <c r="X701" s="4">
        <v>19.899999999999999</v>
      </c>
      <c r="Y701" s="4">
        <v>11.5</v>
      </c>
      <c r="Z701" s="4">
        <v>872</v>
      </c>
      <c r="AA701" s="4">
        <v>883</v>
      </c>
      <c r="AB701" s="4">
        <v>883</v>
      </c>
      <c r="AC701" s="4">
        <v>89</v>
      </c>
      <c r="AD701" s="4">
        <v>8.08</v>
      </c>
      <c r="AE701" s="4">
        <v>0.19</v>
      </c>
      <c r="AF701" s="4">
        <v>993</v>
      </c>
      <c r="AG701" s="4">
        <v>-14</v>
      </c>
      <c r="AH701" s="4">
        <v>-3</v>
      </c>
      <c r="AI701" s="4">
        <v>16</v>
      </c>
      <c r="AJ701" s="4">
        <v>135</v>
      </c>
      <c r="AK701" s="4">
        <v>133.69999999999999</v>
      </c>
      <c r="AL701" s="4">
        <v>6.6</v>
      </c>
      <c r="AM701" s="4">
        <v>142</v>
      </c>
      <c r="AN701" s="4" t="s">
        <v>155</v>
      </c>
      <c r="AO701" s="4">
        <v>2</v>
      </c>
      <c r="AP701" s="4">
        <v>0.60697916666666674</v>
      </c>
      <c r="AQ701" s="4">
        <v>47.159452000000002</v>
      </c>
      <c r="AR701" s="4">
        <v>-88.489838000000006</v>
      </c>
      <c r="AS701" s="4">
        <v>314.8</v>
      </c>
      <c r="AT701" s="4">
        <v>0</v>
      </c>
      <c r="AU701" s="4">
        <v>12</v>
      </c>
      <c r="AV701" s="4">
        <v>11</v>
      </c>
      <c r="AW701" s="4" t="s">
        <v>411</v>
      </c>
      <c r="AX701" s="4">
        <v>0.92459999999999998</v>
      </c>
      <c r="AY701" s="4">
        <v>1.3246</v>
      </c>
      <c r="AZ701" s="4">
        <v>1.6246</v>
      </c>
      <c r="BA701" s="4">
        <v>11.154</v>
      </c>
      <c r="BB701" s="4">
        <v>450</v>
      </c>
      <c r="BC701" s="4">
        <v>40.35</v>
      </c>
      <c r="BD701" s="4">
        <v>0.186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Q701" s="4">
        <v>0</v>
      </c>
      <c r="BR701" s="4">
        <v>-8.7080000000000005E-3</v>
      </c>
      <c r="BS701" s="4">
        <v>-5</v>
      </c>
      <c r="BT701" s="4">
        <v>5.6769999999999998E-3</v>
      </c>
      <c r="BU701" s="4">
        <v>-0.21280199999999999</v>
      </c>
      <c r="BV701" s="4">
        <v>0.114675</v>
      </c>
    </row>
    <row r="702" spans="1:74" x14ac:dyDescent="0.25">
      <c r="A702" s="2">
        <v>42804</v>
      </c>
      <c r="B702" s="3">
        <v>0.39869511574074074</v>
      </c>
      <c r="C702" s="4">
        <v>0.02</v>
      </c>
      <c r="D702" s="4">
        <v>0</v>
      </c>
      <c r="E702" s="4">
        <v>0</v>
      </c>
      <c r="F702" s="4">
        <v>13.1</v>
      </c>
      <c r="G702" s="4">
        <v>16.600000000000001</v>
      </c>
      <c r="H702" s="4">
        <v>506.9</v>
      </c>
      <c r="J702" s="4">
        <v>20</v>
      </c>
      <c r="K702" s="4">
        <v>1</v>
      </c>
      <c r="L702" s="4">
        <v>0.02</v>
      </c>
      <c r="M702" s="4">
        <v>0</v>
      </c>
      <c r="N702" s="4">
        <v>13.1</v>
      </c>
      <c r="O702" s="4">
        <v>16.600000000000001</v>
      </c>
      <c r="P702" s="4">
        <v>29.7</v>
      </c>
      <c r="Q702" s="4">
        <v>9.9655000000000005</v>
      </c>
      <c r="R702" s="4">
        <v>12.628</v>
      </c>
      <c r="S702" s="4">
        <v>22.6</v>
      </c>
      <c r="T702" s="4">
        <v>506.85969999999998</v>
      </c>
      <c r="W702" s="4">
        <v>0</v>
      </c>
      <c r="X702" s="4">
        <v>20</v>
      </c>
      <c r="Y702" s="4">
        <v>11.6</v>
      </c>
      <c r="Z702" s="4">
        <v>872</v>
      </c>
      <c r="AA702" s="4">
        <v>883</v>
      </c>
      <c r="AB702" s="4">
        <v>883</v>
      </c>
      <c r="AC702" s="4">
        <v>89</v>
      </c>
      <c r="AD702" s="4">
        <v>8.08</v>
      </c>
      <c r="AE702" s="4">
        <v>0.19</v>
      </c>
      <c r="AF702" s="4">
        <v>993</v>
      </c>
      <c r="AG702" s="4">
        <v>-14</v>
      </c>
      <c r="AH702" s="4">
        <v>-3</v>
      </c>
      <c r="AI702" s="4">
        <v>16</v>
      </c>
      <c r="AJ702" s="4">
        <v>135</v>
      </c>
      <c r="AK702" s="4">
        <v>133</v>
      </c>
      <c r="AL702" s="4">
        <v>6.7</v>
      </c>
      <c r="AM702" s="4">
        <v>142</v>
      </c>
      <c r="AN702" s="4" t="s">
        <v>155</v>
      </c>
      <c r="AO702" s="4">
        <v>2</v>
      </c>
      <c r="AP702" s="4">
        <v>0.60699074074074078</v>
      </c>
      <c r="AQ702" s="4">
        <v>47.15945</v>
      </c>
      <c r="AR702" s="4">
        <v>-88.489836999999994</v>
      </c>
      <c r="AS702" s="4">
        <v>314.8</v>
      </c>
      <c r="AT702" s="4">
        <v>0</v>
      </c>
      <c r="AU702" s="4">
        <v>12</v>
      </c>
      <c r="AV702" s="4">
        <v>11</v>
      </c>
      <c r="AW702" s="4" t="s">
        <v>411</v>
      </c>
      <c r="AX702" s="4">
        <v>0.9</v>
      </c>
      <c r="AY702" s="4">
        <v>1.3</v>
      </c>
      <c r="AZ702" s="4">
        <v>1.6</v>
      </c>
      <c r="BA702" s="4">
        <v>11.154</v>
      </c>
      <c r="BB702" s="4">
        <v>450</v>
      </c>
      <c r="BC702" s="4">
        <v>40.35</v>
      </c>
      <c r="BD702" s="4">
        <v>0.186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4">
        <v>0</v>
      </c>
      <c r="BO702" s="4">
        <v>0</v>
      </c>
      <c r="BQ702" s="4">
        <v>0</v>
      </c>
      <c r="BR702" s="4">
        <v>-6.0000000000000001E-3</v>
      </c>
      <c r="BS702" s="4">
        <v>-5</v>
      </c>
      <c r="BT702" s="4">
        <v>5.0000000000000001E-3</v>
      </c>
      <c r="BU702" s="4">
        <v>-0.14662500000000001</v>
      </c>
      <c r="BV702" s="4">
        <v>0.10100000000000001</v>
      </c>
    </row>
    <row r="703" spans="1:74" x14ac:dyDescent="0.25">
      <c r="A703" s="2">
        <v>42804</v>
      </c>
      <c r="B703" s="3">
        <v>0.39870668981481483</v>
      </c>
      <c r="C703" s="4">
        <v>0.02</v>
      </c>
      <c r="D703" s="4">
        <v>0</v>
      </c>
      <c r="E703" s="4">
        <v>0</v>
      </c>
      <c r="F703" s="4">
        <v>13.1</v>
      </c>
      <c r="G703" s="4">
        <v>16.600000000000001</v>
      </c>
      <c r="H703" s="4">
        <v>471</v>
      </c>
      <c r="J703" s="4">
        <v>20</v>
      </c>
      <c r="K703" s="4">
        <v>1</v>
      </c>
      <c r="L703" s="4">
        <v>0.02</v>
      </c>
      <c r="M703" s="4">
        <v>0</v>
      </c>
      <c r="N703" s="4">
        <v>13.1</v>
      </c>
      <c r="O703" s="4">
        <v>16.600000000000001</v>
      </c>
      <c r="P703" s="4">
        <v>29.7</v>
      </c>
      <c r="Q703" s="4">
        <v>9.9655000000000005</v>
      </c>
      <c r="R703" s="4">
        <v>12.628</v>
      </c>
      <c r="S703" s="4">
        <v>22.6</v>
      </c>
      <c r="T703" s="4">
        <v>471</v>
      </c>
      <c r="W703" s="4">
        <v>0</v>
      </c>
      <c r="X703" s="4">
        <v>20</v>
      </c>
      <c r="Y703" s="4">
        <v>11.6</v>
      </c>
      <c r="Z703" s="4">
        <v>873</v>
      </c>
      <c r="AA703" s="4">
        <v>883</v>
      </c>
      <c r="AB703" s="4">
        <v>883</v>
      </c>
      <c r="AC703" s="4">
        <v>89</v>
      </c>
      <c r="AD703" s="4">
        <v>8.08</v>
      </c>
      <c r="AE703" s="4">
        <v>0.19</v>
      </c>
      <c r="AF703" s="4">
        <v>993</v>
      </c>
      <c r="AG703" s="4">
        <v>-14</v>
      </c>
      <c r="AH703" s="4">
        <v>-3</v>
      </c>
      <c r="AI703" s="4">
        <v>16</v>
      </c>
      <c r="AJ703" s="4">
        <v>135</v>
      </c>
      <c r="AK703" s="4">
        <v>133</v>
      </c>
      <c r="AL703" s="4">
        <v>6.7</v>
      </c>
      <c r="AM703" s="4">
        <v>142</v>
      </c>
      <c r="AN703" s="4" t="s">
        <v>155</v>
      </c>
      <c r="AO703" s="4">
        <v>2</v>
      </c>
      <c r="AP703" s="4">
        <v>0.60700231481481481</v>
      </c>
      <c r="AQ703" s="4">
        <v>47.159447999999998</v>
      </c>
      <c r="AR703" s="4">
        <v>-88.489836999999994</v>
      </c>
      <c r="AS703" s="4">
        <v>314.7</v>
      </c>
      <c r="AT703" s="4">
        <v>0</v>
      </c>
      <c r="AU703" s="4">
        <v>12</v>
      </c>
      <c r="AV703" s="4">
        <v>11</v>
      </c>
      <c r="AW703" s="4" t="s">
        <v>411</v>
      </c>
      <c r="AX703" s="4">
        <v>0.9</v>
      </c>
      <c r="AY703" s="4">
        <v>1.3</v>
      </c>
      <c r="AZ703" s="4">
        <v>1.6</v>
      </c>
      <c r="BA703" s="4">
        <v>11.154</v>
      </c>
      <c r="BB703" s="4">
        <v>450</v>
      </c>
      <c r="BC703" s="4">
        <v>40.35</v>
      </c>
      <c r="BD703" s="4">
        <v>0.186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Q703" s="4">
        <v>0</v>
      </c>
      <c r="BR703" s="4">
        <v>-6.9690000000000004E-3</v>
      </c>
      <c r="BS703" s="4">
        <v>-5</v>
      </c>
      <c r="BT703" s="4">
        <v>5.0000000000000001E-3</v>
      </c>
      <c r="BU703" s="4">
        <v>-0.17030500000000001</v>
      </c>
      <c r="BV703" s="4">
        <v>0.10100000000000001</v>
      </c>
    </row>
    <row r="704" spans="1:74" x14ac:dyDescent="0.25">
      <c r="B704" s="3"/>
    </row>
    <row r="705" spans="1:3" x14ac:dyDescent="0.25">
      <c r="B705" s="3"/>
    </row>
    <row r="706" spans="1:3" x14ac:dyDescent="0.25">
      <c r="B706" s="3"/>
    </row>
    <row r="707" spans="1:3" x14ac:dyDescent="0.25">
      <c r="A707" s="4" t="s">
        <v>197</v>
      </c>
      <c r="B707" s="3"/>
    </row>
    <row r="708" spans="1:3" x14ac:dyDescent="0.25">
      <c r="A708" s="4" t="s">
        <v>198</v>
      </c>
      <c r="B708" s="3">
        <v>7.1239999999999997</v>
      </c>
    </row>
    <row r="709" spans="1:3" x14ac:dyDescent="0.25">
      <c r="A709" s="4" t="s">
        <v>199</v>
      </c>
      <c r="B709" s="3" t="s">
        <v>438</v>
      </c>
    </row>
    <row r="710" spans="1:3" x14ac:dyDescent="0.25">
      <c r="B710" s="3"/>
    </row>
    <row r="711" spans="1:3" x14ac:dyDescent="0.25">
      <c r="B711" s="3" t="s">
        <v>200</v>
      </c>
      <c r="C711" s="4" t="s">
        <v>201</v>
      </c>
    </row>
    <row r="712" spans="1:3" x14ac:dyDescent="0.25">
      <c r="B712" s="3" t="s">
        <v>202</v>
      </c>
    </row>
    <row r="713" spans="1:3" x14ac:dyDescent="0.25">
      <c r="B713" s="3" t="s">
        <v>203</v>
      </c>
    </row>
    <row r="714" spans="1:3" x14ac:dyDescent="0.25">
      <c r="A714" s="4" t="s">
        <v>204</v>
      </c>
      <c r="B714" s="3">
        <v>42804</v>
      </c>
    </row>
    <row r="715" spans="1:3" x14ac:dyDescent="0.25">
      <c r="A715" s="4" t="s">
        <v>205</v>
      </c>
      <c r="B715" s="3"/>
    </row>
    <row r="716" spans="1:3" x14ac:dyDescent="0.25">
      <c r="A716" s="4" t="s">
        <v>206</v>
      </c>
      <c r="B716" s="3" t="s">
        <v>207</v>
      </c>
    </row>
    <row r="717" spans="1:3" x14ac:dyDescent="0.25">
      <c r="A717" s="4" t="s">
        <v>208</v>
      </c>
      <c r="B717" s="3" t="s">
        <v>209</v>
      </c>
    </row>
    <row r="718" spans="1:3" x14ac:dyDescent="0.25">
      <c r="A718" s="4" t="s">
        <v>210</v>
      </c>
      <c r="B718" s="3" t="s">
        <v>211</v>
      </c>
    </row>
    <row r="719" spans="1:3" x14ac:dyDescent="0.25">
      <c r="A719" s="4" t="s">
        <v>212</v>
      </c>
      <c r="B719" s="3" t="s">
        <v>213</v>
      </c>
    </row>
    <row r="720" spans="1:3" x14ac:dyDescent="0.25">
      <c r="A720" s="4" t="s">
        <v>214</v>
      </c>
      <c r="B720" s="3"/>
    </row>
    <row r="721" spans="1:2" x14ac:dyDescent="0.25">
      <c r="A721" s="4" t="s">
        <v>206</v>
      </c>
      <c r="B721" s="3" t="s">
        <v>215</v>
      </c>
    </row>
    <row r="722" spans="1:2" x14ac:dyDescent="0.25">
      <c r="A722" s="4" t="s">
        <v>208</v>
      </c>
      <c r="B722" s="3" t="s">
        <v>216</v>
      </c>
    </row>
    <row r="723" spans="1:2" x14ac:dyDescent="0.25">
      <c r="A723" s="4" t="s">
        <v>210</v>
      </c>
      <c r="B723" s="3">
        <v>95</v>
      </c>
    </row>
    <row r="724" spans="1:2" x14ac:dyDescent="0.25">
      <c r="A724" s="4" t="s">
        <v>212</v>
      </c>
      <c r="B724" s="3">
        <v>6.907</v>
      </c>
    </row>
    <row r="725" spans="1:2" x14ac:dyDescent="0.25">
      <c r="A725" s="4" t="s">
        <v>217</v>
      </c>
      <c r="B725" s="3">
        <v>6</v>
      </c>
    </row>
    <row r="726" spans="1:2" x14ac:dyDescent="0.25">
      <c r="A726" s="4" t="s">
        <v>218</v>
      </c>
      <c r="B726" s="3">
        <v>15.7</v>
      </c>
    </row>
    <row r="727" spans="1:2" x14ac:dyDescent="0.25">
      <c r="A727" s="4" t="s">
        <v>219</v>
      </c>
      <c r="B727" s="3">
        <v>3030</v>
      </c>
    </row>
    <row r="728" spans="1:2" x14ac:dyDescent="0.25">
      <c r="A728" s="4" t="s">
        <v>214</v>
      </c>
      <c r="B728" s="3"/>
    </row>
    <row r="729" spans="1:2" x14ac:dyDescent="0.25">
      <c r="A729" s="4" t="s">
        <v>206</v>
      </c>
      <c r="B729" s="3" t="s">
        <v>220</v>
      </c>
    </row>
    <row r="730" spans="1:2" x14ac:dyDescent="0.25">
      <c r="A730" s="4" t="s">
        <v>208</v>
      </c>
      <c r="B730" s="3" t="s">
        <v>221</v>
      </c>
    </row>
    <row r="731" spans="1:2" x14ac:dyDescent="0.25">
      <c r="A731" s="4" t="s">
        <v>210</v>
      </c>
      <c r="B731" s="3">
        <v>185</v>
      </c>
    </row>
    <row r="732" spans="1:2" x14ac:dyDescent="0.25">
      <c r="A732" s="4" t="s">
        <v>212</v>
      </c>
      <c r="B732" s="3">
        <v>1.611</v>
      </c>
    </row>
    <row r="733" spans="1:2" x14ac:dyDescent="0.25">
      <c r="A733" s="4" t="s">
        <v>222</v>
      </c>
      <c r="B733" s="3">
        <v>2055</v>
      </c>
    </row>
    <row r="734" spans="1:2" x14ac:dyDescent="0.25">
      <c r="A734" s="4" t="s">
        <v>223</v>
      </c>
      <c r="B734" s="3">
        <v>246.2</v>
      </c>
    </row>
    <row r="735" spans="1:2" x14ac:dyDescent="0.25">
      <c r="A735" s="4" t="s">
        <v>214</v>
      </c>
      <c r="B735" s="3"/>
    </row>
    <row r="736" spans="1:2" x14ac:dyDescent="0.25">
      <c r="A736" s="4" t="s">
        <v>206</v>
      </c>
      <c r="B736" s="3" t="s">
        <v>224</v>
      </c>
    </row>
    <row r="737" spans="1:2" x14ac:dyDescent="0.25">
      <c r="A737" s="4" t="s">
        <v>208</v>
      </c>
      <c r="B737" s="3" t="s">
        <v>225</v>
      </c>
    </row>
    <row r="738" spans="1:2" x14ac:dyDescent="0.25">
      <c r="A738" s="4" t="s">
        <v>210</v>
      </c>
      <c r="B738" s="3">
        <v>208</v>
      </c>
    </row>
    <row r="739" spans="1:2" x14ac:dyDescent="0.25">
      <c r="A739" s="4" t="s">
        <v>226</v>
      </c>
      <c r="B739" s="3" t="s">
        <v>227</v>
      </c>
    </row>
    <row r="740" spans="1:2" x14ac:dyDescent="0.25">
      <c r="A740" s="4" t="s">
        <v>228</v>
      </c>
      <c r="B740" s="3" t="s">
        <v>229</v>
      </c>
    </row>
    <row r="741" spans="1:2" x14ac:dyDescent="0.25">
      <c r="A741" s="4" t="s">
        <v>230</v>
      </c>
      <c r="B741" s="3" t="s">
        <v>231</v>
      </c>
    </row>
    <row r="742" spans="1:2" x14ac:dyDescent="0.25">
      <c r="A742" s="4" t="s">
        <v>232</v>
      </c>
      <c r="B742" s="3" t="s">
        <v>233</v>
      </c>
    </row>
    <row r="743" spans="1:2" x14ac:dyDescent="0.25">
      <c r="A743" s="4" t="s">
        <v>214</v>
      </c>
      <c r="B743" s="3"/>
    </row>
    <row r="744" spans="1:2" x14ac:dyDescent="0.25">
      <c r="B744" s="3"/>
    </row>
    <row r="745" spans="1:2" x14ac:dyDescent="0.25">
      <c r="A745" s="4" t="s">
        <v>234</v>
      </c>
      <c r="B745" s="3"/>
    </row>
    <row r="746" spans="1:2" x14ac:dyDescent="0.25">
      <c r="A746" s="4" t="s">
        <v>235</v>
      </c>
      <c r="B746" s="3" t="s">
        <v>439</v>
      </c>
    </row>
    <row r="747" spans="1:2" x14ac:dyDescent="0.25">
      <c r="A747" s="4" t="s">
        <v>236</v>
      </c>
      <c r="B747" s="3">
        <v>0</v>
      </c>
    </row>
    <row r="748" spans="1:2" x14ac:dyDescent="0.25">
      <c r="A748" s="4" t="s">
        <v>237</v>
      </c>
      <c r="B748" s="3"/>
    </row>
    <row r="749" spans="1:2" x14ac:dyDescent="0.25">
      <c r="A749" s="4" t="s">
        <v>238</v>
      </c>
      <c r="B749" s="3"/>
    </row>
    <row r="750" spans="1:2" x14ac:dyDescent="0.25">
      <c r="A750" s="4" t="s">
        <v>239</v>
      </c>
      <c r="B750" s="3">
        <v>0.77200000000000002</v>
      </c>
    </row>
    <row r="751" spans="1:2" x14ac:dyDescent="0.25">
      <c r="A751" s="4" t="s">
        <v>240</v>
      </c>
      <c r="B751" s="3" t="s">
        <v>241</v>
      </c>
    </row>
    <row r="752" spans="1:2" x14ac:dyDescent="0.25">
      <c r="A752" s="4" t="s">
        <v>242</v>
      </c>
      <c r="B752" s="3">
        <v>2</v>
      </c>
    </row>
    <row r="753" spans="1:3" x14ac:dyDescent="0.25">
      <c r="A753" s="4" t="s">
        <v>243</v>
      </c>
      <c r="B753" s="3" t="s">
        <v>244</v>
      </c>
    </row>
    <row r="754" spans="1:3" x14ac:dyDescent="0.25">
      <c r="A754" s="4" t="s">
        <v>245</v>
      </c>
      <c r="B754" s="3" t="s">
        <v>246</v>
      </c>
      <c r="C754" s="4" t="s">
        <v>247</v>
      </c>
    </row>
    <row r="755" spans="1:3" x14ac:dyDescent="0.25">
      <c r="A755" s="4" t="s">
        <v>248</v>
      </c>
      <c r="B755" s="3">
        <v>4</v>
      </c>
    </row>
    <row r="756" spans="1:3" x14ac:dyDescent="0.25">
      <c r="A756" s="4" t="s">
        <v>249</v>
      </c>
      <c r="B756" s="3">
        <v>4</v>
      </c>
    </row>
    <row r="757" spans="1:3" x14ac:dyDescent="0.25">
      <c r="A757" s="4" t="s">
        <v>250</v>
      </c>
      <c r="B757" s="3">
        <v>3</v>
      </c>
    </row>
    <row r="758" spans="1:3" x14ac:dyDescent="0.25">
      <c r="A758" s="4" t="s">
        <v>251</v>
      </c>
      <c r="B758" s="3">
        <v>5</v>
      </c>
    </row>
    <row r="759" spans="1:3" x14ac:dyDescent="0.25">
      <c r="A759" s="4" t="s">
        <v>252</v>
      </c>
      <c r="B759" s="3">
        <v>1</v>
      </c>
    </row>
    <row r="760" spans="1:3" x14ac:dyDescent="0.25">
      <c r="A760" s="4" t="s">
        <v>253</v>
      </c>
      <c r="B760" s="3">
        <v>0</v>
      </c>
    </row>
    <row r="761" spans="1:3" x14ac:dyDescent="0.25">
      <c r="A761" s="4" t="s">
        <v>254</v>
      </c>
      <c r="B761" s="3" t="s">
        <v>244</v>
      </c>
    </row>
    <row r="762" spans="1:3" x14ac:dyDescent="0.25">
      <c r="A762" s="4" t="s">
        <v>255</v>
      </c>
      <c r="B762" s="3">
        <v>0</v>
      </c>
    </row>
    <row r="763" spans="1:3" x14ac:dyDescent="0.25">
      <c r="A763" s="4" t="s">
        <v>256</v>
      </c>
      <c r="B763" s="3" t="s">
        <v>244</v>
      </c>
    </row>
    <row r="764" spans="1:3" x14ac:dyDescent="0.25">
      <c r="A764" s="4" t="s">
        <v>257</v>
      </c>
      <c r="B764" s="3">
        <v>0</v>
      </c>
    </row>
    <row r="765" spans="1:3" x14ac:dyDescent="0.25">
      <c r="A765" s="4" t="s">
        <v>258</v>
      </c>
      <c r="B765" s="3">
        <v>0</v>
      </c>
    </row>
    <row r="766" spans="1:3" x14ac:dyDescent="0.25">
      <c r="A766" s="4" t="s">
        <v>259</v>
      </c>
      <c r="B766" s="3">
        <v>0</v>
      </c>
    </row>
    <row r="767" spans="1:3" x14ac:dyDescent="0.25">
      <c r="A767" s="4" t="s">
        <v>260</v>
      </c>
      <c r="B767" s="3">
        <v>1</v>
      </c>
    </row>
    <row r="768" spans="1:3" x14ac:dyDescent="0.25">
      <c r="A768" s="4" t="s">
        <v>261</v>
      </c>
      <c r="B768" s="3">
        <v>0</v>
      </c>
    </row>
    <row r="769" spans="1:2" x14ac:dyDescent="0.25">
      <c r="A769" s="4" t="s">
        <v>262</v>
      </c>
      <c r="B769" s="3" t="s">
        <v>263</v>
      </c>
    </row>
    <row r="770" spans="1:2" x14ac:dyDescent="0.25">
      <c r="A770" s="4" t="s">
        <v>264</v>
      </c>
      <c r="B770" s="3" t="s">
        <v>265</v>
      </c>
    </row>
    <row r="771" spans="1:2" x14ac:dyDescent="0.25">
      <c r="A771" s="4" t="s">
        <v>266</v>
      </c>
      <c r="B771" s="3" t="s">
        <v>267</v>
      </c>
    </row>
    <row r="772" spans="1:2" x14ac:dyDescent="0.25">
      <c r="A772" s="4" t="s">
        <v>268</v>
      </c>
      <c r="B772" s="3">
        <v>0</v>
      </c>
    </row>
    <row r="773" spans="1:2" x14ac:dyDescent="0.25">
      <c r="A773" s="4" t="s">
        <v>269</v>
      </c>
      <c r="B773" s="3">
        <v>0.39061641203703701</v>
      </c>
    </row>
    <row r="774" spans="1:2" x14ac:dyDescent="0.25">
      <c r="A774" s="4" t="s">
        <v>270</v>
      </c>
      <c r="B774" s="3">
        <v>0.39870668981481483</v>
      </c>
    </row>
    <row r="775" spans="1:2" x14ac:dyDescent="0.25">
      <c r="A775" s="4" t="s">
        <v>271</v>
      </c>
      <c r="B775" s="3">
        <v>700</v>
      </c>
    </row>
    <row r="776" spans="1:2" x14ac:dyDescent="0.25">
      <c r="A776" s="4" t="s">
        <v>272</v>
      </c>
      <c r="B776" s="3">
        <v>568</v>
      </c>
    </row>
    <row r="777" spans="1:2" x14ac:dyDescent="0.25">
      <c r="A777" s="4" t="s">
        <v>273</v>
      </c>
      <c r="B777" s="3">
        <v>-14.805</v>
      </c>
    </row>
    <row r="778" spans="1:2" x14ac:dyDescent="0.25">
      <c r="A778" s="4" t="s">
        <v>274</v>
      </c>
      <c r="B778" s="3">
        <v>993.08500000000004</v>
      </c>
    </row>
    <row r="779" spans="1:2" x14ac:dyDescent="0.25">
      <c r="A779" s="4" t="s">
        <v>275</v>
      </c>
      <c r="B779" s="3">
        <v>86.646000000000001</v>
      </c>
    </row>
    <row r="780" spans="1:2" x14ac:dyDescent="0.25">
      <c r="A780" s="4" t="s">
        <v>276</v>
      </c>
      <c r="B780" s="3">
        <v>7.3630000000000004</v>
      </c>
    </row>
    <row r="781" spans="1:2" x14ac:dyDescent="0.25">
      <c r="A781" s="4" t="s">
        <v>277</v>
      </c>
      <c r="B781" s="3">
        <v>0.75900000000000001</v>
      </c>
    </row>
    <row r="782" spans="1:2" x14ac:dyDescent="0.25">
      <c r="B782" s="3"/>
    </row>
    <row r="783" spans="1:2" x14ac:dyDescent="0.25">
      <c r="A783" s="4" t="s">
        <v>278</v>
      </c>
      <c r="B783" s="3"/>
    </row>
    <row r="784" spans="1:2" x14ac:dyDescent="0.25">
      <c r="A784" s="4" t="s">
        <v>279</v>
      </c>
      <c r="B784" s="3"/>
    </row>
    <row r="785" spans="1:2" x14ac:dyDescent="0.25">
      <c r="A785" s="4" t="s">
        <v>280</v>
      </c>
      <c r="B785" s="3"/>
    </row>
    <row r="786" spans="1:2" x14ac:dyDescent="0.25">
      <c r="A786" s="4" t="s">
        <v>281</v>
      </c>
      <c r="B786" s="3"/>
    </row>
    <row r="787" spans="1:2" x14ac:dyDescent="0.25">
      <c r="A787" s="4" t="s">
        <v>282</v>
      </c>
      <c r="B787" s="3">
        <v>0</v>
      </c>
    </row>
    <row r="788" spans="1:2" x14ac:dyDescent="0.25">
      <c r="A788" s="4" t="s">
        <v>283</v>
      </c>
      <c r="B788" s="3">
        <v>0</v>
      </c>
    </row>
    <row r="789" spans="1:2" x14ac:dyDescent="0.25">
      <c r="A789" s="4" t="s">
        <v>284</v>
      </c>
      <c r="B789" s="3">
        <v>0</v>
      </c>
    </row>
    <row r="790" spans="1:2" x14ac:dyDescent="0.25">
      <c r="A790" s="4" t="s">
        <v>285</v>
      </c>
      <c r="B790" s="3">
        <v>0</v>
      </c>
    </row>
    <row r="791" spans="1:2" x14ac:dyDescent="0.25">
      <c r="A791" s="4" t="s">
        <v>286</v>
      </c>
      <c r="B791" s="3">
        <v>0</v>
      </c>
    </row>
    <row r="792" spans="1:2" x14ac:dyDescent="0.25">
      <c r="A792" s="4" t="s">
        <v>287</v>
      </c>
      <c r="B792" s="3">
        <v>0</v>
      </c>
    </row>
    <row r="793" spans="1:2" x14ac:dyDescent="0.25">
      <c r="A793" s="4" t="s">
        <v>288</v>
      </c>
      <c r="B793" s="3">
        <v>0</v>
      </c>
    </row>
    <row r="794" spans="1:2" x14ac:dyDescent="0.25">
      <c r="A794" s="4" t="s">
        <v>289</v>
      </c>
      <c r="B794" s="3">
        <v>0</v>
      </c>
    </row>
    <row r="795" spans="1:2" x14ac:dyDescent="0.25">
      <c r="B795" s="3"/>
    </row>
    <row r="796" spans="1:2" x14ac:dyDescent="0.25">
      <c r="B796" s="3"/>
    </row>
    <row r="797" spans="1:2" x14ac:dyDescent="0.25">
      <c r="A797" s="4" t="s">
        <v>290</v>
      </c>
      <c r="B797" s="3"/>
    </row>
    <row r="798" spans="1:2" x14ac:dyDescent="0.25">
      <c r="A798" s="4" t="s">
        <v>100</v>
      </c>
      <c r="B798" s="3"/>
    </row>
    <row r="799" spans="1:2" x14ac:dyDescent="0.25">
      <c r="A799" s="4" t="s">
        <v>104</v>
      </c>
      <c r="B799" s="3"/>
    </row>
    <row r="800" spans="1:2" x14ac:dyDescent="0.25">
      <c r="A800" s="4" t="s">
        <v>291</v>
      </c>
      <c r="B800" s="3" t="s">
        <v>117</v>
      </c>
    </row>
    <row r="801" spans="1:2" x14ac:dyDescent="0.25">
      <c r="A801" s="4" t="s">
        <v>292</v>
      </c>
      <c r="B801" s="3" t="s">
        <v>293</v>
      </c>
    </row>
    <row r="802" spans="1:2" x14ac:dyDescent="0.25">
      <c r="A802" s="4" t="s">
        <v>143</v>
      </c>
      <c r="B802" s="3" t="s">
        <v>294</v>
      </c>
    </row>
    <row r="803" spans="1:2" x14ac:dyDescent="0.25">
      <c r="A803" s="4" t="s">
        <v>144</v>
      </c>
      <c r="B803" s="3" t="s">
        <v>295</v>
      </c>
    </row>
    <row r="804" spans="1:2" x14ac:dyDescent="0.25">
      <c r="B804" s="3"/>
    </row>
    <row r="805" spans="1:2" x14ac:dyDescent="0.25">
      <c r="B805" s="3"/>
    </row>
    <row r="806" spans="1:2" x14ac:dyDescent="0.25">
      <c r="A806" s="4" t="s">
        <v>296</v>
      </c>
      <c r="B806" s="3"/>
    </row>
    <row r="807" spans="1:2" x14ac:dyDescent="0.25">
      <c r="A807" s="4" t="s">
        <v>297</v>
      </c>
      <c r="B807" s="3">
        <v>5.2640000000000002</v>
      </c>
    </row>
    <row r="808" spans="1:2" x14ac:dyDescent="0.25">
      <c r="A808" s="4" t="s">
        <v>298</v>
      </c>
      <c r="B808" s="3">
        <v>0</v>
      </c>
    </row>
    <row r="809" spans="1:2" x14ac:dyDescent="0.25">
      <c r="A809" s="4" t="s">
        <v>299</v>
      </c>
      <c r="B809" s="3">
        <v>0</v>
      </c>
    </row>
    <row r="810" spans="1:2" x14ac:dyDescent="0.25">
      <c r="A810" s="4" t="s">
        <v>300</v>
      </c>
      <c r="B810" s="3">
        <v>0</v>
      </c>
    </row>
    <row r="811" spans="1:2" x14ac:dyDescent="0.25">
      <c r="B811" s="3"/>
    </row>
    <row r="812" spans="1:2" x14ac:dyDescent="0.25">
      <c r="A812" s="4" t="s">
        <v>301</v>
      </c>
      <c r="B812" s="3"/>
    </row>
    <row r="813" spans="1:2" x14ac:dyDescent="0.25">
      <c r="A813" s="4" t="s">
        <v>302</v>
      </c>
      <c r="B813" s="3">
        <v>0</v>
      </c>
    </row>
    <row r="814" spans="1:2" x14ac:dyDescent="0.25">
      <c r="A814" s="4" t="s">
        <v>303</v>
      </c>
      <c r="B814" s="3">
        <v>0</v>
      </c>
    </row>
    <row r="815" spans="1:2" x14ac:dyDescent="0.25">
      <c r="A815" s="4" t="s">
        <v>304</v>
      </c>
      <c r="B815" s="3">
        <v>0</v>
      </c>
    </row>
    <row r="816" spans="1:2" x14ac:dyDescent="0.25">
      <c r="A816" s="4" t="s">
        <v>305</v>
      </c>
      <c r="B816" s="3">
        <v>0</v>
      </c>
    </row>
    <row r="817" spans="1:2" x14ac:dyDescent="0.25">
      <c r="A817" s="4" t="s">
        <v>306</v>
      </c>
      <c r="B817" s="3">
        <v>0</v>
      </c>
    </row>
    <row r="818" spans="1:2" x14ac:dyDescent="0.25">
      <c r="A818" s="4" t="s">
        <v>307</v>
      </c>
      <c r="B818" s="3">
        <v>0</v>
      </c>
    </row>
    <row r="819" spans="1:2" x14ac:dyDescent="0.25">
      <c r="A819" s="4" t="s">
        <v>308</v>
      </c>
      <c r="B819" s="3">
        <v>0</v>
      </c>
    </row>
    <row r="820" spans="1:2" x14ac:dyDescent="0.25">
      <c r="A820" s="4" t="s">
        <v>309</v>
      </c>
      <c r="B820" s="3">
        <v>0</v>
      </c>
    </row>
    <row r="821" spans="1:2" x14ac:dyDescent="0.25">
      <c r="B821" s="3"/>
    </row>
    <row r="822" spans="1:2" x14ac:dyDescent="0.25">
      <c r="A822" s="4" t="s">
        <v>310</v>
      </c>
      <c r="B822" s="3"/>
    </row>
    <row r="823" spans="1:2" x14ac:dyDescent="0.25">
      <c r="A823" s="4" t="s">
        <v>311</v>
      </c>
      <c r="B823" s="3">
        <v>0</v>
      </c>
    </row>
    <row r="824" spans="1:2" x14ac:dyDescent="0.25">
      <c r="A824" s="4" t="s">
        <v>312</v>
      </c>
      <c r="B824" s="3">
        <v>0</v>
      </c>
    </row>
    <row r="825" spans="1:2" x14ac:dyDescent="0.25">
      <c r="A825" s="4" t="s">
        <v>313</v>
      </c>
      <c r="B825" s="3">
        <v>0</v>
      </c>
    </row>
    <row r="826" spans="1:2" x14ac:dyDescent="0.25">
      <c r="A826" s="4" t="s">
        <v>314</v>
      </c>
      <c r="B826" s="3">
        <v>0</v>
      </c>
    </row>
    <row r="827" spans="1:2" x14ac:dyDescent="0.25">
      <c r="A827" s="4" t="s">
        <v>315</v>
      </c>
      <c r="B827" s="3">
        <v>0</v>
      </c>
    </row>
    <row r="828" spans="1:2" x14ac:dyDescent="0.25">
      <c r="A828" s="4" t="s">
        <v>316</v>
      </c>
      <c r="B828" s="3">
        <v>0</v>
      </c>
    </row>
    <row r="829" spans="1:2" x14ac:dyDescent="0.25">
      <c r="A829" s="4" t="s">
        <v>317</v>
      </c>
      <c r="B829" s="3">
        <v>0</v>
      </c>
    </row>
    <row r="830" spans="1:2" x14ac:dyDescent="0.25">
      <c r="A830" s="4" t="s">
        <v>318</v>
      </c>
      <c r="B830" s="3">
        <v>0</v>
      </c>
    </row>
    <row r="831" spans="1:2" x14ac:dyDescent="0.25">
      <c r="B831" s="3"/>
    </row>
    <row r="832" spans="1:2" x14ac:dyDescent="0.25">
      <c r="A832" s="4" t="s">
        <v>319</v>
      </c>
      <c r="B832" s="3"/>
    </row>
    <row r="833" spans="1:7" x14ac:dyDescent="0.25">
      <c r="A833" s="4" t="s">
        <v>320</v>
      </c>
      <c r="B833" s="3">
        <v>0</v>
      </c>
    </row>
    <row r="834" spans="1:7" x14ac:dyDescent="0.25">
      <c r="A834" s="4" t="s">
        <v>321</v>
      </c>
      <c r="B834" s="3">
        <v>0</v>
      </c>
    </row>
    <row r="835" spans="1:7" x14ac:dyDescent="0.25">
      <c r="A835" s="4" t="s">
        <v>322</v>
      </c>
      <c r="B835" s="3">
        <v>0</v>
      </c>
      <c r="C835" s="3"/>
    </row>
    <row r="836" spans="1:7" x14ac:dyDescent="0.25">
      <c r="A836" s="4" t="s">
        <v>323</v>
      </c>
      <c r="B836" s="3">
        <v>0</v>
      </c>
    </row>
    <row r="837" spans="1:7" x14ac:dyDescent="0.25">
      <c r="A837" s="4" t="s">
        <v>324</v>
      </c>
      <c r="B837" s="3">
        <v>0</v>
      </c>
    </row>
    <row r="838" spans="1:7" x14ac:dyDescent="0.25">
      <c r="A838" s="4" t="s">
        <v>325</v>
      </c>
      <c r="B838" s="3">
        <v>0</v>
      </c>
    </row>
    <row r="839" spans="1:7" x14ac:dyDescent="0.25">
      <c r="A839" s="4" t="s">
        <v>326</v>
      </c>
      <c r="B839" s="3">
        <v>0</v>
      </c>
    </row>
    <row r="840" spans="1:7" x14ac:dyDescent="0.25">
      <c r="A840" s="4" t="s">
        <v>327</v>
      </c>
      <c r="B840" s="3">
        <v>0</v>
      </c>
    </row>
    <row r="841" spans="1:7" x14ac:dyDescent="0.25">
      <c r="A841" s="4" t="s">
        <v>328</v>
      </c>
      <c r="B841" s="3">
        <v>0</v>
      </c>
    </row>
    <row r="842" spans="1:7" x14ac:dyDescent="0.25">
      <c r="B842" s="3"/>
    </row>
    <row r="843" spans="1:7" x14ac:dyDescent="0.25">
      <c r="A843" s="4" t="s">
        <v>329</v>
      </c>
      <c r="B843" s="3" t="s">
        <v>330</v>
      </c>
    </row>
    <row r="844" spans="1:7" x14ac:dyDescent="0.25">
      <c r="A844" s="4" t="s">
        <v>331</v>
      </c>
      <c r="B844" s="3">
        <v>0.77200000000000002</v>
      </c>
      <c r="C844" s="4">
        <v>1</v>
      </c>
      <c r="D844" s="4">
        <v>2.38</v>
      </c>
      <c r="E844" s="4">
        <v>0.24</v>
      </c>
      <c r="F844" s="4">
        <v>0</v>
      </c>
      <c r="G844" s="4">
        <v>0</v>
      </c>
    </row>
    <row r="845" spans="1:7" x14ac:dyDescent="0.25">
      <c r="B845" s="3"/>
    </row>
    <row r="846" spans="1:7" x14ac:dyDescent="0.25">
      <c r="A846" s="4" t="s">
        <v>332</v>
      </c>
      <c r="B846" s="3"/>
    </row>
    <row r="847" spans="1:7" x14ac:dyDescent="0.25">
      <c r="A847" s="4" t="s">
        <v>333</v>
      </c>
      <c r="B847" s="3">
        <v>0</v>
      </c>
    </row>
    <row r="848" spans="1:7" x14ac:dyDescent="0.25">
      <c r="A848" s="4" t="s">
        <v>334</v>
      </c>
      <c r="B848" s="3">
        <v>0</v>
      </c>
    </row>
    <row r="849" spans="1:2" x14ac:dyDescent="0.25">
      <c r="A849" s="4" t="s">
        <v>335</v>
      </c>
      <c r="B849" s="3">
        <v>0</v>
      </c>
    </row>
    <row r="850" spans="1:2" x14ac:dyDescent="0.25">
      <c r="A850" s="4" t="s">
        <v>336</v>
      </c>
      <c r="B850" s="3">
        <v>0</v>
      </c>
    </row>
    <row r="851" spans="1:2" x14ac:dyDescent="0.25">
      <c r="A851" s="4" t="s">
        <v>337</v>
      </c>
      <c r="B851" s="3">
        <v>0</v>
      </c>
    </row>
    <row r="852" spans="1:2" x14ac:dyDescent="0.25">
      <c r="A852" s="4" t="s">
        <v>338</v>
      </c>
      <c r="B852" s="3">
        <v>0</v>
      </c>
    </row>
    <row r="853" spans="1:2" x14ac:dyDescent="0.25">
      <c r="A853" s="4" t="s">
        <v>339</v>
      </c>
      <c r="B853" s="3">
        <v>0</v>
      </c>
    </row>
    <row r="854" spans="1:2" x14ac:dyDescent="0.25">
      <c r="A854" s="4" t="s">
        <v>340</v>
      </c>
      <c r="B854" s="3">
        <v>0</v>
      </c>
    </row>
    <row r="855" spans="1:2" x14ac:dyDescent="0.25">
      <c r="A855" s="4" t="s">
        <v>341</v>
      </c>
      <c r="B855" s="3">
        <v>0</v>
      </c>
    </row>
    <row r="856" spans="1:2" x14ac:dyDescent="0.25">
      <c r="B856" s="3"/>
    </row>
    <row r="857" spans="1:2" x14ac:dyDescent="0.25">
      <c r="A857" s="4" t="s">
        <v>342</v>
      </c>
      <c r="B857" s="3"/>
    </row>
    <row r="858" spans="1:2" x14ac:dyDescent="0.25">
      <c r="A858" s="4" t="s">
        <v>440</v>
      </c>
      <c r="B858" s="3"/>
    </row>
    <row r="859" spans="1:2" x14ac:dyDescent="0.25">
      <c r="A859" s="4" t="s">
        <v>441</v>
      </c>
      <c r="B859" s="3"/>
    </row>
    <row r="860" spans="1:2" x14ac:dyDescent="0.25">
      <c r="A860" s="4" t="s">
        <v>442</v>
      </c>
      <c r="B860" s="3"/>
    </row>
    <row r="861" spans="1:2" x14ac:dyDescent="0.25">
      <c r="A861" s="4" t="s">
        <v>443</v>
      </c>
      <c r="B861" s="3"/>
    </row>
    <row r="862" spans="1:2" x14ac:dyDescent="0.25">
      <c r="A862" s="4" t="s">
        <v>444</v>
      </c>
      <c r="B862" s="3"/>
    </row>
    <row r="863" spans="1:2" x14ac:dyDescent="0.25">
      <c r="B863" s="3"/>
    </row>
    <row r="864" spans="1:2" x14ac:dyDescent="0.25">
      <c r="B864" s="3"/>
    </row>
    <row r="865" spans="1:2" x14ac:dyDescent="0.25">
      <c r="A865" s="4" t="s">
        <v>343</v>
      </c>
      <c r="B865" s="3"/>
    </row>
    <row r="866" spans="1:2" x14ac:dyDescent="0.25">
      <c r="A866" s="4" t="s">
        <v>440</v>
      </c>
      <c r="B866" s="3"/>
    </row>
    <row r="867" spans="1:2" x14ac:dyDescent="0.25">
      <c r="A867" s="4" t="s">
        <v>441</v>
      </c>
      <c r="B867" s="3"/>
    </row>
    <row r="868" spans="1:2" x14ac:dyDescent="0.25">
      <c r="A868" s="4" t="s">
        <v>442</v>
      </c>
      <c r="B868" s="3"/>
    </row>
    <row r="869" spans="1:2" x14ac:dyDescent="0.25">
      <c r="A869" s="4" t="s">
        <v>445</v>
      </c>
      <c r="B869" s="3"/>
    </row>
    <row r="870" spans="1:2" x14ac:dyDescent="0.25">
      <c r="A870" s="4" t="s">
        <v>444</v>
      </c>
      <c r="B870" s="3"/>
    </row>
    <row r="871" spans="1:2" x14ac:dyDescent="0.25">
      <c r="B871" s="3"/>
    </row>
    <row r="872" spans="1:2" x14ac:dyDescent="0.25">
      <c r="B872" s="3"/>
    </row>
    <row r="873" spans="1:2" x14ac:dyDescent="0.25">
      <c r="A873" s="4" t="s">
        <v>344</v>
      </c>
      <c r="B873" s="3"/>
    </row>
    <row r="874" spans="1:2" x14ac:dyDescent="0.25">
      <c r="A874" s="4" t="s">
        <v>345</v>
      </c>
      <c r="B874" s="3">
        <v>1000</v>
      </c>
    </row>
    <row r="875" spans="1:2" x14ac:dyDescent="0.25">
      <c r="A875" s="4" t="s">
        <v>346</v>
      </c>
      <c r="B875" s="3">
        <v>21</v>
      </c>
    </row>
    <row r="876" spans="1:2" x14ac:dyDescent="0.25">
      <c r="A876" s="4" t="s">
        <v>347</v>
      </c>
      <c r="B876" s="3">
        <v>0.05</v>
      </c>
    </row>
    <row r="877" spans="1:2" x14ac:dyDescent="0.25">
      <c r="A877" s="4" t="s">
        <v>348</v>
      </c>
      <c r="B877" s="3">
        <v>10000</v>
      </c>
    </row>
    <row r="878" spans="1:2" x14ac:dyDescent="0.25">
      <c r="A878" s="4" t="s">
        <v>349</v>
      </c>
      <c r="B878" s="3">
        <v>0.5</v>
      </c>
    </row>
    <row r="879" spans="1:2" x14ac:dyDescent="0.25">
      <c r="A879" s="4" t="s">
        <v>350</v>
      </c>
      <c r="B879" s="3">
        <v>5.0000000000000001E-3</v>
      </c>
    </row>
    <row r="880" spans="1:2" x14ac:dyDescent="0.25">
      <c r="A880" s="4" t="s">
        <v>351</v>
      </c>
      <c r="B880" s="3">
        <v>4</v>
      </c>
    </row>
    <row r="881" spans="1:15" x14ac:dyDescent="0.25">
      <c r="B881" s="3"/>
    </row>
    <row r="882" spans="1:15" x14ac:dyDescent="0.25">
      <c r="A882" s="4" t="s">
        <v>352</v>
      </c>
      <c r="B882" s="3"/>
    </row>
    <row r="883" spans="1:15" x14ac:dyDescent="0.25">
      <c r="A883" s="4" t="s">
        <v>353</v>
      </c>
      <c r="B883" s="3">
        <v>0</v>
      </c>
    </row>
    <row r="884" spans="1:15" x14ac:dyDescent="0.25">
      <c r="A884" s="4" t="s">
        <v>354</v>
      </c>
      <c r="B884" s="3">
        <v>0</v>
      </c>
    </row>
    <row r="885" spans="1:15" x14ac:dyDescent="0.25">
      <c r="A885" s="4" t="s">
        <v>355</v>
      </c>
      <c r="B885" s="3">
        <v>1</v>
      </c>
    </row>
    <row r="886" spans="1:15" x14ac:dyDescent="0.25">
      <c r="A886" s="4" t="s">
        <v>356</v>
      </c>
      <c r="B886" s="3">
        <v>0</v>
      </c>
    </row>
    <row r="887" spans="1:15" x14ac:dyDescent="0.25">
      <c r="A887" s="4" t="s">
        <v>357</v>
      </c>
      <c r="B887" s="3">
        <v>0</v>
      </c>
    </row>
    <row r="888" spans="1:15" x14ac:dyDescent="0.25">
      <c r="A888" s="4" t="s">
        <v>358</v>
      </c>
      <c r="B888" s="3">
        <v>67</v>
      </c>
    </row>
    <row r="889" spans="1:15" x14ac:dyDescent="0.25">
      <c r="A889" s="4" t="s">
        <v>359</v>
      </c>
      <c r="B889" s="3">
        <v>700</v>
      </c>
    </row>
    <row r="890" spans="1:15" x14ac:dyDescent="0.25">
      <c r="A890" s="4" t="s">
        <v>360</v>
      </c>
      <c r="B890" s="3">
        <v>8</v>
      </c>
    </row>
    <row r="891" spans="1:15" x14ac:dyDescent="0.25">
      <c r="B891" s="3"/>
    </row>
    <row r="892" spans="1:15" x14ac:dyDescent="0.25">
      <c r="A892" s="4" t="s">
        <v>361</v>
      </c>
      <c r="B892" s="3"/>
    </row>
    <row r="893" spans="1:15" x14ac:dyDescent="0.25">
      <c r="B893" s="3" t="s">
        <v>362</v>
      </c>
      <c r="C893" s="4" t="s">
        <v>363</v>
      </c>
      <c r="D893" s="4" t="s">
        <v>163</v>
      </c>
      <c r="E893" s="4" t="s">
        <v>364</v>
      </c>
      <c r="F893" s="4" t="s">
        <v>365</v>
      </c>
      <c r="G893" s="4" t="s">
        <v>366</v>
      </c>
      <c r="H893" s="4" t="s">
        <v>367</v>
      </c>
      <c r="I893" s="4" t="s">
        <v>368</v>
      </c>
      <c r="J893" s="4" t="s">
        <v>369</v>
      </c>
      <c r="K893" s="4" t="s">
        <v>370</v>
      </c>
      <c r="L893" s="4" t="s">
        <v>371</v>
      </c>
      <c r="M893" s="4" t="s">
        <v>372</v>
      </c>
      <c r="N893" s="4" t="s">
        <v>373</v>
      </c>
      <c r="O893" s="4" t="s">
        <v>374</v>
      </c>
    </row>
    <row r="894" spans="1:15" x14ac:dyDescent="0.25">
      <c r="A894" s="4" t="s">
        <v>375</v>
      </c>
      <c r="B894" s="3" t="s">
        <v>143</v>
      </c>
      <c r="C894" s="4" t="s">
        <v>70</v>
      </c>
      <c r="D894" s="4" t="s">
        <v>162</v>
      </c>
      <c r="E894" s="4">
        <v>1</v>
      </c>
      <c r="F894" s="4">
        <v>0</v>
      </c>
      <c r="G894" s="4">
        <v>24.4375</v>
      </c>
    </row>
    <row r="895" spans="1:15" x14ac:dyDescent="0.25">
      <c r="A895" s="4" t="s">
        <v>376</v>
      </c>
      <c r="B895" s="3"/>
      <c r="E895" s="4">
        <v>-1</v>
      </c>
    </row>
    <row r="896" spans="1:15" x14ac:dyDescent="0.25">
      <c r="A896" s="4" t="s">
        <v>377</v>
      </c>
      <c r="B896" s="3" t="s">
        <v>144</v>
      </c>
      <c r="C896" s="4" t="s">
        <v>71</v>
      </c>
      <c r="D896" s="4" t="s">
        <v>154</v>
      </c>
      <c r="E896" s="4">
        <v>1</v>
      </c>
      <c r="F896" s="4">
        <v>0</v>
      </c>
      <c r="G896" s="4">
        <v>20.2</v>
      </c>
    </row>
    <row r="897" spans="1:4" x14ac:dyDescent="0.25">
      <c r="B897" s="3"/>
    </row>
    <row r="898" spans="1:4" x14ac:dyDescent="0.25">
      <c r="A898" s="4" t="s">
        <v>378</v>
      </c>
      <c r="B898" s="3"/>
    </row>
    <row r="899" spans="1:4" x14ac:dyDescent="0.25">
      <c r="A899" s="4" t="s">
        <v>379</v>
      </c>
      <c r="B899" s="3"/>
    </row>
    <row r="900" spans="1:4" x14ac:dyDescent="0.25">
      <c r="A900" s="4" t="s">
        <v>380</v>
      </c>
      <c r="B900" s="3">
        <v>1</v>
      </c>
    </row>
    <row r="901" spans="1:4" x14ac:dyDescent="0.25">
      <c r="A901" s="4" t="s">
        <v>381</v>
      </c>
      <c r="B901" s="3">
        <v>42804</v>
      </c>
    </row>
    <row r="902" spans="1:4" x14ac:dyDescent="0.25">
      <c r="A902" s="4" t="s">
        <v>39</v>
      </c>
      <c r="B902" s="3">
        <v>0.35642361111111115</v>
      </c>
    </row>
    <row r="903" spans="1:4" x14ac:dyDescent="0.25">
      <c r="A903" s="4" t="s">
        <v>382</v>
      </c>
      <c r="B903" s="3">
        <v>30</v>
      </c>
    </row>
    <row r="904" spans="1:4" x14ac:dyDescent="0.25">
      <c r="A904" s="4" t="s">
        <v>383</v>
      </c>
      <c r="B904" s="3" t="s">
        <v>384</v>
      </c>
    </row>
    <row r="905" spans="1:4" x14ac:dyDescent="0.25">
      <c r="B905" s="3"/>
    </row>
    <row r="906" spans="1:4" x14ac:dyDescent="0.25">
      <c r="A906" s="4" t="s">
        <v>385</v>
      </c>
      <c r="B906" s="3" t="s">
        <v>386</v>
      </c>
      <c r="C906" s="4" t="s">
        <v>387</v>
      </c>
      <c r="D906" s="4" t="s">
        <v>388</v>
      </c>
    </row>
    <row r="907" spans="1:4" x14ac:dyDescent="0.25">
      <c r="A907" s="4" t="s">
        <v>389</v>
      </c>
      <c r="B907" s="3">
        <v>0</v>
      </c>
      <c r="C907" s="4">
        <v>0</v>
      </c>
      <c r="D907" s="4">
        <v>0</v>
      </c>
    </row>
    <row r="908" spans="1:4" x14ac:dyDescent="0.25">
      <c r="A908" s="4" t="s">
        <v>390</v>
      </c>
      <c r="B908" s="3">
        <v>-0.01</v>
      </c>
      <c r="C908" s="4">
        <v>-0.01</v>
      </c>
      <c r="D908" s="4">
        <v>0</v>
      </c>
    </row>
    <row r="909" spans="1:4" x14ac:dyDescent="0.25">
      <c r="A909" s="4" t="s">
        <v>391</v>
      </c>
      <c r="B909" s="3">
        <v>-1.0375000000000001</v>
      </c>
      <c r="C909" s="4">
        <v>-0.36666700000000002</v>
      </c>
      <c r="D909" s="4">
        <v>-0.67083300000000001</v>
      </c>
    </row>
    <row r="910" spans="1:4" x14ac:dyDescent="0.25">
      <c r="A910" s="4" t="s">
        <v>392</v>
      </c>
      <c r="B910" s="3">
        <v>1.1000000000000001</v>
      </c>
      <c r="C910" s="4">
        <v>-1.046667</v>
      </c>
      <c r="D910" s="4">
        <v>2.1466669999999999</v>
      </c>
    </row>
    <row r="911" spans="1:4" x14ac:dyDescent="0.25">
      <c r="A911" s="4" t="s">
        <v>393</v>
      </c>
      <c r="B911" s="3">
        <v>-3.25</v>
      </c>
      <c r="C911" s="4">
        <v>-0.466667</v>
      </c>
      <c r="D911" s="4">
        <v>-2.7833329999999998</v>
      </c>
    </row>
    <row r="912" spans="1:4" x14ac:dyDescent="0.25">
      <c r="B912" s="3"/>
    </row>
    <row r="913" spans="1:9" x14ac:dyDescent="0.25">
      <c r="A913" s="4" t="s">
        <v>394</v>
      </c>
      <c r="B913" s="3"/>
    </row>
    <row r="914" spans="1:9" x14ac:dyDescent="0.25">
      <c r="A914" s="4" t="s">
        <v>380</v>
      </c>
      <c r="B914" s="3">
        <v>1</v>
      </c>
    </row>
    <row r="915" spans="1:9" x14ac:dyDescent="0.25">
      <c r="A915" s="4" t="s">
        <v>381</v>
      </c>
      <c r="B915" s="3">
        <v>42804</v>
      </c>
    </row>
    <row r="916" spans="1:9" x14ac:dyDescent="0.25">
      <c r="A916" s="4" t="s">
        <v>39</v>
      </c>
      <c r="B916" s="3">
        <v>0.35953703703703704</v>
      </c>
    </row>
    <row r="917" spans="1:9" x14ac:dyDescent="0.25">
      <c r="A917" s="4" t="s">
        <v>382</v>
      </c>
      <c r="B917" s="3">
        <v>30</v>
      </c>
    </row>
    <row r="918" spans="1:9" x14ac:dyDescent="0.25">
      <c r="A918" s="4" t="s">
        <v>383</v>
      </c>
      <c r="B918" s="3" t="s">
        <v>394</v>
      </c>
    </row>
    <row r="919" spans="1:9" x14ac:dyDescent="0.25">
      <c r="A919" s="4" t="s">
        <v>156</v>
      </c>
      <c r="B919" s="3" t="s">
        <v>3</v>
      </c>
      <c r="C919" s="4" t="s">
        <v>2</v>
      </c>
      <c r="D919" s="4" t="s">
        <v>7</v>
      </c>
      <c r="E919" s="4" t="s">
        <v>175</v>
      </c>
      <c r="F919" s="4" t="s">
        <v>4</v>
      </c>
      <c r="G919" s="4" t="s">
        <v>5</v>
      </c>
      <c r="H919" s="4" t="s">
        <v>395</v>
      </c>
      <c r="I919" s="4" t="s">
        <v>6</v>
      </c>
    </row>
    <row r="920" spans="1:9" x14ac:dyDescent="0.25">
      <c r="A920" s="4" t="s">
        <v>396</v>
      </c>
      <c r="B920" s="3">
        <v>60000</v>
      </c>
      <c r="C920" s="4">
        <v>15.7</v>
      </c>
      <c r="D920" s="4">
        <v>20.9</v>
      </c>
      <c r="E920" s="4">
        <v>3030</v>
      </c>
      <c r="F920" s="4">
        <v>2055</v>
      </c>
      <c r="G920" s="4">
        <v>246.2</v>
      </c>
      <c r="H920" s="4">
        <v>0</v>
      </c>
      <c r="I920" s="4">
        <v>3030</v>
      </c>
    </row>
    <row r="921" spans="1:9" x14ac:dyDescent="0.25">
      <c r="B921" s="3"/>
    </row>
    <row r="922" spans="1:9" x14ac:dyDescent="0.25">
      <c r="A922" s="4" t="s">
        <v>385</v>
      </c>
      <c r="B922" s="3" t="s">
        <v>386</v>
      </c>
      <c r="C922" s="4" t="s">
        <v>387</v>
      </c>
      <c r="D922" s="4" t="s">
        <v>388</v>
      </c>
    </row>
    <row r="923" spans="1:9" x14ac:dyDescent="0.25">
      <c r="A923" s="4" t="s">
        <v>389</v>
      </c>
      <c r="B923" s="3">
        <v>59885.625</v>
      </c>
      <c r="C923" s="4">
        <v>60133.333333000002</v>
      </c>
      <c r="D923" s="4">
        <v>-247.70833300000001</v>
      </c>
    </row>
    <row r="924" spans="1:9" x14ac:dyDescent="0.25">
      <c r="A924" s="4" t="s">
        <v>390</v>
      </c>
      <c r="B924" s="3">
        <v>15.91375</v>
      </c>
      <c r="C924" s="4">
        <v>15.737333</v>
      </c>
      <c r="D924" s="4">
        <v>0.17641699999999999</v>
      </c>
    </row>
    <row r="925" spans="1:9" x14ac:dyDescent="0.25">
      <c r="A925" s="4" t="s">
        <v>391</v>
      </c>
      <c r="B925" s="3">
        <v>2036.79375</v>
      </c>
      <c r="C925" s="4">
        <v>2097.6866669999999</v>
      </c>
      <c r="D925" s="4">
        <v>-60.892916999999997</v>
      </c>
    </row>
    <row r="926" spans="1:9" x14ac:dyDescent="0.25">
      <c r="A926" s="4" t="s">
        <v>393</v>
      </c>
      <c r="B926" s="3">
        <v>2955.0645829999999</v>
      </c>
      <c r="C926" s="4">
        <v>3023.9755559999999</v>
      </c>
      <c r="D926" s="4">
        <v>-68.910972000000001</v>
      </c>
    </row>
    <row r="927" spans="1:9" x14ac:dyDescent="0.25">
      <c r="B927" s="3"/>
    </row>
    <row r="928" spans="1:9" x14ac:dyDescent="0.25">
      <c r="A928" s="4" t="s">
        <v>394</v>
      </c>
      <c r="B928" s="3"/>
    </row>
    <row r="929" spans="1:9" x14ac:dyDescent="0.25">
      <c r="A929" s="4" t="s">
        <v>380</v>
      </c>
      <c r="B929" s="3">
        <v>1</v>
      </c>
    </row>
    <row r="930" spans="1:9" x14ac:dyDescent="0.25">
      <c r="A930" s="4" t="s">
        <v>381</v>
      </c>
      <c r="B930" s="3">
        <v>42804</v>
      </c>
    </row>
    <row r="931" spans="1:9" x14ac:dyDescent="0.25">
      <c r="A931" s="4" t="s">
        <v>39</v>
      </c>
      <c r="B931" s="3">
        <v>0.36127314814814815</v>
      </c>
    </row>
    <row r="932" spans="1:9" x14ac:dyDescent="0.25">
      <c r="A932" s="4" t="s">
        <v>382</v>
      </c>
      <c r="B932" s="3">
        <v>30</v>
      </c>
    </row>
    <row r="933" spans="1:9" x14ac:dyDescent="0.25">
      <c r="A933" s="4" t="s">
        <v>383</v>
      </c>
      <c r="B933" s="3" t="s">
        <v>384</v>
      </c>
    </row>
    <row r="934" spans="1:9" x14ac:dyDescent="0.25">
      <c r="A934" s="4" t="s">
        <v>156</v>
      </c>
      <c r="B934" s="3" t="s">
        <v>3</v>
      </c>
      <c r="C934" s="4" t="s">
        <v>2</v>
      </c>
      <c r="D934" s="4" t="s">
        <v>7</v>
      </c>
      <c r="E934" s="4" t="s">
        <v>175</v>
      </c>
      <c r="F934" s="4" t="s">
        <v>4</v>
      </c>
      <c r="G934" s="4" t="s">
        <v>5</v>
      </c>
      <c r="H934" s="4" t="s">
        <v>395</v>
      </c>
      <c r="I934" s="4" t="s">
        <v>6</v>
      </c>
    </row>
    <row r="935" spans="1:9" x14ac:dyDescent="0.25">
      <c r="A935" s="4" t="s">
        <v>396</v>
      </c>
      <c r="B935" s="3">
        <v>60000</v>
      </c>
      <c r="C935" s="4">
        <v>15.7</v>
      </c>
      <c r="D935" s="4">
        <v>20.9</v>
      </c>
      <c r="E935" s="4">
        <v>3030</v>
      </c>
      <c r="F935" s="4">
        <v>2055</v>
      </c>
      <c r="G935" s="4">
        <v>246.2</v>
      </c>
      <c r="H935" s="4">
        <v>0</v>
      </c>
      <c r="I935" s="4">
        <v>3030</v>
      </c>
    </row>
    <row r="936" spans="1:9" x14ac:dyDescent="0.25">
      <c r="B936" s="3"/>
    </row>
    <row r="937" spans="1:9" x14ac:dyDescent="0.25">
      <c r="A937" s="4" t="s">
        <v>385</v>
      </c>
      <c r="B937" s="3" t="s">
        <v>386</v>
      </c>
      <c r="C937" s="4" t="s">
        <v>387</v>
      </c>
      <c r="D937" s="4" t="s">
        <v>388</v>
      </c>
    </row>
    <row r="938" spans="1:9" x14ac:dyDescent="0.25">
      <c r="A938" s="4" t="s">
        <v>397</v>
      </c>
      <c r="B938" s="3">
        <v>20.34375</v>
      </c>
      <c r="C938" s="4">
        <v>21.073333000000002</v>
      </c>
      <c r="D938" s="4">
        <v>-0.72958299999999998</v>
      </c>
    </row>
    <row r="939" spans="1:9" x14ac:dyDescent="0.25">
      <c r="B939" s="3"/>
    </row>
    <row r="940" spans="1:9" x14ac:dyDescent="0.25">
      <c r="A940" s="4" t="s">
        <v>385</v>
      </c>
      <c r="B940" s="3" t="s">
        <v>386</v>
      </c>
      <c r="C940" s="4" t="s">
        <v>387</v>
      </c>
      <c r="D940" s="4" t="s">
        <v>388</v>
      </c>
    </row>
    <row r="941" spans="1:9" x14ac:dyDescent="0.25">
      <c r="A941" s="4" t="s">
        <v>392</v>
      </c>
      <c r="B941" s="3">
        <v>79</v>
      </c>
      <c r="C941" s="4">
        <v>2.6667E-2</v>
      </c>
      <c r="D941" s="4">
        <v>78.973332999999997</v>
      </c>
    </row>
    <row r="942" spans="1:9" x14ac:dyDescent="0.25">
      <c r="B942" s="3"/>
    </row>
    <row r="943" spans="1:9" x14ac:dyDescent="0.25">
      <c r="B943" s="3"/>
    </row>
    <row r="944" spans="1:9" x14ac:dyDescent="0.25">
      <c r="B944" s="3"/>
    </row>
    <row r="945" spans="1:4" x14ac:dyDescent="0.25">
      <c r="A945" s="4" t="s">
        <v>398</v>
      </c>
      <c r="B945" s="3"/>
    </row>
    <row r="946" spans="1:4" x14ac:dyDescent="0.25">
      <c r="A946" s="4" t="s">
        <v>399</v>
      </c>
      <c r="B946" s="3">
        <v>42804</v>
      </c>
      <c r="C946" s="4">
        <v>0.3563466203703704</v>
      </c>
      <c r="D946" s="4" t="s">
        <v>400</v>
      </c>
    </row>
    <row r="947" spans="1:4" x14ac:dyDescent="0.25">
      <c r="A947" s="4" t="s">
        <v>401</v>
      </c>
      <c r="B947" s="3"/>
    </row>
    <row r="948" spans="1:4" x14ac:dyDescent="0.25">
      <c r="B948" s="3"/>
    </row>
    <row r="949" spans="1:4" x14ac:dyDescent="0.25">
      <c r="B949" s="3"/>
    </row>
    <row r="950" spans="1:4" x14ac:dyDescent="0.25">
      <c r="B950" s="3"/>
    </row>
    <row r="951" spans="1:4" x14ac:dyDescent="0.25">
      <c r="B951" s="3"/>
    </row>
    <row r="952" spans="1:4" x14ac:dyDescent="0.25">
      <c r="B952" s="3"/>
    </row>
    <row r="953" spans="1:4" x14ac:dyDescent="0.25">
      <c r="B953" s="3"/>
    </row>
    <row r="954" spans="1:4" x14ac:dyDescent="0.25">
      <c r="B954" s="3"/>
    </row>
    <row r="955" spans="1:4" x14ac:dyDescent="0.25">
      <c r="B955" s="3"/>
    </row>
    <row r="956" spans="1:4" x14ac:dyDescent="0.25">
      <c r="B956" s="3"/>
    </row>
    <row r="957" spans="1:4" x14ac:dyDescent="0.25">
      <c r="B957" s="3"/>
    </row>
    <row r="958" spans="1:4" x14ac:dyDescent="0.25">
      <c r="B958" s="3"/>
    </row>
    <row r="959" spans="1:4" x14ac:dyDescent="0.25">
      <c r="B959" s="3"/>
    </row>
    <row r="960" spans="1:4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L22" sqref="L22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1.5972222222222499E-3</v>
      </c>
      <c r="F5" s="11">
        <f>'Lap 2 data'!$B$8</f>
        <v>1.5509259259258723E-3</v>
      </c>
      <c r="G5" s="11">
        <f>'Lap 3 data'!$B$8</f>
        <v>1.5393518518518334E-3</v>
      </c>
      <c r="H5" s="11">
        <f>'Lap 4 data'!$B$8</f>
        <v>1.585648148148211E-3</v>
      </c>
      <c r="I5" s="11">
        <f>AVERAGE(F5,G5,H5)</f>
        <v>1.5586419753086389E-3</v>
      </c>
      <c r="J5" s="11">
        <f>STDEV(F5:H5)</f>
        <v>2.4093356475353638E-5</v>
      </c>
    </row>
    <row r="6" spans="3:10" x14ac:dyDescent="0.25">
      <c r="C6" s="10" t="s">
        <v>180</v>
      </c>
      <c r="D6" s="10" t="s">
        <v>181</v>
      </c>
      <c r="E6" s="12">
        <f>'Lap 1 data'!$AT8</f>
        <v>1.2974166666666669</v>
      </c>
      <c r="F6" s="12">
        <f>'Lap 2 data'!$AT8</f>
        <v>1.3095833333333335</v>
      </c>
      <c r="G6" s="12">
        <f>'Lap 3 data'!$AT8</f>
        <v>1.2936111111111108</v>
      </c>
      <c r="H6" s="12">
        <f>'Lap 4 data'!$AT8</f>
        <v>1.3129444444444447</v>
      </c>
      <c r="I6" s="12">
        <f>AVERAGE(F6,G6,H6)</f>
        <v>1.3053796296296296</v>
      </c>
      <c r="J6" s="12">
        <f t="shared" ref="J6:J24" si="0">STDEV(F6:H6)</f>
        <v>1.0329462138264982E-2</v>
      </c>
    </row>
    <row r="7" spans="3:10" x14ac:dyDescent="0.25">
      <c r="C7" s="10" t="s">
        <v>182</v>
      </c>
      <c r="D7" s="10" t="s">
        <v>183</v>
      </c>
      <c r="E7" s="19">
        <f>'Lap 1 data'!$BW8</f>
        <v>0.11055819643244442</v>
      </c>
      <c r="F7" s="19">
        <f>'Lap 2 data'!$BW8</f>
        <v>9.7408262962944456E-2</v>
      </c>
      <c r="G7" s="19">
        <f>'Lap 3 data'!$BW8</f>
        <v>9.1820575630944451E-2</v>
      </c>
      <c r="H7" s="19">
        <f>'Lap 4 data'!$BW8</f>
        <v>9.0143135998666621E-2</v>
      </c>
      <c r="I7" s="12">
        <f>AVERAGE(F7,G7,H7)</f>
        <v>9.3123991530851838E-2</v>
      </c>
      <c r="J7" s="12">
        <f t="shared" si="0"/>
        <v>3.8039042059268219E-3</v>
      </c>
    </row>
    <row r="8" spans="3:10" x14ac:dyDescent="0.25">
      <c r="C8" s="10" t="s">
        <v>184</v>
      </c>
      <c r="D8" s="10" t="s">
        <v>185</v>
      </c>
      <c r="E8" s="12">
        <f>'Lap 1 data'!$BW9</f>
        <v>11.735146814369765</v>
      </c>
      <c r="F8" s="12">
        <f>'Lap 2 data'!$BW9</f>
        <v>13.44427355029951</v>
      </c>
      <c r="G8" s="12">
        <f>'Lap 3 data'!$BW9</f>
        <v>14.088466579762445</v>
      </c>
      <c r="H8" s="12">
        <f>'Lap 4 data'!$BW9</f>
        <v>14.565107258570031</v>
      </c>
      <c r="I8" s="12">
        <f t="shared" ref="I8:I24" si="1">AVERAGE(F8,G8,H8)</f>
        <v>14.032615796210662</v>
      </c>
      <c r="J8" s="12">
        <f t="shared" si="0"/>
        <v>0.56250025148116389</v>
      </c>
    </row>
    <row r="9" spans="3:10" x14ac:dyDescent="0.25">
      <c r="C9" s="10" t="s">
        <v>2</v>
      </c>
      <c r="D9" s="10" t="s">
        <v>190</v>
      </c>
      <c r="E9" s="12">
        <f>'Lap 1 data'!BY5</f>
        <v>16938.823580396645</v>
      </c>
      <c r="F9" s="12">
        <f>'Lap 2 data'!BY5</f>
        <v>16172.49972791929</v>
      </c>
      <c r="G9" s="12">
        <f>'Lap 3 data'!BY5</f>
        <v>15558.788039849196</v>
      </c>
      <c r="H9" s="12">
        <f>'Lap 4 data'!BY5</f>
        <v>14955.836526465651</v>
      </c>
      <c r="I9" s="12">
        <f t="shared" si="1"/>
        <v>15562.374764744714</v>
      </c>
      <c r="J9" s="12">
        <f t="shared" si="0"/>
        <v>608.33953092780484</v>
      </c>
    </row>
    <row r="10" spans="3:10" x14ac:dyDescent="0.25">
      <c r="C10" s="10" t="s">
        <v>3</v>
      </c>
      <c r="D10" s="10" t="s">
        <v>190</v>
      </c>
      <c r="E10" s="12">
        <f>'Lap 1 data'!BZ5</f>
        <v>473.90476020392276</v>
      </c>
      <c r="F10" s="12">
        <f>'Lap 2 data'!BZ5</f>
        <v>408.24128463423835</v>
      </c>
      <c r="G10" s="12">
        <f>'Lap 3 data'!BZ5</f>
        <v>376.08721630165252</v>
      </c>
      <c r="H10" s="12">
        <f>'Lap 4 data'!BZ5</f>
        <v>341.86183586533116</v>
      </c>
      <c r="I10" s="12">
        <f t="shared" si="1"/>
        <v>375.39677893374068</v>
      </c>
      <c r="J10" s="12">
        <f t="shared" si="0"/>
        <v>33.195110069636016</v>
      </c>
    </row>
    <row r="11" spans="3:10" x14ac:dyDescent="0.25">
      <c r="C11" s="10" t="s">
        <v>4</v>
      </c>
      <c r="D11" s="10" t="s">
        <v>190</v>
      </c>
      <c r="E11" s="12">
        <f>'Lap 1 data'!CA5</f>
        <v>7.9865422301802829</v>
      </c>
      <c r="F11" s="12">
        <f>'Lap 2 data'!CA5</f>
        <v>8.1205029670654856</v>
      </c>
      <c r="G11" s="12">
        <f>'Lap 3 data'!CA5</f>
        <v>7.7886925174523371</v>
      </c>
      <c r="H11" s="12">
        <f>'Lap 4 data'!CA5</f>
        <v>7.7898374308948224</v>
      </c>
      <c r="I11" s="12">
        <f t="shared" si="1"/>
        <v>7.8996776384708811</v>
      </c>
      <c r="J11" s="12">
        <f t="shared" si="0"/>
        <v>0.19124120115284723</v>
      </c>
    </row>
    <row r="12" spans="3:10" x14ac:dyDescent="0.25">
      <c r="C12" s="10" t="s">
        <v>175</v>
      </c>
      <c r="D12" s="10" t="s">
        <v>190</v>
      </c>
      <c r="E12" s="12">
        <f>'Lap 1 data'!CB5</f>
        <v>1073.0589842639065</v>
      </c>
      <c r="F12" s="12">
        <f>'Lap 2 data'!CB5</f>
        <v>652.2629107731949</v>
      </c>
      <c r="G12" s="12">
        <f>'Lap 3 data'!CB5</f>
        <v>543.50144227895282</v>
      </c>
      <c r="H12" s="12">
        <f>'Lap 4 data'!CB5</f>
        <v>477.11056731341102</v>
      </c>
      <c r="I12" s="12">
        <f t="shared" si="1"/>
        <v>557.62497345518625</v>
      </c>
      <c r="J12" s="12">
        <f t="shared" si="0"/>
        <v>88.426192129526967</v>
      </c>
    </row>
    <row r="13" spans="3:10" x14ac:dyDescent="0.25">
      <c r="C13" s="10" t="s">
        <v>2</v>
      </c>
      <c r="D13" s="10" t="s">
        <v>186</v>
      </c>
      <c r="E13" s="12">
        <f>'Lap 1 data'!$CE$5</f>
        <v>504.09927370097273</v>
      </c>
      <c r="F13" s="12">
        <f>'Lap 2 data'!$CE$5</f>
        <v>463.10053309345722</v>
      </c>
      <c r="G13" s="12">
        <f>'Lap 3 data'!$CE$5</f>
        <v>447.68683644831276</v>
      </c>
      <c r="H13" s="12">
        <f>'Lap 4 data'!$CE$5</f>
        <v>436.65752140063881</v>
      </c>
      <c r="I13" s="12">
        <f t="shared" si="1"/>
        <v>449.14829698080297</v>
      </c>
      <c r="J13" s="12">
        <f t="shared" si="0"/>
        <v>13.281947033949974</v>
      </c>
    </row>
    <row r="14" spans="3:10" x14ac:dyDescent="0.25">
      <c r="C14" s="10" t="s">
        <v>3</v>
      </c>
      <c r="D14" s="10" t="s">
        <v>186</v>
      </c>
      <c r="E14" s="12">
        <f>'Lap 1 data'!$CF$5</f>
        <v>14.103402416842284</v>
      </c>
      <c r="F14" s="12">
        <f>'Lap 2 data'!$CF$5</f>
        <v>11.690014513866192</v>
      </c>
      <c r="G14" s="12">
        <f>'Lap 3 data'!$CF$5</f>
        <v>10.821491729530051</v>
      </c>
      <c r="H14" s="12">
        <f>'Lap 4 data'!$CF$5</f>
        <v>9.9811562961570015</v>
      </c>
      <c r="I14" s="12">
        <f t="shared" si="1"/>
        <v>10.830887513184415</v>
      </c>
      <c r="J14" s="12">
        <f t="shared" si="0"/>
        <v>0.85446785347426468</v>
      </c>
    </row>
    <row r="15" spans="3:10" x14ac:dyDescent="0.25">
      <c r="C15" s="10" t="s">
        <v>4</v>
      </c>
      <c r="D15" s="10" t="s">
        <v>186</v>
      </c>
      <c r="E15" s="12">
        <f>'Lap 1 data'!$CG$5</f>
        <v>0.23767944205259578</v>
      </c>
      <c r="F15" s="12">
        <f>'Lap 2 data'!$CG$5</f>
        <v>0.23253110627931708</v>
      </c>
      <c r="G15" s="12">
        <f>'Lap 3 data'!$CG$5</f>
        <v>0.22411097215774392</v>
      </c>
      <c r="H15" s="12">
        <f>'Lap 4 data'!$CG$5</f>
        <v>0.22743569700492641</v>
      </c>
      <c r="I15" s="12">
        <f t="shared" si="1"/>
        <v>0.22802592514732914</v>
      </c>
      <c r="J15" s="12">
        <f t="shared" si="0"/>
        <v>4.24098356532813E-3</v>
      </c>
    </row>
    <row r="16" spans="3:10" x14ac:dyDescent="0.25">
      <c r="C16" s="10" t="s">
        <v>175</v>
      </c>
      <c r="D16" s="10" t="s">
        <v>186</v>
      </c>
      <c r="E16" s="12">
        <f>'Lap 1 data'!$CH$5</f>
        <v>31.934228019929126</v>
      </c>
      <c r="F16" s="12">
        <f>'Lap 2 data'!$CH$5</f>
        <v>18.677588918099755</v>
      </c>
      <c r="G16" s="12">
        <f>'Lap 3 data'!$CH$5</f>
        <v>15.638650046248593</v>
      </c>
      <c r="H16" s="12">
        <f>'Lap 4 data'!$CH$5</f>
        <v>13.929940821996935</v>
      </c>
      <c r="I16" s="12">
        <f t="shared" si="1"/>
        <v>16.08205992878176</v>
      </c>
      <c r="J16" s="12">
        <f t="shared" si="0"/>
        <v>2.404682900935859</v>
      </c>
    </row>
    <row r="17" spans="3:10" x14ac:dyDescent="0.25">
      <c r="C17" s="10" t="s">
        <v>2</v>
      </c>
      <c r="D17" s="10" t="s">
        <v>450</v>
      </c>
      <c r="E17" s="12">
        <f>'Lap 1 data'!BY8</f>
        <v>654.02679935420383</v>
      </c>
      <c r="F17" s="12">
        <f>'Lap 2 data'!BY8</f>
        <v>606.46873979697341</v>
      </c>
      <c r="G17" s="12">
        <f>'Lap 3 data'!BY8</f>
        <v>579.13266592772004</v>
      </c>
      <c r="H17" s="12">
        <f>'Lap 4 data'!BY8</f>
        <v>573.30706684784991</v>
      </c>
      <c r="I17" s="12">
        <f t="shared" ref="I17:I20" si="2">AVERAGE(F17,G17,H17)</f>
        <v>586.30282419084779</v>
      </c>
      <c r="J17" s="12">
        <f t="shared" ref="J17:J20" si="3">STDEV(F17:H17)</f>
        <v>17.705437451101897</v>
      </c>
    </row>
    <row r="18" spans="3:10" x14ac:dyDescent="0.25">
      <c r="C18" s="10" t="s">
        <v>3</v>
      </c>
      <c r="D18" s="10" t="s">
        <v>450</v>
      </c>
      <c r="E18" s="12">
        <f>'Lap 1 data'!BZ8</f>
        <v>18.29798935231813</v>
      </c>
      <c r="F18" s="12">
        <f>'Lap 2 data'!BZ8</f>
        <v>15.309048173783937</v>
      </c>
      <c r="G18" s="12">
        <f>'Lap 3 data'!BZ8</f>
        <v>13.998801940117065</v>
      </c>
      <c r="H18" s="12">
        <f>'Lap 4 data'!BZ8</f>
        <v>13.104703708171026</v>
      </c>
      <c r="I18" s="12">
        <f t="shared" si="2"/>
        <v>14.137517940690676</v>
      </c>
      <c r="J18" s="12">
        <f t="shared" si="3"/>
        <v>1.1086997913686647</v>
      </c>
    </row>
    <row r="19" spans="3:10" x14ac:dyDescent="0.25">
      <c r="C19" s="10" t="s">
        <v>4</v>
      </c>
      <c r="D19" s="10" t="s">
        <v>450</v>
      </c>
      <c r="E19" s="12">
        <f>'Lap 1 data'!CA8</f>
        <v>0.30836926944307202</v>
      </c>
      <c r="F19" s="12">
        <f>'Lap 2 data'!CA8</f>
        <v>0.3045188612649557</v>
      </c>
      <c r="G19" s="12">
        <f>'Lap 3 data'!CA8</f>
        <v>0.28991244370517033</v>
      </c>
      <c r="H19" s="12">
        <f>'Lap 4 data'!CA8</f>
        <v>0.29861043485096816</v>
      </c>
      <c r="I19" s="12">
        <f t="shared" si="2"/>
        <v>0.29768057994036473</v>
      </c>
      <c r="J19" s="12">
        <f t="shared" si="3"/>
        <v>7.3474710682507327E-3</v>
      </c>
    </row>
    <row r="20" spans="3:10" x14ac:dyDescent="0.25">
      <c r="C20" s="10" t="s">
        <v>175</v>
      </c>
      <c r="D20" s="10" t="s">
        <v>450</v>
      </c>
      <c r="E20" s="12">
        <f>'Lap 1 data'!CB8</f>
        <v>41.431999670189718</v>
      </c>
      <c r="F20" s="12">
        <f>'Lap 2 data'!CB8</f>
        <v>24.45985915399481</v>
      </c>
      <c r="G20" s="12">
        <f>'Lap 3 data'!CB8</f>
        <v>20.230331462605466</v>
      </c>
      <c r="H20" s="12">
        <f>'Lap 4 data'!CB8</f>
        <v>18.289238413680756</v>
      </c>
      <c r="I20" s="12">
        <f t="shared" si="2"/>
        <v>20.993143010093679</v>
      </c>
      <c r="J20" s="12">
        <f t="shared" si="3"/>
        <v>3.1552418564881077</v>
      </c>
    </row>
    <row r="21" spans="3:10" x14ac:dyDescent="0.25">
      <c r="C21" s="10" t="s">
        <v>194</v>
      </c>
      <c r="D21" s="10" t="s">
        <v>190</v>
      </c>
      <c r="E21" s="12">
        <f>'Lap 1 data'!CC5</f>
        <v>1566.2180423987195</v>
      </c>
      <c r="F21" s="12">
        <f>'Lap 2 data'!CC5</f>
        <v>1076.5995095563981</v>
      </c>
      <c r="G21" s="12">
        <f>'Lap 3 data'!CC5</f>
        <v>934.35011313638881</v>
      </c>
      <c r="H21" s="12">
        <f>'Lap 4 data'!CC5</f>
        <v>832.79700148999916</v>
      </c>
      <c r="I21" s="12">
        <f t="shared" si="1"/>
        <v>947.91554139426205</v>
      </c>
      <c r="J21" s="12">
        <f t="shared" si="0"/>
        <v>122.46604169210005</v>
      </c>
    </row>
    <row r="22" spans="3:10" x14ac:dyDescent="0.25">
      <c r="C22" s="10" t="s">
        <v>194</v>
      </c>
      <c r="D22" s="10" t="s">
        <v>186</v>
      </c>
      <c r="E22" s="12">
        <f>'Lap 1 data'!$CI5</f>
        <v>46.275309878824004</v>
      </c>
      <c r="F22" s="12">
        <f>'Lap 2 data'!$CI5</f>
        <v>30.600134538245264</v>
      </c>
      <c r="G22" s="12">
        <f>'Lap 3 data'!$CI5</f>
        <v>26.684252747936387</v>
      </c>
      <c r="H22" s="12">
        <f>'Lap 4 data'!$CI5</f>
        <v>24.138532815158865</v>
      </c>
      <c r="I22" s="12">
        <f t="shared" si="1"/>
        <v>27.140973367113506</v>
      </c>
      <c r="J22" s="12">
        <f t="shared" si="0"/>
        <v>3.2549223492941319</v>
      </c>
    </row>
    <row r="23" spans="3:10" x14ac:dyDescent="0.25">
      <c r="C23" s="10" t="s">
        <v>194</v>
      </c>
      <c r="D23" s="10" t="s">
        <v>450</v>
      </c>
      <c r="E23" s="12">
        <f>'Lap 1 data'!CC8</f>
        <v>60.038358291950921</v>
      </c>
      <c r="F23" s="12">
        <f>'Lap 2 data'!CC8</f>
        <v>40.073426189043701</v>
      </c>
      <c r="G23" s="12">
        <f>'Lap 3 data'!CC8</f>
        <v>34.519045846427701</v>
      </c>
      <c r="H23" s="12">
        <f>'Lap 4 data'!CC8</f>
        <v>31.692552556702751</v>
      </c>
      <c r="I23" s="12">
        <f t="shared" ref="I23" si="4">AVERAGE(F23,G23,H23)</f>
        <v>35.428341530724715</v>
      </c>
      <c r="J23" s="12">
        <f t="shared" ref="J23" si="5">STDEV(F23:H23)</f>
        <v>4.2637864265729624</v>
      </c>
    </row>
    <row r="24" spans="3:10" x14ac:dyDescent="0.25">
      <c r="C24" s="20" t="s">
        <v>52</v>
      </c>
      <c r="D24" s="20" t="s">
        <v>187</v>
      </c>
      <c r="E24" s="12">
        <f>'Lap 1 data'!BC5</f>
        <v>1.7297122302158268</v>
      </c>
      <c r="F24" s="12">
        <f>'Lap 2 data'!BC5</f>
        <v>1.7322962962962978</v>
      </c>
      <c r="G24" s="12">
        <f>'Lap 3 data'!BC5</f>
        <v>1.6991791044776119</v>
      </c>
      <c r="H24" s="12">
        <f>'Lap 4 data'!BC5</f>
        <v>1.6613768115942036</v>
      </c>
      <c r="I24" s="12">
        <f t="shared" si="1"/>
        <v>1.6976174041227043</v>
      </c>
      <c r="J24" s="12">
        <f t="shared" si="0"/>
        <v>3.5485525339235595E-2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selection activeCell="D19" sqref="D19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2" t="s">
        <v>164</v>
      </c>
      <c r="B1" s="32" t="s">
        <v>165</v>
      </c>
      <c r="C1" s="32" t="s">
        <v>166</v>
      </c>
      <c r="D1" s="32" t="s">
        <v>167</v>
      </c>
      <c r="E1" s="35"/>
    </row>
    <row r="2" spans="1:5" x14ac:dyDescent="0.25">
      <c r="A2" s="32" t="s">
        <v>446</v>
      </c>
      <c r="B2" s="33" t="s">
        <v>447</v>
      </c>
      <c r="C2" s="33" t="s">
        <v>448</v>
      </c>
      <c r="D2" s="34" t="s">
        <v>449</v>
      </c>
      <c r="E2" s="34"/>
    </row>
    <row r="3" spans="1:5" x14ac:dyDescent="0.25">
      <c r="A3" s="32" t="s">
        <v>168</v>
      </c>
      <c r="B3" s="32" t="s">
        <v>168</v>
      </c>
      <c r="C3" s="32" t="s">
        <v>168</v>
      </c>
      <c r="D3" s="32" t="s">
        <v>168</v>
      </c>
    </row>
    <row r="4" spans="1:5" x14ac:dyDescent="0.25">
      <c r="A4" s="4">
        <f>'Raw Data'!AT106</f>
        <v>1.4</v>
      </c>
      <c r="B4" s="4">
        <f>'Raw Data'!AT244</f>
        <v>36.5</v>
      </c>
      <c r="C4" s="4">
        <f>'Raw Data'!AT378</f>
        <v>36.799999999999997</v>
      </c>
      <c r="D4" s="4">
        <f>'Raw Data'!AT511</f>
        <v>37.9</v>
      </c>
    </row>
    <row r="5" spans="1:5" x14ac:dyDescent="0.25">
      <c r="A5" s="4">
        <f>'Raw Data'!AT107</f>
        <v>5.6</v>
      </c>
      <c r="B5" s="4">
        <f>'Raw Data'!AT245</f>
        <v>39.5</v>
      </c>
      <c r="C5" s="4">
        <f>'Raw Data'!AT379</f>
        <v>37.6</v>
      </c>
      <c r="D5" s="4">
        <f>'Raw Data'!AT512</f>
        <v>38.299999999999997</v>
      </c>
    </row>
    <row r="6" spans="1:5" x14ac:dyDescent="0.25">
      <c r="A6" s="4">
        <f>'Raw Data'!AT108</f>
        <v>11.4</v>
      </c>
      <c r="B6" s="4">
        <f>'Raw Data'!AT246</f>
        <v>42.3</v>
      </c>
      <c r="C6" s="4">
        <f>'Raw Data'!AT380</f>
        <v>40.5</v>
      </c>
      <c r="D6" s="4">
        <f>'Raw Data'!AT513</f>
        <v>40.700000000000003</v>
      </c>
    </row>
    <row r="7" spans="1:5" x14ac:dyDescent="0.25">
      <c r="A7" s="4">
        <f>'Raw Data'!AT109</f>
        <v>17.7</v>
      </c>
      <c r="B7" s="4">
        <f>'Raw Data'!AT247</f>
        <v>43.6</v>
      </c>
      <c r="C7" s="4">
        <f>'Raw Data'!AT381</f>
        <v>42.4</v>
      </c>
      <c r="D7" s="4">
        <f>'Raw Data'!AT514</f>
        <v>42.8</v>
      </c>
    </row>
    <row r="8" spans="1:5" x14ac:dyDescent="0.25">
      <c r="A8" s="4">
        <f>'Raw Data'!AT110</f>
        <v>22.1</v>
      </c>
      <c r="B8" s="4">
        <f>'Raw Data'!AT248</f>
        <v>44</v>
      </c>
      <c r="C8" s="4">
        <f>'Raw Data'!AT382</f>
        <v>43.5</v>
      </c>
      <c r="D8" s="4">
        <f>'Raw Data'!AT515</f>
        <v>43.8</v>
      </c>
    </row>
    <row r="9" spans="1:5" x14ac:dyDescent="0.25">
      <c r="A9" s="4">
        <f>'Raw Data'!AT111</f>
        <v>29.2</v>
      </c>
      <c r="B9" s="4">
        <f>'Raw Data'!AT249</f>
        <v>44</v>
      </c>
      <c r="C9" s="4">
        <f>'Raw Data'!AT383</f>
        <v>44.1</v>
      </c>
      <c r="D9" s="4">
        <f>'Raw Data'!AT516</f>
        <v>46.7</v>
      </c>
    </row>
    <row r="10" spans="1:5" x14ac:dyDescent="0.25">
      <c r="A10" s="4">
        <f>'Raw Data'!AT112</f>
        <v>36.6</v>
      </c>
      <c r="B10" s="4">
        <f>'Raw Data'!AT250</f>
        <v>46.4</v>
      </c>
      <c r="C10" s="4">
        <f>'Raw Data'!AT384</f>
        <v>45.3</v>
      </c>
      <c r="D10" s="4">
        <f>'Raw Data'!AT517</f>
        <v>45.9</v>
      </c>
    </row>
    <row r="11" spans="1:5" x14ac:dyDescent="0.25">
      <c r="A11" s="4">
        <f>'Raw Data'!AT113</f>
        <v>40.700000000000003</v>
      </c>
      <c r="B11" s="4">
        <f>'Raw Data'!AT251</f>
        <v>49.1</v>
      </c>
      <c r="C11" s="4">
        <f>'Raw Data'!AT385</f>
        <v>47.3</v>
      </c>
      <c r="D11" s="4">
        <f>'Raw Data'!AT518</f>
        <v>45.8</v>
      </c>
    </row>
    <row r="12" spans="1:5" x14ac:dyDescent="0.25">
      <c r="A12" s="4">
        <f>'Raw Data'!AT114</f>
        <v>42.6</v>
      </c>
      <c r="B12" s="4">
        <f>'Raw Data'!AT252</f>
        <v>50.2</v>
      </c>
      <c r="C12" s="4">
        <f>'Raw Data'!AT386</f>
        <v>48.2</v>
      </c>
      <c r="D12" s="4">
        <f>'Raw Data'!AT519</f>
        <v>46.5</v>
      </c>
    </row>
    <row r="13" spans="1:5" x14ac:dyDescent="0.25">
      <c r="A13" s="4">
        <f>'Raw Data'!AT115</f>
        <v>44.4</v>
      </c>
      <c r="B13" s="4">
        <f>'Raw Data'!AT253</f>
        <v>49.6</v>
      </c>
      <c r="C13" s="4">
        <f>'Raw Data'!AT387</f>
        <v>48.1</v>
      </c>
      <c r="D13" s="4">
        <f>'Raw Data'!AT520</f>
        <v>46.5</v>
      </c>
    </row>
    <row r="14" spans="1:5" x14ac:dyDescent="0.25">
      <c r="A14" s="4">
        <f>'Raw Data'!AT116</f>
        <v>44.6</v>
      </c>
      <c r="B14" s="4">
        <f>'Raw Data'!AT254</f>
        <v>48.2</v>
      </c>
      <c r="C14" s="4">
        <f>'Raw Data'!AT388</f>
        <v>47.2</v>
      </c>
      <c r="D14" s="4">
        <f>'Raw Data'!AT521</f>
        <v>45.9</v>
      </c>
    </row>
    <row r="15" spans="1:5" x14ac:dyDescent="0.25">
      <c r="A15" s="4">
        <f>'Raw Data'!AT117</f>
        <v>43.9</v>
      </c>
      <c r="B15" s="4">
        <f>'Raw Data'!AT255</f>
        <v>47</v>
      </c>
      <c r="C15" s="4">
        <f>'Raw Data'!AT389</f>
        <v>45.9</v>
      </c>
      <c r="D15" s="4">
        <f>'Raw Data'!AT522</f>
        <v>45.2</v>
      </c>
    </row>
    <row r="16" spans="1:5" x14ac:dyDescent="0.25">
      <c r="A16" s="4">
        <f>'Raw Data'!AT118</f>
        <v>44</v>
      </c>
      <c r="B16" s="4">
        <f>'Raw Data'!AT256</f>
        <v>44.3</v>
      </c>
      <c r="C16" s="4">
        <f>'Raw Data'!AT390</f>
        <v>42.9</v>
      </c>
      <c r="D16" s="4">
        <f>'Raw Data'!AT523</f>
        <v>44.2</v>
      </c>
    </row>
    <row r="17" spans="1:4" x14ac:dyDescent="0.25">
      <c r="A17" s="4">
        <f>'Raw Data'!AT119</f>
        <v>43.5</v>
      </c>
      <c r="B17" s="4">
        <f>'Raw Data'!AT257</f>
        <v>42</v>
      </c>
      <c r="C17" s="4">
        <f>'Raw Data'!AT391</f>
        <v>39.4</v>
      </c>
      <c r="D17" s="4">
        <f>'Raw Data'!AT524</f>
        <v>41.4</v>
      </c>
    </row>
    <row r="18" spans="1:4" x14ac:dyDescent="0.25">
      <c r="A18" s="4">
        <f>'Raw Data'!AT120</f>
        <v>41.5</v>
      </c>
      <c r="B18" s="4">
        <f>'Raw Data'!AT258</f>
        <v>39.5</v>
      </c>
      <c r="C18" s="4">
        <f>'Raw Data'!AT392</f>
        <v>36</v>
      </c>
      <c r="D18" s="4">
        <f>'Raw Data'!AT525</f>
        <v>38.700000000000003</v>
      </c>
    </row>
    <row r="19" spans="1:4" x14ac:dyDescent="0.25">
      <c r="A19" s="4">
        <f>'Raw Data'!AT121</f>
        <v>42.3</v>
      </c>
      <c r="B19" s="4">
        <f>'Raw Data'!AT259</f>
        <v>37.200000000000003</v>
      </c>
      <c r="C19" s="4">
        <f>'Raw Data'!AT393</f>
        <v>33.200000000000003</v>
      </c>
      <c r="D19" s="4">
        <f>'Raw Data'!AT526</f>
        <v>36</v>
      </c>
    </row>
    <row r="20" spans="1:4" x14ac:dyDescent="0.25">
      <c r="A20" s="4">
        <f>'Raw Data'!AT122</f>
        <v>40.4</v>
      </c>
      <c r="B20" s="4">
        <f>'Raw Data'!AT260</f>
        <v>34.700000000000003</v>
      </c>
      <c r="C20" s="4">
        <f>'Raw Data'!AT394</f>
        <v>31.4</v>
      </c>
      <c r="D20" s="4">
        <f>'Raw Data'!AT527</f>
        <v>33.200000000000003</v>
      </c>
    </row>
    <row r="21" spans="1:4" x14ac:dyDescent="0.25">
      <c r="A21" s="4">
        <f>'Raw Data'!AT123</f>
        <v>38.700000000000003</v>
      </c>
      <c r="B21" s="4">
        <f>'Raw Data'!AT261</f>
        <v>31.6</v>
      </c>
      <c r="C21" s="4">
        <f>'Raw Data'!AT395</f>
        <v>30</v>
      </c>
      <c r="D21" s="4">
        <f>'Raw Data'!AT528</f>
        <v>31.1</v>
      </c>
    </row>
    <row r="22" spans="1:4" x14ac:dyDescent="0.25">
      <c r="A22" s="4">
        <f>'Raw Data'!AT124</f>
        <v>36</v>
      </c>
      <c r="B22" s="4">
        <f>'Raw Data'!AT262</f>
        <v>29.6</v>
      </c>
      <c r="C22" s="4">
        <f>'Raw Data'!AT396</f>
        <v>28.7</v>
      </c>
      <c r="D22" s="4">
        <f>'Raw Data'!AT529</f>
        <v>29.4</v>
      </c>
    </row>
    <row r="23" spans="1:4" x14ac:dyDescent="0.25">
      <c r="A23" s="4">
        <f>'Raw Data'!AT125</f>
        <v>33.5</v>
      </c>
      <c r="B23" s="4">
        <f>'Raw Data'!AT263</f>
        <v>28.4</v>
      </c>
      <c r="C23" s="4">
        <f>'Raw Data'!AT397</f>
        <v>28.1</v>
      </c>
      <c r="D23" s="4">
        <f>'Raw Data'!AT530</f>
        <v>28.3</v>
      </c>
    </row>
    <row r="24" spans="1:4" x14ac:dyDescent="0.25">
      <c r="A24" s="4">
        <f>'Raw Data'!AT126</f>
        <v>31.3</v>
      </c>
      <c r="B24" s="4">
        <f>'Raw Data'!AT264</f>
        <v>27.4</v>
      </c>
      <c r="C24" s="4">
        <f>'Raw Data'!AT398</f>
        <v>27.7</v>
      </c>
      <c r="D24" s="4">
        <f>'Raw Data'!AT531</f>
        <v>27.1</v>
      </c>
    </row>
    <row r="25" spans="1:4" x14ac:dyDescent="0.25">
      <c r="A25" s="4">
        <f>'Raw Data'!AT127</f>
        <v>29.4</v>
      </c>
      <c r="B25" s="4">
        <f>'Raw Data'!AT265</f>
        <v>26.1</v>
      </c>
      <c r="C25" s="4">
        <f>'Raw Data'!AT399</f>
        <v>27.6</v>
      </c>
      <c r="D25" s="4">
        <f>'Raw Data'!AT532</f>
        <v>25.8</v>
      </c>
    </row>
    <row r="26" spans="1:4" x14ac:dyDescent="0.25">
      <c r="A26" s="4">
        <f>'Raw Data'!AT128</f>
        <v>27.8</v>
      </c>
      <c r="B26" s="4">
        <f>'Raw Data'!AT266</f>
        <v>24.8</v>
      </c>
      <c r="C26" s="4">
        <f>'Raw Data'!AT400</f>
        <v>27.3</v>
      </c>
      <c r="D26" s="4">
        <f>'Raw Data'!AT533</f>
        <v>25.7</v>
      </c>
    </row>
    <row r="27" spans="1:4" x14ac:dyDescent="0.25">
      <c r="A27" s="4">
        <f>'Raw Data'!AT129</f>
        <v>27.5</v>
      </c>
      <c r="B27" s="4">
        <f>'Raw Data'!AT267</f>
        <v>23.8</v>
      </c>
      <c r="C27" s="4">
        <f>'Raw Data'!AT401</f>
        <v>26.4</v>
      </c>
      <c r="D27" s="4">
        <f>'Raw Data'!AT534</f>
        <v>25.2</v>
      </c>
    </row>
    <row r="28" spans="1:4" x14ac:dyDescent="0.25">
      <c r="A28" s="4">
        <f>'Raw Data'!AT130</f>
        <v>27</v>
      </c>
      <c r="B28" s="4">
        <f>'Raw Data'!AT268</f>
        <v>22.8</v>
      </c>
      <c r="C28" s="4">
        <f>'Raw Data'!AT402</f>
        <v>25</v>
      </c>
      <c r="D28" s="4">
        <f>'Raw Data'!AT535</f>
        <v>24.2</v>
      </c>
    </row>
    <row r="29" spans="1:4" x14ac:dyDescent="0.25">
      <c r="A29" s="4">
        <f>'Raw Data'!AT131</f>
        <v>26.2</v>
      </c>
      <c r="B29" s="4">
        <f>'Raw Data'!AT269</f>
        <v>21.8</v>
      </c>
      <c r="C29" s="4">
        <f>'Raw Data'!AT403</f>
        <v>23.9</v>
      </c>
      <c r="D29" s="4">
        <f>'Raw Data'!AT536</f>
        <v>23.1</v>
      </c>
    </row>
    <row r="30" spans="1:4" x14ac:dyDescent="0.25">
      <c r="A30" s="4">
        <f>'Raw Data'!AT132</f>
        <v>25.8</v>
      </c>
      <c r="B30" s="4">
        <f>'Raw Data'!AT270</f>
        <v>20.9</v>
      </c>
      <c r="C30" s="4">
        <f>'Raw Data'!AT404</f>
        <v>22.5</v>
      </c>
      <c r="D30" s="4">
        <f>'Raw Data'!AT537</f>
        <v>22.4</v>
      </c>
    </row>
    <row r="31" spans="1:4" x14ac:dyDescent="0.25">
      <c r="A31" s="4">
        <f>'Raw Data'!AT133</f>
        <v>25.4</v>
      </c>
      <c r="B31" s="4">
        <f>'Raw Data'!AT271</f>
        <v>21</v>
      </c>
      <c r="C31" s="4">
        <f>'Raw Data'!AT405</f>
        <v>21.8</v>
      </c>
      <c r="D31" s="4">
        <f>'Raw Data'!AT538</f>
        <v>22</v>
      </c>
    </row>
    <row r="32" spans="1:4" x14ac:dyDescent="0.25">
      <c r="A32" s="4">
        <f>'Raw Data'!AT134</f>
        <v>24.8</v>
      </c>
      <c r="B32" s="4">
        <f>'Raw Data'!AT272</f>
        <v>23.4</v>
      </c>
      <c r="C32" s="4">
        <f>'Raw Data'!AT406</f>
        <v>21.5</v>
      </c>
      <c r="D32" s="4">
        <f>'Raw Data'!AT539</f>
        <v>21.4</v>
      </c>
    </row>
    <row r="33" spans="1:4" x14ac:dyDescent="0.25">
      <c r="A33" s="4">
        <f>'Raw Data'!AT135</f>
        <v>23.9</v>
      </c>
      <c r="B33" s="4">
        <f>'Raw Data'!AT273</f>
        <v>24.8</v>
      </c>
      <c r="C33" s="4">
        <f>'Raw Data'!AT407</f>
        <v>22</v>
      </c>
      <c r="D33" s="4">
        <f>'Raw Data'!AT540</f>
        <v>21.5</v>
      </c>
    </row>
    <row r="34" spans="1:4" x14ac:dyDescent="0.25">
      <c r="A34" s="4">
        <f>'Raw Data'!AT136</f>
        <v>22.2</v>
      </c>
      <c r="B34" s="4">
        <f>'Raw Data'!AT274</f>
        <v>25.8</v>
      </c>
      <c r="C34" s="4">
        <f>'Raw Data'!AT408</f>
        <v>25.1</v>
      </c>
      <c r="D34" s="4">
        <f>'Raw Data'!AT541</f>
        <v>23.6</v>
      </c>
    </row>
    <row r="35" spans="1:4" x14ac:dyDescent="0.25">
      <c r="A35" s="4">
        <f>'Raw Data'!AT137</f>
        <v>21.2</v>
      </c>
      <c r="B35" s="4">
        <f>'Raw Data'!AT275</f>
        <v>27.9</v>
      </c>
      <c r="C35" s="4">
        <f>'Raw Data'!AT409</f>
        <v>28.8</v>
      </c>
      <c r="D35" s="4">
        <f>'Raw Data'!AT542</f>
        <v>26.5</v>
      </c>
    </row>
    <row r="36" spans="1:4" x14ac:dyDescent="0.25">
      <c r="A36" s="4">
        <f>'Raw Data'!AT138</f>
        <v>21.1</v>
      </c>
      <c r="B36" s="4">
        <f>'Raw Data'!AT276</f>
        <v>30.8</v>
      </c>
      <c r="C36" s="4">
        <f>'Raw Data'!AT410</f>
        <v>31</v>
      </c>
      <c r="D36" s="4">
        <f>'Raw Data'!AT543</f>
        <v>28.7</v>
      </c>
    </row>
    <row r="37" spans="1:4" x14ac:dyDescent="0.25">
      <c r="A37" s="4">
        <f>'Raw Data'!AT139</f>
        <v>24.3</v>
      </c>
      <c r="B37" s="4">
        <f>'Raw Data'!AT277</f>
        <v>32.9</v>
      </c>
      <c r="C37" s="4">
        <f>'Raw Data'!AT411</f>
        <v>32.299999999999997</v>
      </c>
      <c r="D37" s="4">
        <f>'Raw Data'!AT544</f>
        <v>30.3</v>
      </c>
    </row>
    <row r="38" spans="1:4" x14ac:dyDescent="0.25">
      <c r="A38" s="4">
        <f>'Raw Data'!AT140</f>
        <v>27.2</v>
      </c>
      <c r="B38" s="4">
        <f>'Raw Data'!AT278</f>
        <v>34.299999999999997</v>
      </c>
      <c r="C38" s="4">
        <f>'Raw Data'!AT412</f>
        <v>33.200000000000003</v>
      </c>
      <c r="D38" s="4">
        <f>'Raw Data'!AT545</f>
        <v>31.4</v>
      </c>
    </row>
    <row r="39" spans="1:4" x14ac:dyDescent="0.25">
      <c r="A39" s="4">
        <f>'Raw Data'!AT141</f>
        <v>29.8</v>
      </c>
      <c r="B39" s="4">
        <f>'Raw Data'!AT279</f>
        <v>35.200000000000003</v>
      </c>
      <c r="C39" s="4">
        <f>'Raw Data'!AT413</f>
        <v>34.1</v>
      </c>
      <c r="D39" s="4">
        <f>'Raw Data'!AT546</f>
        <v>33</v>
      </c>
    </row>
    <row r="40" spans="1:4" x14ac:dyDescent="0.25">
      <c r="A40" s="4">
        <f>'Raw Data'!AT142</f>
        <v>33.1</v>
      </c>
      <c r="B40" s="4">
        <f>'Raw Data'!AT280</f>
        <v>35.799999999999997</v>
      </c>
      <c r="C40" s="4">
        <f>'Raw Data'!AT414</f>
        <v>34.299999999999997</v>
      </c>
      <c r="D40" s="4">
        <f>'Raw Data'!AT547</f>
        <v>35.200000000000003</v>
      </c>
    </row>
    <row r="41" spans="1:4" x14ac:dyDescent="0.25">
      <c r="A41" s="4">
        <f>'Raw Data'!AT143</f>
        <v>35.6</v>
      </c>
      <c r="B41" s="4">
        <f>'Raw Data'!AT281</f>
        <v>36.1</v>
      </c>
      <c r="C41" s="4">
        <f>'Raw Data'!AT415</f>
        <v>35.299999999999997</v>
      </c>
      <c r="D41" s="4">
        <f>'Raw Data'!AT548</f>
        <v>35.700000000000003</v>
      </c>
    </row>
    <row r="42" spans="1:4" x14ac:dyDescent="0.25">
      <c r="A42" s="4">
        <f>'Raw Data'!AT144</f>
        <v>36.6</v>
      </c>
      <c r="B42" s="4">
        <f>'Raw Data'!AT282</f>
        <v>36.5</v>
      </c>
      <c r="C42" s="4">
        <f>'Raw Data'!AT416</f>
        <v>36.1</v>
      </c>
      <c r="D42" s="4">
        <f>'Raw Data'!AT549</f>
        <v>36</v>
      </c>
    </row>
    <row r="43" spans="1:4" x14ac:dyDescent="0.25">
      <c r="A43" s="4">
        <f>'Raw Data'!AT145</f>
        <v>37.5</v>
      </c>
      <c r="B43" s="4">
        <f>'Raw Data'!AT283</f>
        <v>36.200000000000003</v>
      </c>
      <c r="C43" s="4">
        <f>'Raw Data'!AT417</f>
        <v>36.4</v>
      </c>
      <c r="D43" s="4">
        <f>'Raw Data'!AT550</f>
        <v>36.1</v>
      </c>
    </row>
    <row r="44" spans="1:4" x14ac:dyDescent="0.25">
      <c r="A44" s="4">
        <f>'Raw Data'!AT146</f>
        <v>37.5</v>
      </c>
      <c r="B44" s="4">
        <f>'Raw Data'!AT284</f>
        <v>35</v>
      </c>
      <c r="C44" s="4">
        <f>'Raw Data'!AT418</f>
        <v>36.200000000000003</v>
      </c>
      <c r="D44" s="4">
        <f>'Raw Data'!AT551</f>
        <v>36</v>
      </c>
    </row>
    <row r="45" spans="1:4" x14ac:dyDescent="0.25">
      <c r="A45" s="4">
        <f>'Raw Data'!AT147</f>
        <v>36.200000000000003</v>
      </c>
      <c r="B45" s="4">
        <f>'Raw Data'!AT285</f>
        <v>34.6</v>
      </c>
      <c r="C45" s="4">
        <f>'Raw Data'!AT419</f>
        <v>36</v>
      </c>
      <c r="D45" s="4">
        <f>'Raw Data'!AT552</f>
        <v>35.9</v>
      </c>
    </row>
    <row r="46" spans="1:4" x14ac:dyDescent="0.25">
      <c r="A46" s="4">
        <f>'Raw Data'!AT148</f>
        <v>35.5</v>
      </c>
      <c r="B46" s="4">
        <f>'Raw Data'!AT286</f>
        <v>33.799999999999997</v>
      </c>
      <c r="C46" s="4">
        <f>'Raw Data'!AT420</f>
        <v>35.799999999999997</v>
      </c>
      <c r="D46" s="4">
        <f>'Raw Data'!AT553</f>
        <v>35.1</v>
      </c>
    </row>
    <row r="47" spans="1:4" x14ac:dyDescent="0.25">
      <c r="A47" s="4">
        <f>'Raw Data'!AT149</f>
        <v>35.9</v>
      </c>
      <c r="B47" s="4">
        <f>'Raw Data'!AT287</f>
        <v>32.5</v>
      </c>
      <c r="C47" s="4">
        <f>'Raw Data'!AT421</f>
        <v>35.200000000000003</v>
      </c>
      <c r="D47" s="4">
        <f>'Raw Data'!AT554</f>
        <v>32.799999999999997</v>
      </c>
    </row>
    <row r="48" spans="1:4" x14ac:dyDescent="0.25">
      <c r="A48" s="4">
        <f>'Raw Data'!AT150</f>
        <v>36.299999999999997</v>
      </c>
      <c r="B48" s="4">
        <f>'Raw Data'!AT288</f>
        <v>31.9</v>
      </c>
      <c r="C48" s="4">
        <f>'Raw Data'!AT422</f>
        <v>34</v>
      </c>
      <c r="D48" s="4">
        <f>'Raw Data'!AT555</f>
        <v>29.8</v>
      </c>
    </row>
    <row r="49" spans="1:4" x14ac:dyDescent="0.25">
      <c r="A49" s="4">
        <f>'Raw Data'!AT151</f>
        <v>35</v>
      </c>
      <c r="B49" s="4">
        <f>'Raw Data'!AT289</f>
        <v>31.7</v>
      </c>
      <c r="C49" s="4">
        <f>'Raw Data'!AT423</f>
        <v>32.299999999999997</v>
      </c>
      <c r="D49" s="4">
        <f>'Raw Data'!AT556</f>
        <v>28.9</v>
      </c>
    </row>
    <row r="50" spans="1:4" x14ac:dyDescent="0.25">
      <c r="A50" s="4">
        <f>'Raw Data'!AT152</f>
        <v>33.4</v>
      </c>
      <c r="B50" s="4">
        <f>'Raw Data'!AT290</f>
        <v>31.8</v>
      </c>
      <c r="C50" s="4">
        <f>'Raw Data'!AT424</f>
        <v>30.7</v>
      </c>
      <c r="D50" s="4">
        <f>'Raw Data'!AT557</f>
        <v>29.4</v>
      </c>
    </row>
    <row r="51" spans="1:4" x14ac:dyDescent="0.25">
      <c r="A51" s="4">
        <f>'Raw Data'!AT153</f>
        <v>32.799999999999997</v>
      </c>
      <c r="B51" s="4">
        <f>'Raw Data'!AT291</f>
        <v>31.9</v>
      </c>
      <c r="C51" s="4">
        <f>'Raw Data'!AT425</f>
        <v>30.5</v>
      </c>
      <c r="D51" s="4">
        <f>'Raw Data'!AT558</f>
        <v>29.1</v>
      </c>
    </row>
    <row r="52" spans="1:4" x14ac:dyDescent="0.25">
      <c r="A52" s="4">
        <f>'Raw Data'!AT154</f>
        <v>32.9</v>
      </c>
      <c r="B52" s="4">
        <f>'Raw Data'!AT292</f>
        <v>32.6</v>
      </c>
      <c r="C52" s="4">
        <f>'Raw Data'!AT426</f>
        <v>30.8</v>
      </c>
      <c r="D52" s="4">
        <f>'Raw Data'!AT559</f>
        <v>28.3</v>
      </c>
    </row>
    <row r="53" spans="1:4" x14ac:dyDescent="0.25">
      <c r="A53" s="4">
        <f>'Raw Data'!AT155</f>
        <v>33.1</v>
      </c>
      <c r="B53" s="4">
        <f>'Raw Data'!AT293</f>
        <v>33.4</v>
      </c>
      <c r="C53" s="4">
        <f>'Raw Data'!AT427</f>
        <v>32.799999999999997</v>
      </c>
      <c r="D53" s="4">
        <f>'Raw Data'!AT560</f>
        <v>28.8</v>
      </c>
    </row>
    <row r="54" spans="1:4" x14ac:dyDescent="0.25">
      <c r="A54" s="4">
        <f>'Raw Data'!AT156</f>
        <v>33.1</v>
      </c>
      <c r="B54" s="4">
        <f>'Raw Data'!AT294</f>
        <v>35.4</v>
      </c>
      <c r="C54" s="4">
        <f>'Raw Data'!AT428</f>
        <v>34.6</v>
      </c>
      <c r="D54" s="4">
        <f>'Raw Data'!AT561</f>
        <v>30.7</v>
      </c>
    </row>
    <row r="55" spans="1:4" x14ac:dyDescent="0.25">
      <c r="A55" s="4">
        <f>'Raw Data'!AT157</f>
        <v>32.700000000000003</v>
      </c>
      <c r="B55" s="4">
        <f>'Raw Data'!AT295</f>
        <v>36.799999999999997</v>
      </c>
      <c r="C55" s="4">
        <f>'Raw Data'!AT429</f>
        <v>36.299999999999997</v>
      </c>
      <c r="D55" s="4">
        <f>'Raw Data'!AT562</f>
        <v>32.6</v>
      </c>
    </row>
    <row r="56" spans="1:4" x14ac:dyDescent="0.25">
      <c r="A56" s="4">
        <f>'Raw Data'!AT158</f>
        <v>34</v>
      </c>
      <c r="B56" s="4">
        <f>'Raw Data'!AT296</f>
        <v>38.5</v>
      </c>
      <c r="C56" s="4">
        <f>'Raw Data'!AT430</f>
        <v>37.799999999999997</v>
      </c>
      <c r="D56" s="4">
        <f>'Raw Data'!AT563</f>
        <v>34.4</v>
      </c>
    </row>
    <row r="57" spans="1:4" x14ac:dyDescent="0.25">
      <c r="A57" s="4">
        <f>'Raw Data'!AT159</f>
        <v>34.299999999999997</v>
      </c>
      <c r="B57" s="4">
        <f>'Raw Data'!AT297</f>
        <v>39.4</v>
      </c>
      <c r="C57" s="4">
        <f>'Raw Data'!AT431</f>
        <v>39.200000000000003</v>
      </c>
      <c r="D57" s="4">
        <f>'Raw Data'!AT564</f>
        <v>35.9</v>
      </c>
    </row>
    <row r="58" spans="1:4" x14ac:dyDescent="0.25">
      <c r="A58" s="4">
        <f>'Raw Data'!AT160</f>
        <v>34.299999999999997</v>
      </c>
      <c r="B58" s="4">
        <f>'Raw Data'!AT298</f>
        <v>39.6</v>
      </c>
      <c r="C58" s="4">
        <f>'Raw Data'!AT432</f>
        <v>40.299999999999997</v>
      </c>
      <c r="D58" s="4">
        <f>'Raw Data'!AT565</f>
        <v>38.200000000000003</v>
      </c>
    </row>
    <row r="59" spans="1:4" x14ac:dyDescent="0.25">
      <c r="A59" s="4">
        <f>'Raw Data'!AT161</f>
        <v>36.6</v>
      </c>
      <c r="B59" s="4">
        <f>'Raw Data'!AT299</f>
        <v>41.5</v>
      </c>
      <c r="C59" s="4">
        <f>'Raw Data'!AT433</f>
        <v>41.5</v>
      </c>
      <c r="D59" s="4">
        <f>'Raw Data'!AT566</f>
        <v>39.6</v>
      </c>
    </row>
    <row r="60" spans="1:4" x14ac:dyDescent="0.25">
      <c r="A60" s="4">
        <f>'Raw Data'!AT162</f>
        <v>36.9</v>
      </c>
      <c r="B60" s="4">
        <f>'Raw Data'!AT300</f>
        <v>42.6</v>
      </c>
      <c r="C60" s="4">
        <f>'Raw Data'!AT434</f>
        <v>42.9</v>
      </c>
      <c r="D60" s="4">
        <f>'Raw Data'!AT567</f>
        <v>40.4</v>
      </c>
    </row>
    <row r="61" spans="1:4" x14ac:dyDescent="0.25">
      <c r="A61" s="4">
        <f>'Raw Data'!AT163</f>
        <v>38.299999999999997</v>
      </c>
      <c r="B61" s="4">
        <f>'Raw Data'!AT301</f>
        <v>43.5</v>
      </c>
      <c r="C61" s="4">
        <f>'Raw Data'!AT435</f>
        <v>44</v>
      </c>
      <c r="D61" s="4">
        <f>'Raw Data'!AT568</f>
        <v>41.1</v>
      </c>
    </row>
    <row r="62" spans="1:4" x14ac:dyDescent="0.25">
      <c r="A62" s="4">
        <f>'Raw Data'!AT164</f>
        <v>41.4</v>
      </c>
      <c r="B62" s="4">
        <f>'Raw Data'!AT302</f>
        <v>43.7</v>
      </c>
      <c r="C62" s="4">
        <f>'Raw Data'!AT436</f>
        <v>43.6</v>
      </c>
      <c r="D62" s="4">
        <f>'Raw Data'!AT569</f>
        <v>41.8</v>
      </c>
    </row>
    <row r="63" spans="1:4" x14ac:dyDescent="0.25">
      <c r="A63" s="4">
        <f>'Raw Data'!AT165</f>
        <v>44.2</v>
      </c>
      <c r="B63" s="4">
        <f>'Raw Data'!AT303</f>
        <v>43.9</v>
      </c>
      <c r="C63" s="4">
        <f>'Raw Data'!AT437</f>
        <v>43.6</v>
      </c>
      <c r="D63" s="4">
        <f>'Raw Data'!AT570</f>
        <v>42.4</v>
      </c>
    </row>
    <row r="64" spans="1:4" x14ac:dyDescent="0.25">
      <c r="A64" s="4">
        <f>'Raw Data'!AT166</f>
        <v>44.9</v>
      </c>
      <c r="B64" s="4">
        <f>'Raw Data'!AT304</f>
        <v>44.9</v>
      </c>
      <c r="C64" s="4">
        <f>'Raw Data'!AT438</f>
        <v>43.6</v>
      </c>
      <c r="D64" s="4">
        <f>'Raw Data'!AT571</f>
        <v>42.9</v>
      </c>
    </row>
    <row r="65" spans="1:4" x14ac:dyDescent="0.25">
      <c r="A65" s="4">
        <f>'Raw Data'!AT167</f>
        <v>44</v>
      </c>
      <c r="B65" s="4">
        <f>'Raw Data'!AT305</f>
        <v>45.6</v>
      </c>
      <c r="C65" s="4">
        <f>'Raw Data'!AT439</f>
        <v>44.5</v>
      </c>
      <c r="D65" s="4">
        <f>'Raw Data'!AT572</f>
        <v>44.1</v>
      </c>
    </row>
    <row r="66" spans="1:4" x14ac:dyDescent="0.25">
      <c r="A66" s="4">
        <f>'Raw Data'!AT168</f>
        <v>43.3</v>
      </c>
      <c r="B66" s="4">
        <f>'Raw Data'!AT306</f>
        <v>45.7</v>
      </c>
      <c r="C66" s="4">
        <f>'Raw Data'!AT440</f>
        <v>45.3</v>
      </c>
      <c r="D66" s="4">
        <f>'Raw Data'!AT573</f>
        <v>45.2</v>
      </c>
    </row>
    <row r="67" spans="1:4" x14ac:dyDescent="0.25">
      <c r="A67" s="4">
        <f>'Raw Data'!AT169</f>
        <v>42.7</v>
      </c>
      <c r="B67" s="4">
        <f>'Raw Data'!AT307</f>
        <v>45.7</v>
      </c>
      <c r="C67" s="4">
        <f>'Raw Data'!AT441</f>
        <v>45</v>
      </c>
      <c r="D67" s="4">
        <f>'Raw Data'!AT574</f>
        <v>45.6</v>
      </c>
    </row>
    <row r="68" spans="1:4" x14ac:dyDescent="0.25">
      <c r="A68" s="4">
        <f>'Raw Data'!AT170</f>
        <v>40.4</v>
      </c>
      <c r="B68" s="4">
        <f>'Raw Data'!AT308</f>
        <v>45.7</v>
      </c>
      <c r="C68" s="4">
        <f>'Raw Data'!AT442</f>
        <v>44.7</v>
      </c>
      <c r="D68" s="4">
        <f>'Raw Data'!AT575</f>
        <v>45.2</v>
      </c>
    </row>
    <row r="69" spans="1:4" x14ac:dyDescent="0.25">
      <c r="A69" s="4">
        <f>'Raw Data'!AT171</f>
        <v>38.5</v>
      </c>
      <c r="B69" s="4">
        <f>'Raw Data'!AT309</f>
        <v>45.7</v>
      </c>
      <c r="C69" s="4">
        <f>'Raw Data'!AT443</f>
        <v>44.4</v>
      </c>
      <c r="D69" s="4">
        <f>'Raw Data'!AT576</f>
        <v>45</v>
      </c>
    </row>
    <row r="70" spans="1:4" x14ac:dyDescent="0.25">
      <c r="A70" s="4">
        <f>'Raw Data'!AT172</f>
        <v>36.5</v>
      </c>
      <c r="B70" s="4">
        <f>'Raw Data'!AT310</f>
        <v>45.9</v>
      </c>
      <c r="C70" s="4">
        <f>'Raw Data'!AT444</f>
        <v>45.1</v>
      </c>
      <c r="D70" s="4">
        <f>'Raw Data'!AT577</f>
        <v>44.5</v>
      </c>
    </row>
    <row r="71" spans="1:4" x14ac:dyDescent="0.25">
      <c r="A71" s="4">
        <f>'Raw Data'!AT173</f>
        <v>36.200000000000003</v>
      </c>
      <c r="B71" s="4">
        <f>'Raw Data'!AT311</f>
        <v>45.7</v>
      </c>
      <c r="C71" s="4">
        <f>'Raw Data'!AT445</f>
        <v>45.1</v>
      </c>
      <c r="D71" s="4">
        <f>'Raw Data'!AT578</f>
        <v>44.3</v>
      </c>
    </row>
    <row r="72" spans="1:4" x14ac:dyDescent="0.25">
      <c r="A72" s="4">
        <f>'Raw Data'!AT174</f>
        <v>38.799999999999997</v>
      </c>
      <c r="B72" s="4">
        <f>'Raw Data'!AT312</f>
        <v>43.9</v>
      </c>
      <c r="C72" s="4">
        <f>'Raw Data'!AT446</f>
        <v>43.4</v>
      </c>
      <c r="D72" s="4">
        <f>'Raw Data'!AT579</f>
        <v>44.3</v>
      </c>
    </row>
    <row r="73" spans="1:4" x14ac:dyDescent="0.25">
      <c r="A73" s="4">
        <f>'Raw Data'!AT175</f>
        <v>42.2</v>
      </c>
      <c r="B73" s="4">
        <f>'Raw Data'!AT313</f>
        <v>41.3</v>
      </c>
      <c r="C73" s="4">
        <f>'Raw Data'!AT447</f>
        <v>41.6</v>
      </c>
      <c r="D73" s="4">
        <f>'Raw Data'!AT580</f>
        <v>44.2</v>
      </c>
    </row>
    <row r="74" spans="1:4" x14ac:dyDescent="0.25">
      <c r="A74" s="4">
        <f>'Raw Data'!AT176</f>
        <v>44.3</v>
      </c>
      <c r="B74" s="4">
        <f>'Raw Data'!AT314</f>
        <v>40.6</v>
      </c>
      <c r="C74" s="4">
        <f>'Raw Data'!AT448</f>
        <v>39.299999999999997</v>
      </c>
      <c r="D74" s="4">
        <f>'Raw Data'!AT581</f>
        <v>43.8</v>
      </c>
    </row>
    <row r="75" spans="1:4" x14ac:dyDescent="0.25">
      <c r="A75" s="4">
        <f>'Raw Data'!AT177</f>
        <v>44.3</v>
      </c>
      <c r="B75" s="4">
        <f>'Raw Data'!AT315</f>
        <v>38.799999999999997</v>
      </c>
      <c r="C75" s="4">
        <f>'Raw Data'!AT449</f>
        <v>38.700000000000003</v>
      </c>
      <c r="D75" s="4">
        <f>'Raw Data'!AT582</f>
        <v>40.799999999999997</v>
      </c>
    </row>
    <row r="76" spans="1:4" x14ac:dyDescent="0.25">
      <c r="A76" s="4">
        <f>'Raw Data'!AT178</f>
        <v>43.1</v>
      </c>
      <c r="B76" s="4">
        <f>'Raw Data'!AT316</f>
        <v>34.799999999999997</v>
      </c>
      <c r="C76" s="4">
        <f>'Raw Data'!AT450</f>
        <v>38.700000000000003</v>
      </c>
      <c r="D76" s="4">
        <f>'Raw Data'!AT583</f>
        <v>39.799999999999997</v>
      </c>
    </row>
    <row r="77" spans="1:4" x14ac:dyDescent="0.25">
      <c r="A77" s="4">
        <f>'Raw Data'!AT179</f>
        <v>42.7</v>
      </c>
      <c r="B77" s="4">
        <f>'Raw Data'!AT317</f>
        <v>32</v>
      </c>
      <c r="C77" s="4">
        <f>'Raw Data'!AT451</f>
        <v>33.6</v>
      </c>
      <c r="D77" s="4">
        <f>'Raw Data'!AT584</f>
        <v>37.4</v>
      </c>
    </row>
    <row r="78" spans="1:4" x14ac:dyDescent="0.25">
      <c r="A78" s="4">
        <f>'Raw Data'!AT180</f>
        <v>40.299999999999997</v>
      </c>
      <c r="B78" s="4">
        <f>'Raw Data'!AT318</f>
        <v>30.3</v>
      </c>
      <c r="C78" s="4">
        <f>'Raw Data'!AT452</f>
        <v>30.2</v>
      </c>
      <c r="D78" s="4">
        <f>'Raw Data'!AT585</f>
        <v>34.299999999999997</v>
      </c>
    </row>
    <row r="79" spans="1:4" x14ac:dyDescent="0.25">
      <c r="A79" s="4">
        <f>'Raw Data'!AT181</f>
        <v>39.5</v>
      </c>
      <c r="B79" s="4">
        <f>'Raw Data'!AT319</f>
        <v>29.1</v>
      </c>
      <c r="C79" s="4">
        <f>'Raw Data'!AT453</f>
        <v>28.7</v>
      </c>
      <c r="D79" s="4">
        <f>'Raw Data'!AT586</f>
        <v>32.6</v>
      </c>
    </row>
    <row r="80" spans="1:4" x14ac:dyDescent="0.25">
      <c r="A80" s="4">
        <f>'Raw Data'!AT182</f>
        <v>36.200000000000003</v>
      </c>
      <c r="B80" s="4">
        <f>'Raw Data'!AT320</f>
        <v>28.9</v>
      </c>
      <c r="C80" s="4">
        <f>'Raw Data'!AT454</f>
        <v>27.7</v>
      </c>
      <c r="D80" s="4">
        <f>'Raw Data'!AT587</f>
        <v>31.5</v>
      </c>
    </row>
    <row r="81" spans="1:4" x14ac:dyDescent="0.25">
      <c r="A81" s="4">
        <f>'Raw Data'!AT183</f>
        <v>32.6</v>
      </c>
      <c r="B81" s="4">
        <f>'Raw Data'!AT321</f>
        <v>27.8</v>
      </c>
      <c r="C81" s="4">
        <f>'Raw Data'!AT455</f>
        <v>27</v>
      </c>
      <c r="D81" s="4">
        <f>'Raw Data'!AT588</f>
        <v>31.2</v>
      </c>
    </row>
    <row r="82" spans="1:4" x14ac:dyDescent="0.25">
      <c r="A82" s="4">
        <f>'Raw Data'!AT184</f>
        <v>32.299999999999997</v>
      </c>
      <c r="B82" s="4">
        <f>'Raw Data'!AT322</f>
        <v>25.2</v>
      </c>
      <c r="C82" s="4">
        <f>'Raw Data'!AT456</f>
        <v>25.7</v>
      </c>
      <c r="D82" s="4">
        <f>'Raw Data'!AT589</f>
        <v>28.5</v>
      </c>
    </row>
    <row r="83" spans="1:4" x14ac:dyDescent="0.25">
      <c r="A83" s="4">
        <f>'Raw Data'!AT185</f>
        <v>33.299999999999997</v>
      </c>
      <c r="B83" s="4">
        <f>'Raw Data'!AT323</f>
        <v>23.1</v>
      </c>
      <c r="C83" s="4">
        <f>'Raw Data'!AT457</f>
        <v>25.3</v>
      </c>
      <c r="D83" s="4">
        <f>'Raw Data'!AT590</f>
        <v>26.5</v>
      </c>
    </row>
    <row r="84" spans="1:4" x14ac:dyDescent="0.25">
      <c r="A84" s="4">
        <f>'Raw Data'!AT186</f>
        <v>33.299999999999997</v>
      </c>
      <c r="B84" s="4">
        <f>'Raw Data'!AT324</f>
        <v>21</v>
      </c>
      <c r="C84" s="4">
        <f>'Raw Data'!AT458</f>
        <v>24.8</v>
      </c>
      <c r="D84" s="4">
        <f>'Raw Data'!AT591</f>
        <v>25</v>
      </c>
    </row>
    <row r="85" spans="1:4" x14ac:dyDescent="0.25">
      <c r="A85" s="4">
        <f>'Raw Data'!AT187</f>
        <v>31.6</v>
      </c>
      <c r="B85" s="4">
        <f>'Raw Data'!AT325</f>
        <v>20.399999999999999</v>
      </c>
      <c r="C85" s="4">
        <f>'Raw Data'!AT459</f>
        <v>24.1</v>
      </c>
      <c r="D85" s="4">
        <f>'Raw Data'!AT592</f>
        <v>24</v>
      </c>
    </row>
    <row r="86" spans="1:4" x14ac:dyDescent="0.25">
      <c r="A86" s="4">
        <f>'Raw Data'!AT188</f>
        <v>29.5</v>
      </c>
      <c r="B86" s="4">
        <f>'Raw Data'!AT326</f>
        <v>19.5</v>
      </c>
      <c r="C86" s="4">
        <f>'Raw Data'!AT460</f>
        <v>23.7</v>
      </c>
      <c r="D86" s="4">
        <f>'Raw Data'!AT593</f>
        <v>23</v>
      </c>
    </row>
    <row r="87" spans="1:4" x14ac:dyDescent="0.25">
      <c r="A87" s="4">
        <f>'Raw Data'!AT189</f>
        <v>27.9</v>
      </c>
      <c r="B87" s="4">
        <f>'Raw Data'!AT327</f>
        <v>19.7</v>
      </c>
      <c r="C87" s="4">
        <f>'Raw Data'!AT461</f>
        <v>22.6</v>
      </c>
      <c r="D87" s="4">
        <f>'Raw Data'!AT594</f>
        <v>22.3</v>
      </c>
    </row>
    <row r="88" spans="1:4" x14ac:dyDescent="0.25">
      <c r="A88" s="4">
        <f>'Raw Data'!AT190</f>
        <v>27.6</v>
      </c>
      <c r="B88" s="4">
        <f>'Raw Data'!AT328</f>
        <v>19.7</v>
      </c>
      <c r="C88" s="4">
        <f>'Raw Data'!AT462</f>
        <v>21.7</v>
      </c>
      <c r="D88" s="4">
        <f>'Raw Data'!AT595</f>
        <v>22.2</v>
      </c>
    </row>
    <row r="89" spans="1:4" x14ac:dyDescent="0.25">
      <c r="A89" s="4">
        <f>'Raw Data'!AT191</f>
        <v>26.9</v>
      </c>
      <c r="B89" s="4">
        <f>'Raw Data'!AT329</f>
        <v>20.6</v>
      </c>
      <c r="C89" s="4">
        <f>'Raw Data'!AT463</f>
        <v>22</v>
      </c>
      <c r="D89" s="4">
        <f>'Raw Data'!AT596</f>
        <v>19.899999999999999</v>
      </c>
    </row>
    <row r="90" spans="1:4" x14ac:dyDescent="0.25">
      <c r="A90" s="4">
        <f>'Raw Data'!AT192</f>
        <v>26.7</v>
      </c>
      <c r="B90" s="4">
        <f>'Raw Data'!AT330</f>
        <v>20.9</v>
      </c>
      <c r="C90" s="4">
        <f>'Raw Data'!AT464</f>
        <v>22.1</v>
      </c>
      <c r="D90" s="4">
        <f>'Raw Data'!AT597</f>
        <v>19.3</v>
      </c>
    </row>
    <row r="91" spans="1:4" x14ac:dyDescent="0.25">
      <c r="A91" s="4">
        <f>'Raw Data'!AT193</f>
        <v>26.9</v>
      </c>
      <c r="B91" s="4">
        <f>'Raw Data'!AT331</f>
        <v>21.7</v>
      </c>
      <c r="C91" s="4">
        <f>'Raw Data'!AT465</f>
        <v>22.9</v>
      </c>
      <c r="D91" s="4">
        <f>'Raw Data'!AT598</f>
        <v>19.2</v>
      </c>
    </row>
    <row r="92" spans="1:4" x14ac:dyDescent="0.25">
      <c r="A92" s="4">
        <f>'Raw Data'!AT194</f>
        <v>27</v>
      </c>
      <c r="B92" s="4">
        <f>'Raw Data'!AT332</f>
        <v>23.7</v>
      </c>
      <c r="C92" s="4">
        <f>'Raw Data'!AT466</f>
        <v>23.6</v>
      </c>
      <c r="D92" s="4">
        <f>'Raw Data'!AT599</f>
        <v>20.9</v>
      </c>
    </row>
    <row r="93" spans="1:4" x14ac:dyDescent="0.25">
      <c r="A93" s="4">
        <f>'Raw Data'!AT195</f>
        <v>27.8</v>
      </c>
      <c r="B93" s="4">
        <f>'Raw Data'!AT333</f>
        <v>25.7</v>
      </c>
      <c r="C93" s="4">
        <f>'Raw Data'!AT467</f>
        <v>26.2</v>
      </c>
      <c r="D93" s="4">
        <f>'Raw Data'!AT600</f>
        <v>21.5</v>
      </c>
    </row>
    <row r="94" spans="1:4" x14ac:dyDescent="0.25">
      <c r="A94" s="4">
        <f>'Raw Data'!AT196</f>
        <v>28.8</v>
      </c>
      <c r="B94" s="4">
        <f>'Raw Data'!AT334</f>
        <v>26.2</v>
      </c>
      <c r="C94" s="4">
        <f>'Raw Data'!AT468</f>
        <v>27</v>
      </c>
      <c r="D94" s="4">
        <f>'Raw Data'!AT601</f>
        <v>21.5</v>
      </c>
    </row>
    <row r="95" spans="1:4" x14ac:dyDescent="0.25">
      <c r="A95" s="4">
        <f>'Raw Data'!AT197</f>
        <v>28.4</v>
      </c>
      <c r="B95" s="4">
        <f>'Raw Data'!AT335</f>
        <v>27.8</v>
      </c>
      <c r="C95" s="4">
        <f>'Raw Data'!AT469</f>
        <v>27</v>
      </c>
      <c r="D95" s="4">
        <f>'Raw Data'!AT602</f>
        <v>23.8</v>
      </c>
    </row>
    <row r="96" spans="1:4" x14ac:dyDescent="0.25">
      <c r="A96" s="4">
        <f>'Raw Data'!AT198</f>
        <v>28.2</v>
      </c>
      <c r="B96" s="4">
        <f>'Raw Data'!AT336</f>
        <v>28.3</v>
      </c>
      <c r="C96" s="4">
        <f>'Raw Data'!AT470</f>
        <v>30.5</v>
      </c>
      <c r="D96" s="4">
        <f>'Raw Data'!AT603</f>
        <v>26.7</v>
      </c>
    </row>
    <row r="97" spans="1:4" x14ac:dyDescent="0.25">
      <c r="A97" s="4">
        <f>'Raw Data'!AT199</f>
        <v>28.2</v>
      </c>
      <c r="B97" s="4">
        <f>'Raw Data'!AT337</f>
        <v>31.3</v>
      </c>
      <c r="C97" s="4">
        <f>'Raw Data'!AT471</f>
        <v>33.6</v>
      </c>
      <c r="D97" s="4">
        <f>'Raw Data'!AT604</f>
        <v>27.4</v>
      </c>
    </row>
    <row r="98" spans="1:4" x14ac:dyDescent="0.25">
      <c r="A98" s="4">
        <f>'Raw Data'!AT200</f>
        <v>28.2</v>
      </c>
      <c r="B98" s="4">
        <f>'Raw Data'!AT338</f>
        <v>32.799999999999997</v>
      </c>
      <c r="C98" s="4">
        <f>'Raw Data'!AT472</f>
        <v>34.299999999999997</v>
      </c>
      <c r="D98" s="4">
        <f>'Raw Data'!AT605</f>
        <v>29.6</v>
      </c>
    </row>
    <row r="99" spans="1:4" x14ac:dyDescent="0.25">
      <c r="A99" s="4">
        <f>'Raw Data'!AT201</f>
        <v>28.9</v>
      </c>
      <c r="B99" s="4">
        <f>'Raw Data'!AT339</f>
        <v>32.9</v>
      </c>
      <c r="C99" s="4">
        <f>'Raw Data'!AT473</f>
        <v>34.5</v>
      </c>
      <c r="D99" s="4">
        <f>'Raw Data'!AT606</f>
        <v>30.3</v>
      </c>
    </row>
    <row r="100" spans="1:4" x14ac:dyDescent="0.25">
      <c r="A100" s="4">
        <f>'Raw Data'!AT202</f>
        <v>29.1</v>
      </c>
      <c r="B100" s="4">
        <f>'Raw Data'!AT340</f>
        <v>33.1</v>
      </c>
      <c r="C100" s="4">
        <f>'Raw Data'!AT474</f>
        <v>34.5</v>
      </c>
      <c r="D100" s="4">
        <f>'Raw Data'!AT607</f>
        <v>31</v>
      </c>
    </row>
    <row r="101" spans="1:4" x14ac:dyDescent="0.25">
      <c r="A101" s="4">
        <f>'Raw Data'!AT203</f>
        <v>29.1</v>
      </c>
      <c r="B101" s="4">
        <f>'Raw Data'!AT341</f>
        <v>33</v>
      </c>
      <c r="C101" s="4">
        <f>'Raw Data'!AT475</f>
        <v>36.200000000000003</v>
      </c>
      <c r="D101" s="4">
        <f>'Raw Data'!AT608</f>
        <v>32.299999999999997</v>
      </c>
    </row>
    <row r="102" spans="1:4" x14ac:dyDescent="0.25">
      <c r="A102" s="4">
        <f>'Raw Data'!AT204</f>
        <v>31.7</v>
      </c>
      <c r="B102" s="4">
        <f>'Raw Data'!AT342</f>
        <v>34.799999999999997</v>
      </c>
      <c r="C102" s="4">
        <f>'Raw Data'!AT476</f>
        <v>36.6</v>
      </c>
      <c r="D102" s="4">
        <f>'Raw Data'!AT609</f>
        <v>33</v>
      </c>
    </row>
    <row r="103" spans="1:4" x14ac:dyDescent="0.25">
      <c r="A103" s="4">
        <f>'Raw Data'!AT205</f>
        <v>33.4</v>
      </c>
      <c r="B103" s="4">
        <f>'Raw Data'!AT343</f>
        <v>36.5</v>
      </c>
      <c r="C103" s="4">
        <f>'Raw Data'!AT477</f>
        <v>36.299999999999997</v>
      </c>
      <c r="D103" s="4">
        <f>'Raw Data'!AT610</f>
        <v>33.1</v>
      </c>
    </row>
    <row r="104" spans="1:4" x14ac:dyDescent="0.25">
      <c r="A104" s="4">
        <f>'Raw Data'!AT206</f>
        <v>33.700000000000003</v>
      </c>
      <c r="B104" s="4">
        <f>'Raw Data'!AT344</f>
        <v>36.700000000000003</v>
      </c>
      <c r="C104" s="4">
        <f>'Raw Data'!AT478</f>
        <v>35.9</v>
      </c>
      <c r="D104" s="4">
        <f>'Raw Data'!AT611</f>
        <v>33.4</v>
      </c>
    </row>
    <row r="105" spans="1:4" x14ac:dyDescent="0.25">
      <c r="A105" s="4">
        <f>'Raw Data'!AT207</f>
        <v>34.9</v>
      </c>
      <c r="B105" s="4">
        <f>'Raw Data'!AT345</f>
        <v>36.6</v>
      </c>
      <c r="C105" s="4">
        <f>'Raw Data'!AT479</f>
        <v>35.6</v>
      </c>
      <c r="D105" s="4">
        <f>'Raw Data'!AT612</f>
        <v>34.9</v>
      </c>
    </row>
    <row r="106" spans="1:4" x14ac:dyDescent="0.25">
      <c r="A106" s="4">
        <f>'Raw Data'!AT208</f>
        <v>36</v>
      </c>
      <c r="B106" s="4">
        <f>'Raw Data'!AT346</f>
        <v>36.4</v>
      </c>
      <c r="C106" s="4">
        <f>'Raw Data'!AT480</f>
        <v>34.799999999999997</v>
      </c>
      <c r="D106" s="4">
        <f>'Raw Data'!AT613</f>
        <v>35.799999999999997</v>
      </c>
    </row>
    <row r="107" spans="1:4" x14ac:dyDescent="0.25">
      <c r="A107" s="4">
        <f>'Raw Data'!AT209</f>
        <v>35.9</v>
      </c>
      <c r="B107" s="4">
        <f>'Raw Data'!AT347</f>
        <v>35.799999999999997</v>
      </c>
      <c r="C107" s="4">
        <f>'Raw Data'!AT481</f>
        <v>33.9</v>
      </c>
      <c r="D107" s="4">
        <f>'Raw Data'!AT614</f>
        <v>36.4</v>
      </c>
    </row>
    <row r="108" spans="1:4" x14ac:dyDescent="0.25">
      <c r="A108" s="4">
        <f>'Raw Data'!AT210</f>
        <v>35.299999999999997</v>
      </c>
      <c r="B108" s="4">
        <f>'Raw Data'!AT348</f>
        <v>35.4</v>
      </c>
      <c r="C108" s="4">
        <f>'Raw Data'!AT482</f>
        <v>33.1</v>
      </c>
      <c r="D108" s="4">
        <f>'Raw Data'!AT615</f>
        <v>36.700000000000003</v>
      </c>
    </row>
    <row r="109" spans="1:4" x14ac:dyDescent="0.25">
      <c r="A109" s="4">
        <f>'Raw Data'!AT211</f>
        <v>35.200000000000003</v>
      </c>
      <c r="B109" s="4">
        <f>'Raw Data'!AT349</f>
        <v>34.6</v>
      </c>
      <c r="C109" s="4">
        <f>'Raw Data'!AT483</f>
        <v>32.9</v>
      </c>
      <c r="D109" s="4">
        <f>'Raw Data'!AT616</f>
        <v>36.700000000000003</v>
      </c>
    </row>
    <row r="110" spans="1:4" x14ac:dyDescent="0.25">
      <c r="A110" s="4">
        <f>'Raw Data'!AT212</f>
        <v>34.700000000000003</v>
      </c>
      <c r="B110" s="4">
        <f>'Raw Data'!AT350</f>
        <v>34.200000000000003</v>
      </c>
      <c r="C110" s="4">
        <f>'Raw Data'!AT484</f>
        <v>33.9</v>
      </c>
      <c r="D110" s="4">
        <f>'Raw Data'!AT617</f>
        <v>36.700000000000003</v>
      </c>
    </row>
    <row r="111" spans="1:4" x14ac:dyDescent="0.25">
      <c r="A111" s="4">
        <f>'Raw Data'!AT213</f>
        <v>33.5</v>
      </c>
      <c r="B111" s="4">
        <f>'Raw Data'!AT351</f>
        <v>34.299999999999997</v>
      </c>
      <c r="C111" s="4">
        <f>'Raw Data'!AT485</f>
        <v>33.799999999999997</v>
      </c>
      <c r="D111" s="4">
        <f>'Raw Data'!AT618</f>
        <v>36.200000000000003</v>
      </c>
    </row>
    <row r="112" spans="1:4" x14ac:dyDescent="0.25">
      <c r="A112" s="4">
        <f>'Raw Data'!AT214</f>
        <v>33.5</v>
      </c>
      <c r="B112" s="4">
        <f>'Raw Data'!AT352</f>
        <v>35.4</v>
      </c>
      <c r="C112" s="4">
        <f>'Raw Data'!AT486</f>
        <v>35.9</v>
      </c>
      <c r="D112" s="4">
        <f>'Raw Data'!AT619</f>
        <v>35.299999999999997</v>
      </c>
    </row>
    <row r="113" spans="1:4" x14ac:dyDescent="0.25">
      <c r="A113" s="4">
        <f>'Raw Data'!AT215</f>
        <v>34.299999999999997</v>
      </c>
      <c r="B113" s="4">
        <f>'Raw Data'!AT353</f>
        <v>35.799999999999997</v>
      </c>
      <c r="C113" s="4">
        <f>'Raw Data'!AT487</f>
        <v>36.6</v>
      </c>
      <c r="D113" s="4">
        <f>'Raw Data'!AT620</f>
        <v>35.799999999999997</v>
      </c>
    </row>
    <row r="114" spans="1:4" x14ac:dyDescent="0.25">
      <c r="A114" s="4">
        <f>'Raw Data'!AT216</f>
        <v>35.299999999999997</v>
      </c>
      <c r="B114" s="4">
        <f>'Raw Data'!AT354</f>
        <v>39</v>
      </c>
      <c r="C114" s="4">
        <f>'Raw Data'!AT488</f>
        <v>36.6</v>
      </c>
      <c r="D114" s="4">
        <f>'Raw Data'!AT621</f>
        <v>36.6</v>
      </c>
    </row>
    <row r="115" spans="1:4" x14ac:dyDescent="0.25">
      <c r="A115" s="4">
        <f>'Raw Data'!AT217</f>
        <v>36.799999999999997</v>
      </c>
      <c r="B115" s="4">
        <f>'Raw Data'!AT355</f>
        <v>43.8</v>
      </c>
      <c r="C115" s="4">
        <f>'Raw Data'!AT489</f>
        <v>38.5</v>
      </c>
      <c r="D115" s="4">
        <f>'Raw Data'!AT622</f>
        <v>38.6</v>
      </c>
    </row>
    <row r="116" spans="1:4" x14ac:dyDescent="0.25">
      <c r="A116" s="4">
        <f>'Raw Data'!AT218</f>
        <v>39.299999999999997</v>
      </c>
      <c r="B116" s="4">
        <f>'Raw Data'!AT356</f>
        <v>45</v>
      </c>
      <c r="C116" s="4">
        <f>'Raw Data'!AT490</f>
        <v>44.8</v>
      </c>
      <c r="D116" s="4">
        <f>'Raw Data'!AT623</f>
        <v>39.200000000000003</v>
      </c>
    </row>
    <row r="117" spans="1:4" x14ac:dyDescent="0.25">
      <c r="A117" s="4">
        <f>'Raw Data'!AT219</f>
        <v>40</v>
      </c>
      <c r="B117" s="4">
        <f>'Raw Data'!AT357</f>
        <v>46.1</v>
      </c>
      <c r="C117" s="4">
        <f>'Raw Data'!AT491</f>
        <v>47.7</v>
      </c>
      <c r="D117" s="4">
        <f>'Raw Data'!AT624</f>
        <v>40.299999999999997</v>
      </c>
    </row>
    <row r="118" spans="1:4" x14ac:dyDescent="0.25">
      <c r="A118" s="4">
        <f>'Raw Data'!AT220</f>
        <v>41.7</v>
      </c>
      <c r="B118" s="4">
        <f>'Raw Data'!AT358</f>
        <v>46.4</v>
      </c>
      <c r="C118" s="4">
        <f>'Raw Data'!AT492</f>
        <v>48.1</v>
      </c>
      <c r="D118" s="4">
        <f>'Raw Data'!AT625</f>
        <v>40.6</v>
      </c>
    </row>
    <row r="119" spans="1:4" x14ac:dyDescent="0.25">
      <c r="A119" s="4">
        <f>'Raw Data'!AT221</f>
        <v>47.4</v>
      </c>
      <c r="B119" s="4">
        <f>'Raw Data'!AT359</f>
        <v>46.4</v>
      </c>
      <c r="C119" s="4">
        <f>'Raw Data'!AT493</f>
        <v>48.3</v>
      </c>
      <c r="D119" s="4">
        <f>'Raw Data'!AT626</f>
        <v>45.1</v>
      </c>
    </row>
    <row r="120" spans="1:4" x14ac:dyDescent="0.25">
      <c r="A120" s="4">
        <f>'Raw Data'!AT222</f>
        <v>48.8</v>
      </c>
      <c r="B120" s="4">
        <f>'Raw Data'!AT360</f>
        <v>46.4</v>
      </c>
      <c r="C120" s="4">
        <f>'Raw Data'!AT494</f>
        <v>46.1</v>
      </c>
      <c r="D120" s="4">
        <f>'Raw Data'!AT627</f>
        <v>47.1</v>
      </c>
    </row>
    <row r="121" spans="1:4" x14ac:dyDescent="0.25">
      <c r="A121" s="4">
        <f>'Raw Data'!AT223</f>
        <v>46.5</v>
      </c>
      <c r="B121" s="4">
        <f>'Raw Data'!AT361</f>
        <v>45</v>
      </c>
      <c r="C121" s="4">
        <f>'Raw Data'!AT495</f>
        <v>44.4</v>
      </c>
      <c r="D121" s="4">
        <f>'Raw Data'!AT628</f>
        <v>47.7</v>
      </c>
    </row>
    <row r="122" spans="1:4" x14ac:dyDescent="0.25">
      <c r="A122" s="4">
        <f>'Raw Data'!AT224</f>
        <v>44.7</v>
      </c>
      <c r="B122" s="4">
        <f>'Raw Data'!AT362</f>
        <v>44.5</v>
      </c>
      <c r="C122" s="4">
        <f>'Raw Data'!AT496</f>
        <v>40.299999999999997</v>
      </c>
      <c r="D122" s="4">
        <f>'Raw Data'!AT629</f>
        <v>47</v>
      </c>
    </row>
    <row r="123" spans="1:4" x14ac:dyDescent="0.25">
      <c r="A123" s="4">
        <f>'Raw Data'!AT225</f>
        <v>42.5</v>
      </c>
      <c r="B123" s="4">
        <f>'Raw Data'!AT363</f>
        <v>38.5</v>
      </c>
      <c r="C123" s="4">
        <f>'Raw Data'!AT497</f>
        <v>37</v>
      </c>
      <c r="D123" s="4">
        <f>'Raw Data'!AT630</f>
        <v>46.7</v>
      </c>
    </row>
    <row r="124" spans="1:4" x14ac:dyDescent="0.25">
      <c r="A124" s="4">
        <f>'Raw Data'!AT226</f>
        <v>39.5</v>
      </c>
      <c r="B124" s="4">
        <f>'Raw Data'!AT364</f>
        <v>36.6</v>
      </c>
      <c r="C124" s="4">
        <f>'Raw Data'!AT498</f>
        <v>33.200000000000003</v>
      </c>
      <c r="D124" s="4">
        <f>'Raw Data'!AT631</f>
        <v>44.3</v>
      </c>
    </row>
    <row r="125" spans="1:4" x14ac:dyDescent="0.25">
      <c r="A125" s="4">
        <f>'Raw Data'!AT227</f>
        <v>37.299999999999997</v>
      </c>
      <c r="B125" s="4">
        <f>'Raw Data'!AT365</f>
        <v>34.299999999999997</v>
      </c>
      <c r="C125" s="4">
        <f>'Raw Data'!AT499</f>
        <v>30.8</v>
      </c>
      <c r="D125" s="4">
        <f>'Raw Data'!AT632</f>
        <v>40.5</v>
      </c>
    </row>
    <row r="126" spans="1:4" x14ac:dyDescent="0.25">
      <c r="A126" s="4">
        <f>'Raw Data'!AT228</f>
        <v>35.4</v>
      </c>
      <c r="B126" s="4">
        <f>'Raw Data'!AT366</f>
        <v>30.5</v>
      </c>
      <c r="C126" s="4">
        <f>'Raw Data'!AT500</f>
        <v>29.2</v>
      </c>
      <c r="D126" s="4">
        <f>'Raw Data'!AT633</f>
        <v>36.9</v>
      </c>
    </row>
    <row r="127" spans="1:4" x14ac:dyDescent="0.25">
      <c r="A127" s="4">
        <f>'Raw Data'!AT229</f>
        <v>33.1</v>
      </c>
      <c r="B127" s="4">
        <f>'Raw Data'!AT367</f>
        <v>28.2</v>
      </c>
      <c r="C127" s="4">
        <f>'Raw Data'!AT501</f>
        <v>28</v>
      </c>
      <c r="D127" s="4">
        <f>'Raw Data'!AT634</f>
        <v>34.4</v>
      </c>
    </row>
    <row r="128" spans="1:4" x14ac:dyDescent="0.25">
      <c r="A128" s="4">
        <f>'Raw Data'!AT230</f>
        <v>30.5</v>
      </c>
      <c r="B128" s="4">
        <f>'Raw Data'!AT368</f>
        <v>28.1</v>
      </c>
      <c r="C128" s="4">
        <f>'Raw Data'!AT502</f>
        <v>27</v>
      </c>
      <c r="D128" s="4">
        <f>'Raw Data'!AT635</f>
        <v>32.700000000000003</v>
      </c>
    </row>
    <row r="129" spans="1:4" x14ac:dyDescent="0.25">
      <c r="A129" s="4">
        <f>'Raw Data'!AT231</f>
        <v>28.8</v>
      </c>
      <c r="B129" s="4">
        <f>'Raw Data'!AT369</f>
        <v>27.7</v>
      </c>
      <c r="C129" s="4">
        <f>'Raw Data'!AT503</f>
        <v>26.8</v>
      </c>
      <c r="D129" s="4">
        <f>'Raw Data'!AT636</f>
        <v>30.2</v>
      </c>
    </row>
    <row r="130" spans="1:4" x14ac:dyDescent="0.25">
      <c r="A130" s="4">
        <f>'Raw Data'!AT232</f>
        <v>27.9</v>
      </c>
      <c r="B130" s="4">
        <f>'Raw Data'!AT370</f>
        <v>27.9</v>
      </c>
      <c r="C130" s="4">
        <f>'Raw Data'!AT504</f>
        <v>28.1</v>
      </c>
      <c r="D130" s="4">
        <f>'Raw Data'!AT637</f>
        <v>28.1</v>
      </c>
    </row>
    <row r="131" spans="1:4" x14ac:dyDescent="0.25">
      <c r="A131" s="4">
        <f>'Raw Data'!AT233</f>
        <v>27.1</v>
      </c>
      <c r="B131" s="4">
        <f>'Raw Data'!AT371</f>
        <v>28</v>
      </c>
      <c r="C131" s="4">
        <f>'Raw Data'!AT505</f>
        <v>30</v>
      </c>
      <c r="D131" s="4">
        <f>'Raw Data'!AT638</f>
        <v>27.6</v>
      </c>
    </row>
    <row r="132" spans="1:4" x14ac:dyDescent="0.25">
      <c r="A132" s="4">
        <f>'Raw Data'!AT234</f>
        <v>26.4</v>
      </c>
      <c r="B132" s="4">
        <f>'Raw Data'!AT372</f>
        <v>32.6</v>
      </c>
      <c r="C132" s="4">
        <f>'Raw Data'!AT506</f>
        <v>32.5</v>
      </c>
      <c r="D132" s="4">
        <f>'Raw Data'!AT639</f>
        <v>27</v>
      </c>
    </row>
    <row r="133" spans="1:4" x14ac:dyDescent="0.25">
      <c r="A133" s="4">
        <f>'Raw Data'!AT235</f>
        <v>25.8</v>
      </c>
      <c r="B133" s="4">
        <f>'Raw Data'!AT373</f>
        <v>34.9</v>
      </c>
      <c r="C133" s="4">
        <f>'Raw Data'!AT507</f>
        <v>35.299999999999997</v>
      </c>
      <c r="D133" s="4">
        <f>'Raw Data'!AT640</f>
        <v>27</v>
      </c>
    </row>
    <row r="134" spans="1:4" x14ac:dyDescent="0.25">
      <c r="A134" s="4">
        <f>'Raw Data'!AT236</f>
        <v>25.8</v>
      </c>
      <c r="B134" s="4">
        <f>'Raw Data'!AT374</f>
        <v>37.1</v>
      </c>
      <c r="C134" s="4">
        <f>'Raw Data'!AT508</f>
        <v>36.799999999999997</v>
      </c>
      <c r="D134" s="4">
        <f>'Raw Data'!AT641</f>
        <v>27.2</v>
      </c>
    </row>
    <row r="135" spans="1:4" x14ac:dyDescent="0.25">
      <c r="A135" s="4">
        <f>'Raw Data'!AT237</f>
        <v>25.8</v>
      </c>
      <c r="B135" s="4">
        <f>'Raw Data'!AT375</f>
        <v>39.4</v>
      </c>
      <c r="C135" s="4">
        <f>'Raw Data'!AT509</f>
        <v>37.1</v>
      </c>
      <c r="D135" s="4">
        <f>'Raw Data'!AT642</f>
        <v>27.3</v>
      </c>
    </row>
    <row r="136" spans="1:4" x14ac:dyDescent="0.25">
      <c r="A136" s="4">
        <f>'Raw Data'!AT238</f>
        <v>27.5</v>
      </c>
      <c r="B136" s="4">
        <f>'Raw Data'!AT376</f>
        <v>38.5</v>
      </c>
      <c r="C136" s="4">
        <f>'Raw Data'!AT510</f>
        <v>37.299999999999997</v>
      </c>
      <c r="D136" s="4">
        <f>'Raw Data'!AT643</f>
        <v>32.9</v>
      </c>
    </row>
    <row r="137" spans="1:4" x14ac:dyDescent="0.25">
      <c r="A137" s="4">
        <f>'Raw Data'!AT239</f>
        <v>30.7</v>
      </c>
      <c r="B137" s="4">
        <f>'Raw Data'!AT377</f>
        <v>37.200000000000003</v>
      </c>
      <c r="C137" s="4">
        <f>'Raw Data'!AT511</f>
        <v>37.9</v>
      </c>
      <c r="D137" s="4">
        <f>'Raw Data'!AT644</f>
        <v>35</v>
      </c>
    </row>
    <row r="138" spans="1:4" x14ac:dyDescent="0.25">
      <c r="A138" s="4">
        <f>'Raw Data'!AT240</f>
        <v>31.9</v>
      </c>
      <c r="B138" s="4">
        <f>'Raw Data'!AT378</f>
        <v>36.799999999999997</v>
      </c>
      <c r="D138" s="4">
        <f>'Raw Data'!AT645</f>
        <v>35.299999999999997</v>
      </c>
    </row>
    <row r="139" spans="1:4" x14ac:dyDescent="0.25">
      <c r="A139" s="4">
        <f>'Raw Data'!AT241</f>
        <v>32.6</v>
      </c>
      <c r="D139" s="4">
        <f>'Raw Data'!AT646</f>
        <v>35.1</v>
      </c>
    </row>
    <row r="140" spans="1:4" x14ac:dyDescent="0.25">
      <c r="A140" s="4">
        <f>'Raw Data'!AT242</f>
        <v>34.6</v>
      </c>
      <c r="D140" s="4">
        <f>'Raw Data'!AT647</f>
        <v>35.1</v>
      </c>
    </row>
    <row r="141" spans="1:4" x14ac:dyDescent="0.25">
      <c r="A141" s="4">
        <f>'Raw Data'!AT243</f>
        <v>36</v>
      </c>
      <c r="D141" s="4">
        <f>'Raw Data'!AT648</f>
        <v>31.1</v>
      </c>
    </row>
    <row r="142" spans="1:4" x14ac:dyDescent="0.25">
      <c r="A142" s="4">
        <f>'Raw Data'!AT244</f>
        <v>36.5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5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41" sqref="B41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106-244</v>
      </c>
    </row>
    <row r="5" spans="1:87" s="14" customFormat="1" x14ac:dyDescent="0.25">
      <c r="A5" s="14" t="s">
        <v>169</v>
      </c>
      <c r="C5" s="14">
        <f t="shared" ref="C5:AH5" si="0">AVERAGE(C10:C198)</f>
        <v>7.2363812949640298</v>
      </c>
      <c r="D5" s="14">
        <f t="shared" si="0"/>
        <v>0.30084460431654675</v>
      </c>
      <c r="E5" s="14">
        <f t="shared" si="0"/>
        <v>3008.4429470791365</v>
      </c>
      <c r="F5" s="14">
        <f t="shared" si="0"/>
        <v>40.777697841726599</v>
      </c>
      <c r="G5" s="14">
        <f t="shared" si="0"/>
        <v>25.568345323740999</v>
      </c>
      <c r="H5" s="14">
        <f t="shared" si="0"/>
        <v>10130.496402877703</v>
      </c>
      <c r="I5" s="14" t="e">
        <f t="shared" si="0"/>
        <v>#DIV/0!</v>
      </c>
      <c r="J5" s="14">
        <f t="shared" si="0"/>
        <v>11.422517985611513</v>
      </c>
      <c r="K5" s="14">
        <f t="shared" si="0"/>
        <v>0.90998345323741014</v>
      </c>
      <c r="L5" s="14">
        <f t="shared" si="0"/>
        <v>6.573769784172665</v>
      </c>
      <c r="M5" s="14">
        <f t="shared" si="0"/>
        <v>0.27301438848920861</v>
      </c>
      <c r="N5" s="14">
        <f t="shared" si="0"/>
        <v>37.139028057553972</v>
      </c>
      <c r="O5" s="14">
        <f t="shared" si="0"/>
        <v>23.218243884892093</v>
      </c>
      <c r="P5" s="14">
        <f t="shared" si="0"/>
        <v>60.356834532374101</v>
      </c>
      <c r="Q5" s="14">
        <f t="shared" si="0"/>
        <v>28.142277697841728</v>
      </c>
      <c r="R5" s="14">
        <f t="shared" si="0"/>
        <v>17.595161870503592</v>
      </c>
      <c r="S5" s="14">
        <f t="shared" si="0"/>
        <v>45.738848920863319</v>
      </c>
      <c r="T5" s="14">
        <f t="shared" si="0"/>
        <v>10130.494884172656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10.390052517985612</v>
      </c>
      <c r="Y5" s="14">
        <f t="shared" si="0"/>
        <v>11.771223021582729</v>
      </c>
      <c r="Z5" s="14">
        <f t="shared" si="0"/>
        <v>866.56834532374103</v>
      </c>
      <c r="AA5" s="14">
        <f t="shared" si="0"/>
        <v>877.51079136690646</v>
      </c>
      <c r="AB5" s="14">
        <f t="shared" si="0"/>
        <v>899.12949640287775</v>
      </c>
      <c r="AC5" s="14">
        <f t="shared" si="0"/>
        <v>83.562589928057562</v>
      </c>
      <c r="AD5" s="14">
        <f t="shared" si="0"/>
        <v>6.9793525179856086</v>
      </c>
      <c r="AE5" s="14">
        <f t="shared" si="0"/>
        <v>0.16064748201438872</v>
      </c>
      <c r="AF5" s="14">
        <f t="shared" si="0"/>
        <v>993.0935251798561</v>
      </c>
      <c r="AG5" s="14">
        <f t="shared" si="0"/>
        <v>-15</v>
      </c>
      <c r="AH5" s="14">
        <f t="shared" si="0"/>
        <v>-1.3764339856115109</v>
      </c>
      <c r="AI5" s="14">
        <f t="shared" ref="AI5:BN5" si="1">AVERAGE(AI10:AI198)</f>
        <v>17</v>
      </c>
      <c r="AJ5" s="14">
        <f t="shared" si="1"/>
        <v>135.93956834532372</v>
      </c>
      <c r="AK5" s="14">
        <f t="shared" si="1"/>
        <v>133.93309352517983</v>
      </c>
      <c r="AL5" s="14">
        <f t="shared" si="1"/>
        <v>5.9841726618705078</v>
      </c>
      <c r="AM5" s="14">
        <f t="shared" si="1"/>
        <v>142.03453237410071</v>
      </c>
      <c r="AN5" s="14" t="e">
        <f t="shared" si="1"/>
        <v>#DIV/0!</v>
      </c>
      <c r="AO5" s="14">
        <f t="shared" si="1"/>
        <v>1.6690647482014389</v>
      </c>
      <c r="AP5" s="14">
        <f t="shared" si="1"/>
        <v>0.60089112043698389</v>
      </c>
      <c r="AQ5" s="14">
        <f t="shared" si="1"/>
        <v>47.161421597122299</v>
      </c>
      <c r="AR5" s="14">
        <f t="shared" si="1"/>
        <v>-88.487557942446031</v>
      </c>
      <c r="AS5" s="14">
        <f t="shared" si="1"/>
        <v>316.49712230215852</v>
      </c>
      <c r="AT5" s="14">
        <f t="shared" si="1"/>
        <v>33.602158273381299</v>
      </c>
      <c r="AU5" s="14">
        <f t="shared" si="1"/>
        <v>12</v>
      </c>
      <c r="AV5" s="14">
        <f t="shared" si="1"/>
        <v>9.8273381294964022</v>
      </c>
      <c r="AW5" s="14" t="e">
        <f t="shared" si="1"/>
        <v>#DIV/0!</v>
      </c>
      <c r="AX5" s="14">
        <f t="shared" si="1"/>
        <v>1.3758911726618708</v>
      </c>
      <c r="AY5" s="14">
        <f t="shared" si="1"/>
        <v>1.2760699640287769</v>
      </c>
      <c r="AZ5" s="14">
        <f t="shared" si="1"/>
        <v>2.1276881079136696</v>
      </c>
      <c r="BA5" s="14">
        <f t="shared" si="1"/>
        <v>11.153999999999998</v>
      </c>
      <c r="BB5" s="14">
        <f t="shared" si="1"/>
        <v>19.290143884892082</v>
      </c>
      <c r="BC5" s="14">
        <f t="shared" si="1"/>
        <v>1.7297122302158268</v>
      </c>
      <c r="BD5" s="14">
        <f t="shared" si="1"/>
        <v>9.9090503597122339</v>
      </c>
      <c r="BE5" s="14">
        <f t="shared" si="1"/>
        <v>2025.1635683453244</v>
      </c>
      <c r="BF5" s="14">
        <f t="shared" si="1"/>
        <v>53.07516546762588</v>
      </c>
      <c r="BG5" s="14">
        <f t="shared" si="1"/>
        <v>1.2259928057553948</v>
      </c>
      <c r="BH5" s="14">
        <f t="shared" si="1"/>
        <v>0.74544604316546759</v>
      </c>
      <c r="BI5" s="14">
        <f t="shared" si="1"/>
        <v>1.9714316546762594</v>
      </c>
      <c r="BJ5" s="14">
        <f t="shared" si="1"/>
        <v>0.9290143884892087</v>
      </c>
      <c r="BK5" s="14">
        <f t="shared" si="1"/>
        <v>0.56489928057553951</v>
      </c>
      <c r="BL5" s="14">
        <f t="shared" si="1"/>
        <v>1.4938992805755389</v>
      </c>
      <c r="BM5" s="14">
        <f t="shared" si="1"/>
        <v>130.68744604316555</v>
      </c>
      <c r="BN5" s="14" t="e">
        <f t="shared" si="1"/>
        <v>#DIV/0!</v>
      </c>
      <c r="BO5" s="14" t="e">
        <f t="shared" ref="BO5:BW5" si="2">AVERAGE(BO10:BO198)</f>
        <v>#DIV/0!</v>
      </c>
      <c r="BP5" s="14" t="e">
        <f t="shared" si="2"/>
        <v>#DIV/0!</v>
      </c>
      <c r="BQ5" s="14">
        <f t="shared" si="2"/>
        <v>2356.7760215827348</v>
      </c>
      <c r="BR5" s="14">
        <f t="shared" si="2"/>
        <v>0.44349533812949637</v>
      </c>
      <c r="BS5" s="14">
        <f t="shared" si="2"/>
        <v>-5</v>
      </c>
      <c r="BT5" s="14">
        <f t="shared" si="2"/>
        <v>5.5107985611510821E-3</v>
      </c>
      <c r="BU5" s="14">
        <f t="shared" si="2"/>
        <v>10.837917294964033</v>
      </c>
      <c r="BV5" s="14">
        <f t="shared" si="2"/>
        <v>0.11131808633093543</v>
      </c>
      <c r="BW5" s="14">
        <f t="shared" si="2"/>
        <v>2.8633777493294961</v>
      </c>
      <c r="BX5" s="22"/>
      <c r="BY5" s="14">
        <f>AVERAGE(BY10:BY198)</f>
        <v>16938.823580396645</v>
      </c>
      <c r="BZ5" s="14">
        <f>AVERAGE(BZ10:BZ198)</f>
        <v>473.90476020392276</v>
      </c>
      <c r="CA5" s="14">
        <f>AVERAGE(CA10:CA198)</f>
        <v>7.9865422301802829</v>
      </c>
      <c r="CB5" s="14">
        <f>AVERAGE(CB10:CB198)</f>
        <v>1073.0589842639065</v>
      </c>
      <c r="CC5" s="23">
        <f>BZ8/(138/3600)+CB8/(138/3600)+CA8/(138/3600)</f>
        <v>1566.2180423987195</v>
      </c>
      <c r="CD5" s="22"/>
      <c r="CE5" s="21">
        <f>BY8/$AT8</f>
        <v>504.09927370097273</v>
      </c>
      <c r="CF5" s="21">
        <f>BZ8/$AT8</f>
        <v>14.103402416842284</v>
      </c>
      <c r="CG5" s="21">
        <f>CA8/$AT8</f>
        <v>0.23767944205259578</v>
      </c>
      <c r="CH5" s="21">
        <f>CB8/$AT8</f>
        <v>31.934228019929126</v>
      </c>
      <c r="CI5" s="24">
        <f>(BZ8+CB8+CA8)/AT8</f>
        <v>46.275309878824004</v>
      </c>
    </row>
    <row r="6" spans="1:87" s="14" customFormat="1" x14ac:dyDescent="0.25">
      <c r="A6" s="14" t="s">
        <v>170</v>
      </c>
      <c r="C6" s="14">
        <f t="shared" ref="C6:AH6" si="3">MIN(C10:C198)</f>
        <v>5.2350000000000003</v>
      </c>
      <c r="D6" s="14">
        <f t="shared" si="3"/>
        <v>0.14399999999999999</v>
      </c>
      <c r="E6" s="14">
        <f t="shared" si="3"/>
        <v>1439.6067419999999</v>
      </c>
      <c r="F6" s="14">
        <f t="shared" si="3"/>
        <v>2.9</v>
      </c>
      <c r="G6" s="14">
        <f t="shared" si="3"/>
        <v>0.3</v>
      </c>
      <c r="H6" s="14">
        <f t="shared" si="3"/>
        <v>6170.9</v>
      </c>
      <c r="I6" s="14">
        <f t="shared" si="3"/>
        <v>0</v>
      </c>
      <c r="J6" s="14">
        <f t="shared" si="3"/>
        <v>8.9</v>
      </c>
      <c r="K6" s="14">
        <f t="shared" si="3"/>
        <v>0.88019999999999998</v>
      </c>
      <c r="L6" s="14">
        <f t="shared" si="3"/>
        <v>4.8864000000000001</v>
      </c>
      <c r="M6" s="14">
        <f t="shared" si="3"/>
        <v>0.1288</v>
      </c>
      <c r="N6" s="14">
        <f t="shared" si="3"/>
        <v>2.6619000000000002</v>
      </c>
      <c r="O6" s="14">
        <f t="shared" si="3"/>
        <v>0.27529999999999999</v>
      </c>
      <c r="P6" s="14">
        <f t="shared" si="3"/>
        <v>12</v>
      </c>
      <c r="Q6" s="14">
        <f t="shared" si="3"/>
        <v>2.0160999999999998</v>
      </c>
      <c r="R6" s="14">
        <f t="shared" si="3"/>
        <v>0.2087</v>
      </c>
      <c r="S6" s="14">
        <f t="shared" si="3"/>
        <v>9.1</v>
      </c>
      <c r="T6" s="14">
        <f t="shared" si="3"/>
        <v>6170.8827000000001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8.0909999999999993</v>
      </c>
      <c r="Y6" s="14">
        <f t="shared" si="3"/>
        <v>11.5</v>
      </c>
      <c r="Z6" s="14">
        <f t="shared" si="3"/>
        <v>856</v>
      </c>
      <c r="AA6" s="14">
        <f t="shared" si="3"/>
        <v>868</v>
      </c>
      <c r="AB6" s="14">
        <f t="shared" si="3"/>
        <v>889</v>
      </c>
      <c r="AC6" s="14">
        <f t="shared" si="3"/>
        <v>82</v>
      </c>
      <c r="AD6" s="14">
        <f t="shared" si="3"/>
        <v>6.84</v>
      </c>
      <c r="AE6" s="14">
        <f t="shared" si="3"/>
        <v>0.16</v>
      </c>
      <c r="AF6" s="14">
        <f t="shared" si="3"/>
        <v>992</v>
      </c>
      <c r="AG6" s="14">
        <f t="shared" si="3"/>
        <v>-15</v>
      </c>
      <c r="AH6" s="14">
        <f t="shared" si="3"/>
        <v>-2</v>
      </c>
      <c r="AI6" s="14">
        <f t="shared" ref="AI6:BN6" si="4">MIN(AI10:AI198)</f>
        <v>17</v>
      </c>
      <c r="AJ6" s="14">
        <f t="shared" si="4"/>
        <v>134.30000000000001</v>
      </c>
      <c r="AK6" s="14">
        <f t="shared" si="4"/>
        <v>129.6</v>
      </c>
      <c r="AL6" s="14">
        <f t="shared" si="4"/>
        <v>5.0999999999999996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0.60009259259259262</v>
      </c>
      <c r="AQ6" s="14">
        <f t="shared" si="4"/>
        <v>47.158524999999997</v>
      </c>
      <c r="AR6" s="14">
        <f t="shared" si="4"/>
        <v>-88.492011000000005</v>
      </c>
      <c r="AS6" s="14">
        <f t="shared" si="4"/>
        <v>310.7</v>
      </c>
      <c r="AT6" s="14">
        <f t="shared" si="4"/>
        <v>1.4</v>
      </c>
      <c r="AU6" s="14">
        <f t="shared" si="4"/>
        <v>12</v>
      </c>
      <c r="AV6" s="14">
        <f t="shared" si="4"/>
        <v>7</v>
      </c>
      <c r="AW6" s="14">
        <f t="shared" si="4"/>
        <v>0</v>
      </c>
      <c r="AX6" s="14">
        <f t="shared" si="4"/>
        <v>0.8</v>
      </c>
      <c r="AY6" s="14">
        <f t="shared" si="4"/>
        <v>1</v>
      </c>
      <c r="AZ6" s="14">
        <f t="shared" si="4"/>
        <v>1.4</v>
      </c>
      <c r="BA6" s="14">
        <f t="shared" si="4"/>
        <v>11.154</v>
      </c>
      <c r="BB6" s="14">
        <f t="shared" si="4"/>
        <v>14.25</v>
      </c>
      <c r="BC6" s="14">
        <f t="shared" si="4"/>
        <v>1.28</v>
      </c>
      <c r="BD6" s="14">
        <f t="shared" si="4"/>
        <v>7.093</v>
      </c>
      <c r="BE6" s="14">
        <f t="shared" si="4"/>
        <v>1763.7629999999999</v>
      </c>
      <c r="BF6" s="14">
        <f t="shared" si="4"/>
        <v>21.736999999999998</v>
      </c>
      <c r="BG6" s="14">
        <f t="shared" si="4"/>
        <v>7.5999999999999998E-2</v>
      </c>
      <c r="BH6" s="14">
        <f t="shared" si="4"/>
        <v>0.01</v>
      </c>
      <c r="BI6" s="14">
        <f t="shared" si="4"/>
        <v>0.38900000000000001</v>
      </c>
      <c r="BJ6" s="14">
        <f t="shared" si="4"/>
        <v>5.7000000000000002E-2</v>
      </c>
      <c r="BK6" s="14">
        <f t="shared" si="4"/>
        <v>7.0000000000000001E-3</v>
      </c>
      <c r="BL6" s="14">
        <f t="shared" si="4"/>
        <v>0.29499999999999998</v>
      </c>
      <c r="BM6" s="14">
        <f t="shared" si="4"/>
        <v>74.344499999999996</v>
      </c>
      <c r="BN6" s="14">
        <f t="shared" si="4"/>
        <v>0</v>
      </c>
      <c r="BO6" s="14">
        <f t="shared" ref="BO6:BW6" si="5">MIN(BO10:BO198)</f>
        <v>0</v>
      </c>
      <c r="BP6" s="14">
        <f t="shared" si="5"/>
        <v>0</v>
      </c>
      <c r="BQ6" s="14">
        <f t="shared" si="5"/>
        <v>1601.6320000000001</v>
      </c>
      <c r="BR6" s="14">
        <f t="shared" si="5"/>
        <v>0.11598700000000001</v>
      </c>
      <c r="BS6" s="14">
        <f t="shared" si="5"/>
        <v>-5</v>
      </c>
      <c r="BT6" s="14">
        <f t="shared" si="5"/>
        <v>4.3229999999999996E-3</v>
      </c>
      <c r="BU6" s="14">
        <f t="shared" si="5"/>
        <v>2.8344320000000001</v>
      </c>
      <c r="BV6" s="14">
        <f t="shared" si="5"/>
        <v>8.7325E-2</v>
      </c>
      <c r="BW6" s="14">
        <f t="shared" si="5"/>
        <v>0.74885693440000001</v>
      </c>
      <c r="BX6" s="22"/>
      <c r="BY6" s="14">
        <f>MIN(BY10:BY198)</f>
        <v>4293.0143026413571</v>
      </c>
      <c r="BZ6" s="14">
        <f>MIN(BZ10:BZ198)</f>
        <v>74.572647968580995</v>
      </c>
      <c r="CA6" s="14">
        <f>MIN(CA10:CA198)</f>
        <v>0.57613924930900007</v>
      </c>
      <c r="CB6" s="14">
        <f>MIN(CB10:CB198)</f>
        <v>255.05204153747849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 t="shared" ref="C7:AH7" si="6">MAX(C10:C198)</f>
        <v>10.048999999999999</v>
      </c>
      <c r="D7" s="14">
        <f t="shared" si="6"/>
        <v>0.66059999999999997</v>
      </c>
      <c r="E7" s="14">
        <f t="shared" si="6"/>
        <v>6605.9793810000001</v>
      </c>
      <c r="F7" s="14">
        <f t="shared" si="6"/>
        <v>76.3</v>
      </c>
      <c r="G7" s="14">
        <f t="shared" si="6"/>
        <v>85.8</v>
      </c>
      <c r="H7" s="14">
        <f t="shared" si="6"/>
        <v>18706.599999999999</v>
      </c>
      <c r="I7" s="14">
        <f t="shared" si="6"/>
        <v>0</v>
      </c>
      <c r="J7" s="14">
        <f t="shared" si="6"/>
        <v>17.2</v>
      </c>
      <c r="K7" s="14">
        <f t="shared" si="6"/>
        <v>0.93379999999999996</v>
      </c>
      <c r="L7" s="14">
        <f t="shared" si="6"/>
        <v>8.8450000000000006</v>
      </c>
      <c r="M7" s="14">
        <f t="shared" si="6"/>
        <v>0.58140000000000003</v>
      </c>
      <c r="N7" s="14">
        <f t="shared" si="6"/>
        <v>69.0137</v>
      </c>
      <c r="O7" s="14">
        <f t="shared" si="6"/>
        <v>77.493499999999997</v>
      </c>
      <c r="P7" s="14">
        <f t="shared" si="6"/>
        <v>115.6</v>
      </c>
      <c r="Q7" s="14">
        <f t="shared" si="6"/>
        <v>52.2866</v>
      </c>
      <c r="R7" s="14">
        <f t="shared" si="6"/>
        <v>58.746699999999997</v>
      </c>
      <c r="S7" s="14">
        <f t="shared" si="6"/>
        <v>87.6</v>
      </c>
      <c r="T7" s="14">
        <f t="shared" si="6"/>
        <v>18706.5625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15.6517</v>
      </c>
      <c r="Y7" s="14">
        <f t="shared" si="6"/>
        <v>12.3</v>
      </c>
      <c r="Z7" s="14">
        <f t="shared" si="6"/>
        <v>875</v>
      </c>
      <c r="AA7" s="14">
        <f t="shared" si="6"/>
        <v>886</v>
      </c>
      <c r="AB7" s="14">
        <f t="shared" si="6"/>
        <v>906</v>
      </c>
      <c r="AC7" s="14">
        <f t="shared" si="6"/>
        <v>86</v>
      </c>
      <c r="AD7" s="14">
        <f t="shared" si="6"/>
        <v>7.18</v>
      </c>
      <c r="AE7" s="14">
        <f t="shared" si="6"/>
        <v>0.17</v>
      </c>
      <c r="AF7" s="14">
        <f t="shared" si="6"/>
        <v>994</v>
      </c>
      <c r="AG7" s="14">
        <f t="shared" si="6"/>
        <v>-15</v>
      </c>
      <c r="AH7" s="14">
        <f t="shared" si="6"/>
        <v>-0.32300000000000001</v>
      </c>
      <c r="AI7" s="14">
        <f t="shared" ref="AI7:BN7" si="7">MAX(AI10:AI198)</f>
        <v>17</v>
      </c>
      <c r="AJ7" s="14">
        <f t="shared" si="7"/>
        <v>137.69999999999999</v>
      </c>
      <c r="AK7" s="14">
        <f t="shared" si="7"/>
        <v>138.69999999999999</v>
      </c>
      <c r="AL7" s="14">
        <f t="shared" si="7"/>
        <v>6.6</v>
      </c>
      <c r="AM7" s="14">
        <f t="shared" si="7"/>
        <v>142.9</v>
      </c>
      <c r="AN7" s="14">
        <f t="shared" si="7"/>
        <v>0</v>
      </c>
      <c r="AO7" s="14">
        <f t="shared" si="7"/>
        <v>2</v>
      </c>
      <c r="AP7" s="14">
        <f t="shared" si="7"/>
        <v>0.60168981481481476</v>
      </c>
      <c r="AQ7" s="14">
        <f t="shared" si="7"/>
        <v>47.164433000000002</v>
      </c>
      <c r="AR7" s="14">
        <f t="shared" si="7"/>
        <v>-88.483898999999994</v>
      </c>
      <c r="AS7" s="14">
        <f t="shared" si="7"/>
        <v>320.3</v>
      </c>
      <c r="AT7" s="14">
        <f t="shared" si="7"/>
        <v>48.8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3.7507999999999999</v>
      </c>
      <c r="AY7" s="14">
        <f t="shared" si="7"/>
        <v>2.1753999999999998</v>
      </c>
      <c r="AZ7" s="14">
        <f t="shared" si="7"/>
        <v>4.0999999999999996</v>
      </c>
      <c r="BA7" s="14">
        <f t="shared" si="7"/>
        <v>11.154</v>
      </c>
      <c r="BB7" s="14">
        <f t="shared" si="7"/>
        <v>25.7</v>
      </c>
      <c r="BC7" s="14">
        <f t="shared" si="7"/>
        <v>2.2999999999999998</v>
      </c>
      <c r="BD7" s="14">
        <f t="shared" si="7"/>
        <v>13.614000000000001</v>
      </c>
      <c r="BE7" s="14">
        <f t="shared" si="7"/>
        <v>2208.3980000000001</v>
      </c>
      <c r="BF7" s="14">
        <f t="shared" si="7"/>
        <v>96.525999999999996</v>
      </c>
      <c r="BG7" s="14">
        <f t="shared" si="7"/>
        <v>2.5179999999999998</v>
      </c>
      <c r="BH7" s="14">
        <f t="shared" si="7"/>
        <v>2.34</v>
      </c>
      <c r="BI7" s="14">
        <f t="shared" si="7"/>
        <v>3.49</v>
      </c>
      <c r="BJ7" s="14">
        <f t="shared" si="7"/>
        <v>1.907</v>
      </c>
      <c r="BK7" s="14">
        <f t="shared" si="7"/>
        <v>1.774</v>
      </c>
      <c r="BL7" s="14">
        <f t="shared" si="7"/>
        <v>2.6459999999999999</v>
      </c>
      <c r="BM7" s="14">
        <f t="shared" si="7"/>
        <v>239.1936</v>
      </c>
      <c r="BN7" s="14">
        <f t="shared" si="7"/>
        <v>0</v>
      </c>
      <c r="BO7" s="14">
        <f t="shared" ref="BO7:BW7" si="8">MAX(BO10:BO198)</f>
        <v>0</v>
      </c>
      <c r="BP7" s="14">
        <f t="shared" si="8"/>
        <v>0</v>
      </c>
      <c r="BQ7" s="14">
        <f t="shared" si="8"/>
        <v>3509.444</v>
      </c>
      <c r="BR7" s="14">
        <f t="shared" si="8"/>
        <v>0.98724000000000001</v>
      </c>
      <c r="BS7" s="14">
        <f t="shared" si="8"/>
        <v>-5</v>
      </c>
      <c r="BT7" s="14">
        <f t="shared" si="8"/>
        <v>6.6769999999999998E-3</v>
      </c>
      <c r="BU7" s="14">
        <f t="shared" si="8"/>
        <v>24.125677</v>
      </c>
      <c r="BV7" s="14">
        <f t="shared" si="8"/>
        <v>0.13487499999999999</v>
      </c>
      <c r="BW7" s="14">
        <f t="shared" si="8"/>
        <v>6.3740038633999996</v>
      </c>
      <c r="BX7" s="22"/>
      <c r="BY7" s="14">
        <f>MAX(BY10:BY198)</f>
        <v>38604.305864507442</v>
      </c>
      <c r="BZ7" s="14">
        <f>MAX(BZ10:BZ198)</f>
        <v>1218.4029870126265</v>
      </c>
      <c r="CA7" s="14">
        <f>MAX(CA10:CA198)</f>
        <v>25.304848414187401</v>
      </c>
      <c r="CB7" s="14">
        <f>MAX(CB10:CB198)</f>
        <v>2874.7927932920079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3">
        <f>B148-B10</f>
        <v>1.5972222222222499E-3</v>
      </c>
      <c r="AT8" s="15">
        <f>SUM(AT10:AT198)/3600</f>
        <v>1.2974166666666669</v>
      </c>
      <c r="BU8" s="27">
        <f>SUM(BU10:BU198)/3600</f>
        <v>0.41846402888888906</v>
      </c>
      <c r="BV8" s="22"/>
      <c r="BW8" s="27">
        <f>SUM(BW10:BW198)/3600</f>
        <v>0.11055819643244442</v>
      </c>
      <c r="BX8" s="22"/>
      <c r="BY8" s="27">
        <f>SUM(BY10:BY198)/3600</f>
        <v>654.02679935420383</v>
      </c>
      <c r="BZ8" s="27">
        <f>SUM(BZ10:BZ198)/3600</f>
        <v>18.29798935231813</v>
      </c>
      <c r="CA8" s="27">
        <f>SUM(CA10:CA198)/3600</f>
        <v>0.30836926944307202</v>
      </c>
      <c r="CB8" s="27">
        <f>SUM(CB10:CB198)/3600</f>
        <v>41.431999670189718</v>
      </c>
      <c r="CC8" s="28">
        <f>SUM(BZ8:CB8)</f>
        <v>60.038358291950921</v>
      </c>
      <c r="CD8" s="22"/>
      <c r="CE8" s="22"/>
      <c r="CF8" s="22"/>
      <c r="CG8" s="22"/>
      <c r="CH8" s="22"/>
      <c r="CI8" s="28"/>
    </row>
    <row r="9" spans="1:87" x14ac:dyDescent="0.25">
      <c r="B9" s="14"/>
      <c r="BW9" s="29">
        <f>AT8/BW8</f>
        <v>11.735146814369765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0.39179696759259258</v>
      </c>
      <c r="C10" s="4">
        <v>6.29</v>
      </c>
      <c r="D10" s="4">
        <v>0.29089999999999999</v>
      </c>
      <c r="E10" s="4">
        <v>2908.9855069999999</v>
      </c>
      <c r="F10" s="4">
        <v>2.9</v>
      </c>
      <c r="G10" s="4">
        <v>10.3</v>
      </c>
      <c r="H10" s="4">
        <v>18706.599999999999</v>
      </c>
      <c r="J10" s="4">
        <v>17.2</v>
      </c>
      <c r="K10" s="4">
        <v>0.91</v>
      </c>
      <c r="L10" s="4">
        <v>5.7237999999999998</v>
      </c>
      <c r="M10" s="4">
        <v>0.26469999999999999</v>
      </c>
      <c r="N10" s="4">
        <v>2.6619000000000002</v>
      </c>
      <c r="O10" s="4">
        <v>9.3853000000000009</v>
      </c>
      <c r="P10" s="4">
        <v>12</v>
      </c>
      <c r="Q10" s="4">
        <v>2.0160999999999998</v>
      </c>
      <c r="R10" s="4">
        <v>7.1083999999999996</v>
      </c>
      <c r="S10" s="4">
        <v>9.1</v>
      </c>
      <c r="T10" s="4">
        <v>18706.5625</v>
      </c>
      <c r="W10" s="4">
        <v>0</v>
      </c>
      <c r="X10" s="4">
        <v>15.6517</v>
      </c>
      <c r="Y10" s="4">
        <v>11.8</v>
      </c>
      <c r="Z10" s="4">
        <v>871</v>
      </c>
      <c r="AA10" s="4">
        <v>880</v>
      </c>
      <c r="AB10" s="4">
        <v>903</v>
      </c>
      <c r="AC10" s="4">
        <v>82</v>
      </c>
      <c r="AD10" s="4">
        <v>6.85</v>
      </c>
      <c r="AE10" s="4">
        <v>0.16</v>
      </c>
      <c r="AF10" s="4">
        <v>993</v>
      </c>
      <c r="AG10" s="4">
        <v>-15</v>
      </c>
      <c r="AH10" s="4">
        <v>-0.32300000000000001</v>
      </c>
      <c r="AI10" s="4">
        <v>17</v>
      </c>
      <c r="AJ10" s="4">
        <v>135.30000000000001</v>
      </c>
      <c r="AK10" s="4">
        <v>132</v>
      </c>
      <c r="AL10" s="4">
        <v>6.6</v>
      </c>
      <c r="AM10" s="4">
        <v>142.9</v>
      </c>
      <c r="AN10" s="4" t="s">
        <v>155</v>
      </c>
      <c r="AO10" s="4">
        <v>2</v>
      </c>
      <c r="AP10" s="5">
        <v>0.60009259259259262</v>
      </c>
      <c r="AQ10" s="4">
        <v>47.159368999999998</v>
      </c>
      <c r="AR10" s="4">
        <v>-88.489687000000004</v>
      </c>
      <c r="AS10" s="4">
        <v>320.3</v>
      </c>
      <c r="AT10" s="4">
        <v>1.4</v>
      </c>
      <c r="AU10" s="4">
        <v>12</v>
      </c>
      <c r="AV10" s="4">
        <v>10</v>
      </c>
      <c r="AW10" s="4" t="s">
        <v>403</v>
      </c>
      <c r="AX10" s="4">
        <v>1.1754</v>
      </c>
      <c r="AY10" s="4">
        <v>1.3754</v>
      </c>
      <c r="AZ10" s="4">
        <v>1.8</v>
      </c>
      <c r="BA10" s="4">
        <v>11.154</v>
      </c>
      <c r="BB10" s="4">
        <v>18.96</v>
      </c>
      <c r="BC10" s="4">
        <v>1.7</v>
      </c>
      <c r="BD10" s="4">
        <v>9.8919999999999995</v>
      </c>
      <c r="BE10" s="4">
        <v>1765.07</v>
      </c>
      <c r="BF10" s="4">
        <v>51.954999999999998</v>
      </c>
      <c r="BG10" s="4">
        <v>8.5999999999999993E-2</v>
      </c>
      <c r="BH10" s="4">
        <v>0.30299999999999999</v>
      </c>
      <c r="BI10" s="4">
        <v>0.38900000000000001</v>
      </c>
      <c r="BJ10" s="4">
        <v>6.5000000000000002E-2</v>
      </c>
      <c r="BK10" s="4">
        <v>0.23</v>
      </c>
      <c r="BL10" s="4">
        <v>0.29499999999999998</v>
      </c>
      <c r="BM10" s="4">
        <v>239.1936</v>
      </c>
      <c r="BQ10" s="4">
        <v>3509.444</v>
      </c>
      <c r="BR10" s="4">
        <v>0.46995100000000001</v>
      </c>
      <c r="BS10" s="4">
        <v>-5</v>
      </c>
      <c r="BT10" s="4">
        <v>6.3229999999999996E-3</v>
      </c>
      <c r="BU10" s="4">
        <v>11.484427</v>
      </c>
      <c r="BV10" s="4">
        <v>0.12772500000000001</v>
      </c>
      <c r="BW10" s="4">
        <f>BU10*0.2642</f>
        <v>3.0341856134</v>
      </c>
      <c r="BY10" s="4">
        <f>BE10*$BU10*0.7718</f>
        <v>15645.016996582102</v>
      </c>
      <c r="BZ10" s="4">
        <f>BF10*$BU10*0.7718</f>
        <v>460.51253381306304</v>
      </c>
      <c r="CA10" s="4">
        <f>BJ10*$BU10*0.7718</f>
        <v>0.57613924930900007</v>
      </c>
      <c r="CB10" s="4">
        <f>BM10*$BU10*0.7718</f>
        <v>2120.1357099002653</v>
      </c>
    </row>
    <row r="11" spans="1:87" x14ac:dyDescent="0.25">
      <c r="A11" s="2">
        <v>42804</v>
      </c>
      <c r="B11" s="3">
        <v>0.39180854166666662</v>
      </c>
      <c r="C11" s="4">
        <v>6.29</v>
      </c>
      <c r="D11" s="4">
        <v>0.38719999999999999</v>
      </c>
      <c r="E11" s="4">
        <v>3871.5682969999998</v>
      </c>
      <c r="F11" s="4">
        <v>3</v>
      </c>
      <c r="G11" s="4">
        <v>15.4</v>
      </c>
      <c r="H11" s="4">
        <v>17884.400000000001</v>
      </c>
      <c r="J11" s="4">
        <v>17.100000000000001</v>
      </c>
      <c r="K11" s="4">
        <v>0.90980000000000005</v>
      </c>
      <c r="L11" s="4">
        <v>5.7225000000000001</v>
      </c>
      <c r="M11" s="4">
        <v>0.35220000000000001</v>
      </c>
      <c r="N11" s="4">
        <v>2.7292999999999998</v>
      </c>
      <c r="O11" s="4">
        <v>13.986499999999999</v>
      </c>
      <c r="P11" s="4">
        <v>16.7</v>
      </c>
      <c r="Q11" s="4">
        <v>2.0672000000000001</v>
      </c>
      <c r="R11" s="4">
        <v>10.593400000000001</v>
      </c>
      <c r="S11" s="4">
        <v>12.7</v>
      </c>
      <c r="T11" s="4">
        <v>17884.434600000001</v>
      </c>
      <c r="W11" s="4">
        <v>0</v>
      </c>
      <c r="X11" s="4">
        <v>15.557399999999999</v>
      </c>
      <c r="Y11" s="4">
        <v>11.7</v>
      </c>
      <c r="Z11" s="4">
        <v>872</v>
      </c>
      <c r="AA11" s="4">
        <v>881</v>
      </c>
      <c r="AB11" s="4">
        <v>903</v>
      </c>
      <c r="AC11" s="4">
        <v>82</v>
      </c>
      <c r="AD11" s="4">
        <v>6.85</v>
      </c>
      <c r="AE11" s="4">
        <v>0.16</v>
      </c>
      <c r="AF11" s="4">
        <v>993</v>
      </c>
      <c r="AG11" s="4">
        <v>-15</v>
      </c>
      <c r="AH11" s="4">
        <v>-1</v>
      </c>
      <c r="AI11" s="4">
        <v>17</v>
      </c>
      <c r="AJ11" s="4">
        <v>136</v>
      </c>
      <c r="AK11" s="4">
        <v>132.30000000000001</v>
      </c>
      <c r="AL11" s="4">
        <v>6.3</v>
      </c>
      <c r="AM11" s="4">
        <v>142.69999999999999</v>
      </c>
      <c r="AN11" s="4" t="s">
        <v>155</v>
      </c>
      <c r="AO11" s="4">
        <v>2</v>
      </c>
      <c r="AP11" s="5">
        <v>0.60010416666666666</v>
      </c>
      <c r="AQ11" s="4">
        <v>47.159305000000003</v>
      </c>
      <c r="AR11" s="4">
        <v>-88.489656999999994</v>
      </c>
      <c r="AS11" s="4">
        <v>320.2</v>
      </c>
      <c r="AT11" s="4">
        <v>5.6</v>
      </c>
      <c r="AU11" s="4">
        <v>12</v>
      </c>
      <c r="AV11" s="4">
        <v>10</v>
      </c>
      <c r="AW11" s="4" t="s">
        <v>403</v>
      </c>
      <c r="AX11" s="4">
        <v>1.577</v>
      </c>
      <c r="AY11" s="4">
        <v>1.6262000000000001</v>
      </c>
      <c r="AZ11" s="4">
        <v>2.2524000000000002</v>
      </c>
      <c r="BA11" s="4">
        <v>11.154</v>
      </c>
      <c r="BB11" s="4">
        <v>18.93</v>
      </c>
      <c r="BC11" s="4">
        <v>1.7</v>
      </c>
      <c r="BD11" s="4">
        <v>9.9169999999999998</v>
      </c>
      <c r="BE11" s="4">
        <v>1763.7629999999999</v>
      </c>
      <c r="BF11" s="4">
        <v>69.096000000000004</v>
      </c>
      <c r="BG11" s="4">
        <v>8.7999999999999995E-2</v>
      </c>
      <c r="BH11" s="4">
        <v>0.45100000000000001</v>
      </c>
      <c r="BI11" s="4">
        <v>0.54</v>
      </c>
      <c r="BJ11" s="4">
        <v>6.7000000000000004E-2</v>
      </c>
      <c r="BK11" s="4">
        <v>0.34200000000000003</v>
      </c>
      <c r="BL11" s="4">
        <v>0.40899999999999997</v>
      </c>
      <c r="BM11" s="4">
        <v>228.5635</v>
      </c>
      <c r="BQ11" s="4">
        <v>3486.509</v>
      </c>
      <c r="BR11" s="4">
        <v>0.51147299999999996</v>
      </c>
      <c r="BS11" s="4">
        <v>-5</v>
      </c>
      <c r="BT11" s="4">
        <v>6.6769999999999998E-3</v>
      </c>
      <c r="BU11" s="4">
        <v>12.499121000000001</v>
      </c>
      <c r="BV11" s="4">
        <v>0.13487499999999999</v>
      </c>
      <c r="BW11" s="4">
        <f t="shared" ref="BW11:BW74" si="9">BU11*0.2642</f>
        <v>3.3022677682000001</v>
      </c>
      <c r="BY11" s="4">
        <f t="shared" ref="BY11:BY74" si="10">BE11*$BU11*0.7718</f>
        <v>17014.706984162891</v>
      </c>
      <c r="BZ11" s="4">
        <f t="shared" ref="BZ11:BZ74" si="11">BF11*$BU11*0.7718</f>
        <v>666.55678443062891</v>
      </c>
      <c r="CA11" s="4">
        <f t="shared" ref="CA11:CA74" si="12">BJ11*$BU11*0.7718</f>
        <v>0.64633704638260014</v>
      </c>
      <c r="CB11" s="4">
        <f t="shared" ref="CB11:CB74" si="13">BM11*$BU11*0.7718</f>
        <v>2204.9113059831257</v>
      </c>
    </row>
    <row r="12" spans="1:87" x14ac:dyDescent="0.25">
      <c r="A12" s="2">
        <v>42804</v>
      </c>
      <c r="B12" s="3">
        <v>0.39182011574074077</v>
      </c>
      <c r="C12" s="4">
        <v>8.0549999999999997</v>
      </c>
      <c r="D12" s="4">
        <v>0.57699999999999996</v>
      </c>
      <c r="E12" s="4">
        <v>5770.3973509999996</v>
      </c>
      <c r="F12" s="4">
        <v>3.2</v>
      </c>
      <c r="G12" s="4">
        <v>25.1</v>
      </c>
      <c r="H12" s="4">
        <v>17192.3</v>
      </c>
      <c r="J12" s="4">
        <v>17</v>
      </c>
      <c r="K12" s="4">
        <v>0.89070000000000005</v>
      </c>
      <c r="L12" s="4">
        <v>7.1744000000000003</v>
      </c>
      <c r="M12" s="4">
        <v>0.51400000000000001</v>
      </c>
      <c r="N12" s="4">
        <v>2.8079000000000001</v>
      </c>
      <c r="O12" s="4">
        <v>22.3673</v>
      </c>
      <c r="P12" s="4">
        <v>25.2</v>
      </c>
      <c r="Q12" s="4">
        <v>2.1267</v>
      </c>
      <c r="R12" s="4">
        <v>16.940999999999999</v>
      </c>
      <c r="S12" s="4">
        <v>19.100000000000001</v>
      </c>
      <c r="T12" s="4">
        <v>17192.262699999999</v>
      </c>
      <c r="W12" s="4">
        <v>0</v>
      </c>
      <c r="X12" s="4">
        <v>15.1417</v>
      </c>
      <c r="Y12" s="4">
        <v>11.8</v>
      </c>
      <c r="Z12" s="4">
        <v>872</v>
      </c>
      <c r="AA12" s="4">
        <v>883</v>
      </c>
      <c r="AB12" s="4">
        <v>903</v>
      </c>
      <c r="AC12" s="4">
        <v>82</v>
      </c>
      <c r="AD12" s="4">
        <v>6.85</v>
      </c>
      <c r="AE12" s="4">
        <v>0.16</v>
      </c>
      <c r="AF12" s="4">
        <v>993</v>
      </c>
      <c r="AG12" s="4">
        <v>-15</v>
      </c>
      <c r="AH12" s="4">
        <v>-1</v>
      </c>
      <c r="AI12" s="4">
        <v>17</v>
      </c>
      <c r="AJ12" s="4">
        <v>136</v>
      </c>
      <c r="AK12" s="4">
        <v>132.69999999999999</v>
      </c>
      <c r="AL12" s="4">
        <v>6.4</v>
      </c>
      <c r="AM12" s="4">
        <v>142.4</v>
      </c>
      <c r="AN12" s="4" t="s">
        <v>155</v>
      </c>
      <c r="AO12" s="4">
        <v>2</v>
      </c>
      <c r="AP12" s="5">
        <v>0.60011574074074081</v>
      </c>
      <c r="AQ12" s="4">
        <v>47.159246000000003</v>
      </c>
      <c r="AR12" s="4">
        <v>-88.489587</v>
      </c>
      <c r="AS12" s="4">
        <v>320</v>
      </c>
      <c r="AT12" s="4">
        <v>11.4</v>
      </c>
      <c r="AU12" s="4">
        <v>12</v>
      </c>
      <c r="AV12" s="4">
        <v>10</v>
      </c>
      <c r="AW12" s="4" t="s">
        <v>403</v>
      </c>
      <c r="AX12" s="4">
        <v>1.4738</v>
      </c>
      <c r="AY12" s="4">
        <v>1.7</v>
      </c>
      <c r="AZ12" s="4">
        <v>2.4</v>
      </c>
      <c r="BA12" s="4">
        <v>11.154</v>
      </c>
      <c r="BB12" s="4">
        <v>15.61</v>
      </c>
      <c r="BC12" s="4">
        <v>1.4</v>
      </c>
      <c r="BD12" s="4">
        <v>12.273</v>
      </c>
      <c r="BE12" s="4">
        <v>1846.693</v>
      </c>
      <c r="BF12" s="4">
        <v>84.200999999999993</v>
      </c>
      <c r="BG12" s="4">
        <v>7.5999999999999998E-2</v>
      </c>
      <c r="BH12" s="4">
        <v>0.60299999999999998</v>
      </c>
      <c r="BI12" s="4">
        <v>0.67900000000000005</v>
      </c>
      <c r="BJ12" s="4">
        <v>5.7000000000000002E-2</v>
      </c>
      <c r="BK12" s="4">
        <v>0.45700000000000002</v>
      </c>
      <c r="BL12" s="4">
        <v>0.51400000000000001</v>
      </c>
      <c r="BM12" s="4">
        <v>183.4933</v>
      </c>
      <c r="BQ12" s="4">
        <v>2833.884</v>
      </c>
      <c r="BR12" s="4">
        <v>0.55504399999999998</v>
      </c>
      <c r="BS12" s="4">
        <v>-5</v>
      </c>
      <c r="BT12" s="4">
        <v>5.6769999999999998E-3</v>
      </c>
      <c r="BU12" s="4">
        <v>13.563888</v>
      </c>
      <c r="BV12" s="4">
        <v>0.114675</v>
      </c>
      <c r="BW12" s="4">
        <f t="shared" si="9"/>
        <v>3.5835792095999999</v>
      </c>
      <c r="BY12" s="4">
        <f t="shared" si="10"/>
        <v>19332.30651387597</v>
      </c>
      <c r="BZ12" s="4">
        <f t="shared" si="11"/>
        <v>881.46732606603848</v>
      </c>
      <c r="CA12" s="4">
        <f t="shared" si="12"/>
        <v>0.59671069922880005</v>
      </c>
      <c r="CB12" s="4">
        <f t="shared" si="13"/>
        <v>1920.9195674877187</v>
      </c>
    </row>
    <row r="13" spans="1:87" x14ac:dyDescent="0.25">
      <c r="A13" s="2">
        <v>42804</v>
      </c>
      <c r="B13" s="3">
        <v>0.39183168981481481</v>
      </c>
      <c r="C13" s="4">
        <v>9.1180000000000003</v>
      </c>
      <c r="D13" s="4">
        <v>0.55320000000000003</v>
      </c>
      <c r="E13" s="4">
        <v>5531.6059599999999</v>
      </c>
      <c r="F13" s="4">
        <v>3.5</v>
      </c>
      <c r="G13" s="4">
        <v>32.799999999999997</v>
      </c>
      <c r="H13" s="4">
        <v>16539.900000000001</v>
      </c>
      <c r="J13" s="4">
        <v>16.7</v>
      </c>
      <c r="K13" s="4">
        <v>0.88129999999999997</v>
      </c>
      <c r="L13" s="4">
        <v>8.0359999999999996</v>
      </c>
      <c r="M13" s="4">
        <v>0.48749999999999999</v>
      </c>
      <c r="N13" s="4">
        <v>3.0922000000000001</v>
      </c>
      <c r="O13" s="4">
        <v>28.883600000000001</v>
      </c>
      <c r="P13" s="4">
        <v>32</v>
      </c>
      <c r="Q13" s="4">
        <v>2.3420000000000001</v>
      </c>
      <c r="R13" s="4">
        <v>21.8765</v>
      </c>
      <c r="S13" s="4">
        <v>24.2</v>
      </c>
      <c r="T13" s="4">
        <v>16539.887699999999</v>
      </c>
      <c r="W13" s="4">
        <v>0</v>
      </c>
      <c r="X13" s="4">
        <v>14.7163</v>
      </c>
      <c r="Y13" s="4">
        <v>11.7</v>
      </c>
      <c r="Z13" s="4">
        <v>873</v>
      </c>
      <c r="AA13" s="4">
        <v>884</v>
      </c>
      <c r="AB13" s="4">
        <v>906</v>
      </c>
      <c r="AC13" s="4">
        <v>82</v>
      </c>
      <c r="AD13" s="4">
        <v>6.85</v>
      </c>
      <c r="AE13" s="4">
        <v>0.16</v>
      </c>
      <c r="AF13" s="4">
        <v>993</v>
      </c>
      <c r="AG13" s="4">
        <v>-15</v>
      </c>
      <c r="AH13" s="4">
        <v>-1</v>
      </c>
      <c r="AI13" s="4">
        <v>17</v>
      </c>
      <c r="AJ13" s="4">
        <v>135.69999999999999</v>
      </c>
      <c r="AK13" s="4">
        <v>132</v>
      </c>
      <c r="AL13" s="4">
        <v>6.5</v>
      </c>
      <c r="AM13" s="4">
        <v>142</v>
      </c>
      <c r="AN13" s="4" t="s">
        <v>155</v>
      </c>
      <c r="AO13" s="4">
        <v>2</v>
      </c>
      <c r="AP13" s="5">
        <v>0.60012731481481485</v>
      </c>
      <c r="AQ13" s="4">
        <v>47.159194999999997</v>
      </c>
      <c r="AR13" s="4">
        <v>-88.489503999999997</v>
      </c>
      <c r="AS13" s="4">
        <v>319.8</v>
      </c>
      <c r="AT13" s="4">
        <v>17.7</v>
      </c>
      <c r="AU13" s="4">
        <v>12</v>
      </c>
      <c r="AV13" s="4">
        <v>10</v>
      </c>
      <c r="AW13" s="4" t="s">
        <v>403</v>
      </c>
      <c r="AX13" s="4">
        <v>1.1738</v>
      </c>
      <c r="AY13" s="4">
        <v>1.3984000000000001</v>
      </c>
      <c r="AZ13" s="4">
        <v>1.8722000000000001</v>
      </c>
      <c r="BA13" s="4">
        <v>11.154</v>
      </c>
      <c r="BB13" s="4">
        <v>14.35</v>
      </c>
      <c r="BC13" s="4">
        <v>1.29</v>
      </c>
      <c r="BD13" s="4">
        <v>13.468999999999999</v>
      </c>
      <c r="BE13" s="4">
        <v>1911.384</v>
      </c>
      <c r="BF13" s="4">
        <v>73.8</v>
      </c>
      <c r="BG13" s="4">
        <v>7.6999999999999999E-2</v>
      </c>
      <c r="BH13" s="4">
        <v>0.71899999999999997</v>
      </c>
      <c r="BI13" s="4">
        <v>0.79600000000000004</v>
      </c>
      <c r="BJ13" s="4">
        <v>5.8000000000000003E-2</v>
      </c>
      <c r="BK13" s="4">
        <v>0.54500000000000004</v>
      </c>
      <c r="BL13" s="4">
        <v>0.60299999999999998</v>
      </c>
      <c r="BM13" s="4">
        <v>163.12309999999999</v>
      </c>
      <c r="BQ13" s="4">
        <v>2545.0889999999999</v>
      </c>
      <c r="BR13" s="4">
        <v>0.68898800000000004</v>
      </c>
      <c r="BS13" s="4">
        <v>-5</v>
      </c>
      <c r="BT13" s="4">
        <v>5.3229999999999996E-3</v>
      </c>
      <c r="BU13" s="4">
        <v>16.837143999999999</v>
      </c>
      <c r="BV13" s="4">
        <v>0.107525</v>
      </c>
      <c r="BW13" s="4">
        <f t="shared" si="9"/>
        <v>4.4483734447999996</v>
      </c>
      <c r="BY13" s="4">
        <f t="shared" si="10"/>
        <v>24838.258734183051</v>
      </c>
      <c r="BZ13" s="4">
        <f t="shared" si="11"/>
        <v>959.02419115295993</v>
      </c>
      <c r="CA13" s="4">
        <f t="shared" si="12"/>
        <v>0.7537046488736</v>
      </c>
      <c r="CB13" s="4">
        <f t="shared" si="13"/>
        <v>2119.769634632295</v>
      </c>
    </row>
    <row r="14" spans="1:87" x14ac:dyDescent="0.25">
      <c r="A14" s="2">
        <v>42804</v>
      </c>
      <c r="B14" s="3">
        <v>0.3918432638888889</v>
      </c>
      <c r="C14" s="4">
        <v>9.2769999999999992</v>
      </c>
      <c r="D14" s="4">
        <v>0.4133</v>
      </c>
      <c r="E14" s="4">
        <v>4132.599338</v>
      </c>
      <c r="F14" s="4">
        <v>8.8000000000000007</v>
      </c>
      <c r="G14" s="4">
        <v>32.799999999999997</v>
      </c>
      <c r="H14" s="4">
        <v>16048.5</v>
      </c>
      <c r="J14" s="4">
        <v>16.29</v>
      </c>
      <c r="K14" s="4">
        <v>0.88180000000000003</v>
      </c>
      <c r="L14" s="4">
        <v>8.1805000000000003</v>
      </c>
      <c r="M14" s="4">
        <v>0.3644</v>
      </c>
      <c r="N14" s="4">
        <v>7.7294</v>
      </c>
      <c r="O14" s="4">
        <v>28.924600000000002</v>
      </c>
      <c r="P14" s="4">
        <v>36.700000000000003</v>
      </c>
      <c r="Q14" s="4">
        <v>5.8543000000000003</v>
      </c>
      <c r="R14" s="4">
        <v>21.907499999999999</v>
      </c>
      <c r="S14" s="4">
        <v>27.8</v>
      </c>
      <c r="T14" s="4">
        <v>16048.543299999999</v>
      </c>
      <c r="W14" s="4">
        <v>0</v>
      </c>
      <c r="X14" s="4">
        <v>14.368399999999999</v>
      </c>
      <c r="Y14" s="4">
        <v>11.7</v>
      </c>
      <c r="Z14" s="4">
        <v>874</v>
      </c>
      <c r="AA14" s="4">
        <v>884</v>
      </c>
      <c r="AB14" s="4">
        <v>906</v>
      </c>
      <c r="AC14" s="4">
        <v>82</v>
      </c>
      <c r="AD14" s="4">
        <v>6.85</v>
      </c>
      <c r="AE14" s="4">
        <v>0.16</v>
      </c>
      <c r="AF14" s="4">
        <v>993</v>
      </c>
      <c r="AG14" s="4">
        <v>-15</v>
      </c>
      <c r="AH14" s="4">
        <v>-1</v>
      </c>
      <c r="AI14" s="4">
        <v>17</v>
      </c>
      <c r="AJ14" s="4">
        <v>135.30000000000001</v>
      </c>
      <c r="AK14" s="4">
        <v>131.4</v>
      </c>
      <c r="AL14" s="4">
        <v>6.5</v>
      </c>
      <c r="AM14" s="4">
        <v>142.4</v>
      </c>
      <c r="AN14" s="4" t="s">
        <v>155</v>
      </c>
      <c r="AO14" s="4">
        <v>2</v>
      </c>
      <c r="AP14" s="5">
        <v>0.60013888888888889</v>
      </c>
      <c r="AQ14" s="4">
        <v>47.159137999999999</v>
      </c>
      <c r="AR14" s="4">
        <v>-88.489379999999997</v>
      </c>
      <c r="AS14" s="4">
        <v>319.5</v>
      </c>
      <c r="AT14" s="4">
        <v>22.1</v>
      </c>
      <c r="AU14" s="4">
        <v>12</v>
      </c>
      <c r="AV14" s="4">
        <v>10</v>
      </c>
      <c r="AW14" s="4" t="s">
        <v>403</v>
      </c>
      <c r="AX14" s="4">
        <v>1.2507999999999999</v>
      </c>
      <c r="AY14" s="4">
        <v>1.3754</v>
      </c>
      <c r="AZ14" s="4">
        <v>1.8508</v>
      </c>
      <c r="BA14" s="4">
        <v>11.154</v>
      </c>
      <c r="BB14" s="4">
        <v>14.41</v>
      </c>
      <c r="BC14" s="4">
        <v>1.29</v>
      </c>
      <c r="BD14" s="4">
        <v>13.398</v>
      </c>
      <c r="BE14" s="4">
        <v>1951.087</v>
      </c>
      <c r="BF14" s="4">
        <v>55.320999999999998</v>
      </c>
      <c r="BG14" s="4">
        <v>0.193</v>
      </c>
      <c r="BH14" s="4">
        <v>0.72199999999999998</v>
      </c>
      <c r="BI14" s="4">
        <v>0.91500000000000004</v>
      </c>
      <c r="BJ14" s="4">
        <v>0.14599999999999999</v>
      </c>
      <c r="BK14" s="4">
        <v>0.54700000000000004</v>
      </c>
      <c r="BL14" s="4">
        <v>0.69299999999999995</v>
      </c>
      <c r="BM14" s="4">
        <v>158.71209999999999</v>
      </c>
      <c r="BQ14" s="4">
        <v>2491.7489999999998</v>
      </c>
      <c r="BR14" s="4">
        <v>0.96036200000000005</v>
      </c>
      <c r="BS14" s="4">
        <v>-5</v>
      </c>
      <c r="BT14" s="4">
        <v>5.6769999999999998E-3</v>
      </c>
      <c r="BU14" s="4">
        <v>23.468845999999999</v>
      </c>
      <c r="BV14" s="4">
        <v>0.114675</v>
      </c>
      <c r="BW14" s="4">
        <f t="shared" si="9"/>
        <v>6.2004691131999996</v>
      </c>
      <c r="BY14" s="4">
        <f t="shared" si="10"/>
        <v>35340.537027017621</v>
      </c>
      <c r="BZ14" s="4">
        <f t="shared" si="11"/>
        <v>1002.0433988190388</v>
      </c>
      <c r="CA14" s="4">
        <f t="shared" si="12"/>
        <v>2.6445352800488</v>
      </c>
      <c r="CB14" s="4">
        <f t="shared" si="13"/>
        <v>2874.7927932920079</v>
      </c>
    </row>
    <row r="15" spans="1:87" x14ac:dyDescent="0.25">
      <c r="A15" s="2">
        <v>42804</v>
      </c>
      <c r="B15" s="3">
        <v>0.39185483796296294</v>
      </c>
      <c r="C15" s="4">
        <v>8.9489999999999998</v>
      </c>
      <c r="D15" s="4">
        <v>0.2903</v>
      </c>
      <c r="E15" s="4">
        <v>2903.1040410000001</v>
      </c>
      <c r="F15" s="4">
        <v>19.399999999999999</v>
      </c>
      <c r="G15" s="4">
        <v>22.8</v>
      </c>
      <c r="H15" s="4">
        <v>14741.8</v>
      </c>
      <c r="J15" s="4">
        <v>15.78</v>
      </c>
      <c r="K15" s="4">
        <v>0.88780000000000003</v>
      </c>
      <c r="L15" s="4">
        <v>7.9447999999999999</v>
      </c>
      <c r="M15" s="4">
        <v>0.25769999999999998</v>
      </c>
      <c r="N15" s="4">
        <v>17.204899999999999</v>
      </c>
      <c r="O15" s="4">
        <v>20.275300000000001</v>
      </c>
      <c r="P15" s="4">
        <v>37.5</v>
      </c>
      <c r="Q15" s="4">
        <v>13.031000000000001</v>
      </c>
      <c r="R15" s="4">
        <v>15.3565</v>
      </c>
      <c r="S15" s="4">
        <v>28.4</v>
      </c>
      <c r="T15" s="4">
        <v>14741.775</v>
      </c>
      <c r="W15" s="4">
        <v>0</v>
      </c>
      <c r="X15" s="4">
        <v>14.0123</v>
      </c>
      <c r="Y15" s="4">
        <v>11.7</v>
      </c>
      <c r="Z15" s="4">
        <v>873</v>
      </c>
      <c r="AA15" s="4">
        <v>884</v>
      </c>
      <c r="AB15" s="4">
        <v>906</v>
      </c>
      <c r="AC15" s="4">
        <v>82</v>
      </c>
      <c r="AD15" s="4">
        <v>6.85</v>
      </c>
      <c r="AE15" s="4">
        <v>0.16</v>
      </c>
      <c r="AF15" s="4">
        <v>993</v>
      </c>
      <c r="AG15" s="4">
        <v>-15</v>
      </c>
      <c r="AH15" s="4">
        <v>-1</v>
      </c>
      <c r="AI15" s="4">
        <v>17</v>
      </c>
      <c r="AJ15" s="4">
        <v>136</v>
      </c>
      <c r="AK15" s="4">
        <v>130.30000000000001</v>
      </c>
      <c r="AL15" s="4">
        <v>6.3</v>
      </c>
      <c r="AM15" s="4">
        <v>142.69999999999999</v>
      </c>
      <c r="AN15" s="4" t="s">
        <v>155</v>
      </c>
      <c r="AO15" s="4">
        <v>2</v>
      </c>
      <c r="AP15" s="5">
        <v>0.60015046296296293</v>
      </c>
      <c r="AQ15" s="4">
        <v>47.159063000000003</v>
      </c>
      <c r="AR15" s="4">
        <v>-88.489193</v>
      </c>
      <c r="AS15" s="4">
        <v>319.10000000000002</v>
      </c>
      <c r="AT15" s="4">
        <v>29.2</v>
      </c>
      <c r="AU15" s="4">
        <v>12</v>
      </c>
      <c r="AV15" s="4">
        <v>10</v>
      </c>
      <c r="AW15" s="4" t="s">
        <v>403</v>
      </c>
      <c r="AX15" s="4">
        <v>1.3</v>
      </c>
      <c r="AY15" s="4">
        <v>1.4754</v>
      </c>
      <c r="AZ15" s="4">
        <v>1.9754</v>
      </c>
      <c r="BA15" s="4">
        <v>11.154</v>
      </c>
      <c r="BB15" s="4">
        <v>15.2</v>
      </c>
      <c r="BC15" s="4">
        <v>1.36</v>
      </c>
      <c r="BD15" s="4">
        <v>12.641</v>
      </c>
      <c r="BE15" s="4">
        <v>1987.8989999999999</v>
      </c>
      <c r="BF15" s="4">
        <v>41.043999999999997</v>
      </c>
      <c r="BG15" s="4">
        <v>0.45100000000000001</v>
      </c>
      <c r="BH15" s="4">
        <v>0.53100000000000003</v>
      </c>
      <c r="BI15" s="4">
        <v>0.98199999999999998</v>
      </c>
      <c r="BJ15" s="4">
        <v>0.34100000000000003</v>
      </c>
      <c r="BK15" s="4">
        <v>0.40200000000000002</v>
      </c>
      <c r="BL15" s="4">
        <v>0.74399999999999999</v>
      </c>
      <c r="BM15" s="4">
        <v>152.9452</v>
      </c>
      <c r="BQ15" s="4">
        <v>2549.2779999999998</v>
      </c>
      <c r="BR15" s="4">
        <v>0.97877999999999998</v>
      </c>
      <c r="BS15" s="4">
        <v>-5</v>
      </c>
      <c r="BT15" s="4">
        <v>5.3229999999999996E-3</v>
      </c>
      <c r="BU15" s="4">
        <v>23.918935999999999</v>
      </c>
      <c r="BV15" s="4">
        <v>0.107525</v>
      </c>
      <c r="BW15" s="4">
        <f t="shared" si="9"/>
        <v>6.3193828911999992</v>
      </c>
      <c r="BY15" s="4">
        <f t="shared" si="10"/>
        <v>36697.877467827115</v>
      </c>
      <c r="BZ15" s="4">
        <f t="shared" si="11"/>
        <v>757.69829492821111</v>
      </c>
      <c r="CA15" s="4">
        <f t="shared" si="12"/>
        <v>6.2950764684368004</v>
      </c>
      <c r="CB15" s="4">
        <f t="shared" si="13"/>
        <v>2823.4654823470969</v>
      </c>
    </row>
    <row r="16" spans="1:87" x14ac:dyDescent="0.25">
      <c r="A16" s="2">
        <v>42804</v>
      </c>
      <c r="B16" s="3">
        <v>0.39186641203703704</v>
      </c>
      <c r="C16" s="4">
        <v>8.2929999999999993</v>
      </c>
      <c r="D16" s="4">
        <v>0.27979999999999999</v>
      </c>
      <c r="E16" s="4">
        <v>2798.271405</v>
      </c>
      <c r="F16" s="4">
        <v>29.8</v>
      </c>
      <c r="G16" s="4">
        <v>29</v>
      </c>
      <c r="H16" s="4">
        <v>13704.8</v>
      </c>
      <c r="J16" s="4">
        <v>15.1</v>
      </c>
      <c r="K16" s="4">
        <v>0.89549999999999996</v>
      </c>
      <c r="L16" s="4">
        <v>7.4263000000000003</v>
      </c>
      <c r="M16" s="4">
        <v>0.25059999999999999</v>
      </c>
      <c r="N16" s="4">
        <v>26.649100000000001</v>
      </c>
      <c r="O16" s="4">
        <v>25.9924</v>
      </c>
      <c r="P16" s="4">
        <v>52.6</v>
      </c>
      <c r="Q16" s="4">
        <v>20.184100000000001</v>
      </c>
      <c r="R16" s="4">
        <v>19.686699999999998</v>
      </c>
      <c r="S16" s="4">
        <v>39.9</v>
      </c>
      <c r="T16" s="4">
        <v>13704.7577</v>
      </c>
      <c r="W16" s="4">
        <v>0</v>
      </c>
      <c r="X16" s="4">
        <v>13.5174</v>
      </c>
      <c r="Y16" s="4">
        <v>11.6</v>
      </c>
      <c r="Z16" s="4">
        <v>872</v>
      </c>
      <c r="AA16" s="4">
        <v>883</v>
      </c>
      <c r="AB16" s="4">
        <v>906</v>
      </c>
      <c r="AC16" s="4">
        <v>82</v>
      </c>
      <c r="AD16" s="4">
        <v>6.85</v>
      </c>
      <c r="AE16" s="4">
        <v>0.16</v>
      </c>
      <c r="AF16" s="4">
        <v>993</v>
      </c>
      <c r="AG16" s="4">
        <v>-15</v>
      </c>
      <c r="AH16" s="4">
        <v>-1.323</v>
      </c>
      <c r="AI16" s="4">
        <v>17</v>
      </c>
      <c r="AJ16" s="4">
        <v>136</v>
      </c>
      <c r="AK16" s="4">
        <v>131</v>
      </c>
      <c r="AL16" s="4">
        <v>6.1</v>
      </c>
      <c r="AM16" s="4">
        <v>142.9</v>
      </c>
      <c r="AN16" s="4" t="s">
        <v>155</v>
      </c>
      <c r="AO16" s="4">
        <v>2</v>
      </c>
      <c r="AP16" s="5">
        <v>0.60016203703703697</v>
      </c>
      <c r="AQ16" s="4">
        <v>47.158994</v>
      </c>
      <c r="AR16" s="4">
        <v>-88.488988000000006</v>
      </c>
      <c r="AS16" s="4">
        <v>318.7</v>
      </c>
      <c r="AT16" s="4">
        <v>36.6</v>
      </c>
      <c r="AU16" s="4">
        <v>12</v>
      </c>
      <c r="AV16" s="4">
        <v>10</v>
      </c>
      <c r="AW16" s="4" t="s">
        <v>403</v>
      </c>
      <c r="AX16" s="4">
        <v>1.3754</v>
      </c>
      <c r="AY16" s="4">
        <v>1.5753999999999999</v>
      </c>
      <c r="AZ16" s="4">
        <v>2.0754000000000001</v>
      </c>
      <c r="BA16" s="4">
        <v>11.154</v>
      </c>
      <c r="BB16" s="4">
        <v>16.350000000000001</v>
      </c>
      <c r="BC16" s="4">
        <v>1.47</v>
      </c>
      <c r="BD16" s="4">
        <v>11.670999999999999</v>
      </c>
      <c r="BE16" s="4">
        <v>1987.99</v>
      </c>
      <c r="BF16" s="4">
        <v>42.694000000000003</v>
      </c>
      <c r="BG16" s="4">
        <v>0.747</v>
      </c>
      <c r="BH16" s="4">
        <v>0.72899999999999998</v>
      </c>
      <c r="BI16" s="4">
        <v>1.476</v>
      </c>
      <c r="BJ16" s="4">
        <v>0.56599999999999995</v>
      </c>
      <c r="BK16" s="4">
        <v>0.55200000000000005</v>
      </c>
      <c r="BL16" s="4">
        <v>1.1180000000000001</v>
      </c>
      <c r="BM16" s="4">
        <v>152.1216</v>
      </c>
      <c r="BQ16" s="4">
        <v>2631.0830000000001</v>
      </c>
      <c r="BR16" s="4">
        <v>0.84168699999999996</v>
      </c>
      <c r="BS16" s="4">
        <v>-5</v>
      </c>
      <c r="BT16" s="4">
        <v>6.0000000000000001E-3</v>
      </c>
      <c r="BU16" s="4">
        <v>20.568726000000002</v>
      </c>
      <c r="BV16" s="4">
        <v>0.1212</v>
      </c>
      <c r="BW16" s="4">
        <f t="shared" si="9"/>
        <v>5.4342574092000007</v>
      </c>
      <c r="BY16" s="4">
        <f t="shared" si="10"/>
        <v>31559.227391451135</v>
      </c>
      <c r="BZ16" s="4">
        <f t="shared" si="11"/>
        <v>677.7648047779993</v>
      </c>
      <c r="CA16" s="4">
        <f t="shared" si="12"/>
        <v>8.9852175833688008</v>
      </c>
      <c r="CB16" s="4">
        <f t="shared" si="13"/>
        <v>2414.9216875091793</v>
      </c>
    </row>
    <row r="17" spans="1:80" x14ac:dyDescent="0.25">
      <c r="A17" s="2">
        <v>42804</v>
      </c>
      <c r="B17" s="3">
        <v>0.39187798611111108</v>
      </c>
      <c r="C17" s="4">
        <v>6.6890000000000001</v>
      </c>
      <c r="D17" s="4">
        <v>0.29330000000000001</v>
      </c>
      <c r="E17" s="4">
        <v>2933.036165</v>
      </c>
      <c r="F17" s="4">
        <v>37</v>
      </c>
      <c r="G17" s="4">
        <v>30.9</v>
      </c>
      <c r="H17" s="4">
        <v>13315</v>
      </c>
      <c r="J17" s="4">
        <v>14.17</v>
      </c>
      <c r="K17" s="4">
        <v>0.91200000000000003</v>
      </c>
      <c r="L17" s="4">
        <v>6.1006</v>
      </c>
      <c r="M17" s="4">
        <v>0.26750000000000002</v>
      </c>
      <c r="N17" s="4">
        <v>33.7545</v>
      </c>
      <c r="O17" s="4">
        <v>28.214500000000001</v>
      </c>
      <c r="P17" s="4">
        <v>62</v>
      </c>
      <c r="Q17" s="4">
        <v>25.5657</v>
      </c>
      <c r="R17" s="4">
        <v>21.369700000000002</v>
      </c>
      <c r="S17" s="4">
        <v>46.9</v>
      </c>
      <c r="T17" s="4">
        <v>13315.0422</v>
      </c>
      <c r="W17" s="4">
        <v>0</v>
      </c>
      <c r="X17" s="4">
        <v>12.924099999999999</v>
      </c>
      <c r="Y17" s="4">
        <v>11.7</v>
      </c>
      <c r="Z17" s="4">
        <v>873</v>
      </c>
      <c r="AA17" s="4">
        <v>883</v>
      </c>
      <c r="AB17" s="4">
        <v>906</v>
      </c>
      <c r="AC17" s="4">
        <v>82</v>
      </c>
      <c r="AD17" s="4">
        <v>6.85</v>
      </c>
      <c r="AE17" s="4">
        <v>0.16</v>
      </c>
      <c r="AF17" s="4">
        <v>993</v>
      </c>
      <c r="AG17" s="4">
        <v>-15</v>
      </c>
      <c r="AH17" s="4">
        <v>-2</v>
      </c>
      <c r="AI17" s="4">
        <v>17</v>
      </c>
      <c r="AJ17" s="4">
        <v>136</v>
      </c>
      <c r="AK17" s="4">
        <v>131.30000000000001</v>
      </c>
      <c r="AL17" s="4">
        <v>6.4</v>
      </c>
      <c r="AM17" s="4">
        <v>142.6</v>
      </c>
      <c r="AN17" s="4" t="s">
        <v>155</v>
      </c>
      <c r="AO17" s="4">
        <v>2</v>
      </c>
      <c r="AP17" s="5">
        <v>0.60017361111111112</v>
      </c>
      <c r="AQ17" s="4">
        <v>47.158946</v>
      </c>
      <c r="AR17" s="4">
        <v>-88.488742000000002</v>
      </c>
      <c r="AS17" s="4">
        <v>318.39999999999998</v>
      </c>
      <c r="AT17" s="4">
        <v>40.700000000000003</v>
      </c>
      <c r="AU17" s="4">
        <v>12</v>
      </c>
      <c r="AV17" s="4">
        <v>10</v>
      </c>
      <c r="AW17" s="4" t="s">
        <v>403</v>
      </c>
      <c r="AX17" s="4">
        <v>1.625974</v>
      </c>
      <c r="AY17" s="4">
        <v>1.1480520000000001</v>
      </c>
      <c r="AZ17" s="4">
        <v>2.325974</v>
      </c>
      <c r="BA17" s="4">
        <v>11.154</v>
      </c>
      <c r="BB17" s="4">
        <v>19.41</v>
      </c>
      <c r="BC17" s="4">
        <v>1.74</v>
      </c>
      <c r="BD17" s="4">
        <v>9.6449999999999996</v>
      </c>
      <c r="BE17" s="4">
        <v>1920.4570000000001</v>
      </c>
      <c r="BF17" s="4">
        <v>53.595999999999997</v>
      </c>
      <c r="BG17" s="4">
        <v>1.113</v>
      </c>
      <c r="BH17" s="4">
        <v>0.93</v>
      </c>
      <c r="BI17" s="4">
        <v>2.0430000000000001</v>
      </c>
      <c r="BJ17" s="4">
        <v>0.84299999999999997</v>
      </c>
      <c r="BK17" s="4">
        <v>0.70399999999999996</v>
      </c>
      <c r="BL17" s="4">
        <v>1.5469999999999999</v>
      </c>
      <c r="BM17" s="4">
        <v>173.8</v>
      </c>
      <c r="BQ17" s="4">
        <v>2958.2130000000002</v>
      </c>
      <c r="BR17" s="4">
        <v>0.72586799999999996</v>
      </c>
      <c r="BS17" s="4">
        <v>-5</v>
      </c>
      <c r="BT17" s="4">
        <v>6.0000000000000001E-3</v>
      </c>
      <c r="BU17" s="4">
        <v>17.738399999999999</v>
      </c>
      <c r="BV17" s="4">
        <v>0.1212</v>
      </c>
      <c r="BW17" s="4">
        <f t="shared" si="9"/>
        <v>4.6864852799999994</v>
      </c>
      <c r="BY17" s="4">
        <f t="shared" si="10"/>
        <v>26292.011027583841</v>
      </c>
      <c r="BZ17" s="4">
        <f t="shared" si="11"/>
        <v>733.75588364351995</v>
      </c>
      <c r="CA17" s="4">
        <f t="shared" si="12"/>
        <v>11.54108907216</v>
      </c>
      <c r="CB17" s="4">
        <f t="shared" si="13"/>
        <v>2379.4083994560001</v>
      </c>
    </row>
    <row r="18" spans="1:80" x14ac:dyDescent="0.25">
      <c r="A18" s="2">
        <v>42804</v>
      </c>
      <c r="B18" s="3">
        <v>0.39188956018518523</v>
      </c>
      <c r="C18" s="4">
        <v>5.6219999999999999</v>
      </c>
      <c r="D18" s="4">
        <v>0.27950000000000003</v>
      </c>
      <c r="E18" s="4">
        <v>2795.2317880000001</v>
      </c>
      <c r="F18" s="4">
        <v>37.799999999999997</v>
      </c>
      <c r="G18" s="4">
        <v>33.700000000000003</v>
      </c>
      <c r="H18" s="4">
        <v>12302</v>
      </c>
      <c r="J18" s="4">
        <v>13.35</v>
      </c>
      <c r="K18" s="4">
        <v>0.9244</v>
      </c>
      <c r="L18" s="4">
        <v>5.1970000000000001</v>
      </c>
      <c r="M18" s="4">
        <v>0.25840000000000002</v>
      </c>
      <c r="N18" s="4">
        <v>34.985700000000001</v>
      </c>
      <c r="O18" s="4">
        <v>31.158300000000001</v>
      </c>
      <c r="P18" s="4">
        <v>66.099999999999994</v>
      </c>
      <c r="Q18" s="4">
        <v>26.4983</v>
      </c>
      <c r="R18" s="4">
        <v>23.599399999999999</v>
      </c>
      <c r="S18" s="4">
        <v>50.1</v>
      </c>
      <c r="T18" s="4">
        <v>12302.0317</v>
      </c>
      <c r="W18" s="4">
        <v>0</v>
      </c>
      <c r="X18" s="4">
        <v>12.3371</v>
      </c>
      <c r="Y18" s="4">
        <v>11.7</v>
      </c>
      <c r="Z18" s="4">
        <v>872</v>
      </c>
      <c r="AA18" s="4">
        <v>882</v>
      </c>
      <c r="AB18" s="4">
        <v>904</v>
      </c>
      <c r="AC18" s="4">
        <v>82</v>
      </c>
      <c r="AD18" s="4">
        <v>6.85</v>
      </c>
      <c r="AE18" s="4">
        <v>0.16</v>
      </c>
      <c r="AF18" s="4">
        <v>993</v>
      </c>
      <c r="AG18" s="4">
        <v>-15</v>
      </c>
      <c r="AH18" s="4">
        <v>-2</v>
      </c>
      <c r="AI18" s="4">
        <v>17</v>
      </c>
      <c r="AJ18" s="4">
        <v>136</v>
      </c>
      <c r="AK18" s="4">
        <v>132</v>
      </c>
      <c r="AL18" s="4">
        <v>6.2</v>
      </c>
      <c r="AM18" s="4">
        <v>142.19999999999999</v>
      </c>
      <c r="AN18" s="4" t="s">
        <v>155</v>
      </c>
      <c r="AO18" s="4">
        <v>2</v>
      </c>
      <c r="AP18" s="5">
        <v>0.60018518518518515</v>
      </c>
      <c r="AQ18" s="4">
        <v>47.158906999999999</v>
      </c>
      <c r="AR18" s="4">
        <v>-88.488490999999996</v>
      </c>
      <c r="AS18" s="4">
        <v>318.10000000000002</v>
      </c>
      <c r="AT18" s="4">
        <v>42.6</v>
      </c>
      <c r="AU18" s="4">
        <v>12</v>
      </c>
      <c r="AV18" s="4">
        <v>10</v>
      </c>
      <c r="AW18" s="4" t="s">
        <v>403</v>
      </c>
      <c r="AX18" s="4">
        <v>1.7753749999999999</v>
      </c>
      <c r="AY18" s="4">
        <v>1.075375</v>
      </c>
      <c r="AZ18" s="4">
        <v>2.4753750000000001</v>
      </c>
      <c r="BA18" s="4">
        <v>11.154</v>
      </c>
      <c r="BB18" s="4">
        <v>22.54</v>
      </c>
      <c r="BC18" s="4">
        <v>2.02</v>
      </c>
      <c r="BD18" s="4">
        <v>8.1829999999999998</v>
      </c>
      <c r="BE18" s="4">
        <v>1885.6320000000001</v>
      </c>
      <c r="BF18" s="4">
        <v>59.667999999999999</v>
      </c>
      <c r="BG18" s="4">
        <v>1.329</v>
      </c>
      <c r="BH18" s="4">
        <v>1.1839999999999999</v>
      </c>
      <c r="BI18" s="4">
        <v>2.5129999999999999</v>
      </c>
      <c r="BJ18" s="4">
        <v>1.0069999999999999</v>
      </c>
      <c r="BK18" s="4">
        <v>0.89700000000000002</v>
      </c>
      <c r="BL18" s="4">
        <v>1.9039999999999999</v>
      </c>
      <c r="BM18" s="4">
        <v>185.07919999999999</v>
      </c>
      <c r="BQ18" s="4">
        <v>3254.7370000000001</v>
      </c>
      <c r="BR18" s="4">
        <v>0.624471</v>
      </c>
      <c r="BS18" s="4">
        <v>-5</v>
      </c>
      <c r="BT18" s="4">
        <v>6.0000000000000001E-3</v>
      </c>
      <c r="BU18" s="4">
        <v>15.260498999999999</v>
      </c>
      <c r="BV18" s="4">
        <v>0.1212</v>
      </c>
      <c r="BW18" s="4">
        <f t="shared" si="9"/>
        <v>4.0318238358</v>
      </c>
      <c r="BY18" s="4">
        <f t="shared" si="10"/>
        <v>22209.073876234022</v>
      </c>
      <c r="BZ18" s="4">
        <f t="shared" si="11"/>
        <v>702.77287405343759</v>
      </c>
      <c r="CA18" s="4">
        <f t="shared" si="12"/>
        <v>11.860499500097399</v>
      </c>
      <c r="CB18" s="4">
        <f t="shared" si="13"/>
        <v>2179.8726505247532</v>
      </c>
    </row>
    <row r="19" spans="1:80" x14ac:dyDescent="0.25">
      <c r="A19" s="2">
        <v>42804</v>
      </c>
      <c r="B19" s="3">
        <v>0.39190113425925927</v>
      </c>
      <c r="C19" s="4">
        <v>5.3140000000000001</v>
      </c>
      <c r="D19" s="4">
        <v>0.38300000000000001</v>
      </c>
      <c r="E19" s="4">
        <v>3830</v>
      </c>
      <c r="F19" s="4">
        <v>39.4</v>
      </c>
      <c r="G19" s="4">
        <v>20.9</v>
      </c>
      <c r="H19" s="4">
        <v>11460.8</v>
      </c>
      <c r="J19" s="4">
        <v>12.8</v>
      </c>
      <c r="K19" s="4">
        <v>0.92730000000000001</v>
      </c>
      <c r="L19" s="4">
        <v>4.9279999999999999</v>
      </c>
      <c r="M19" s="4">
        <v>0.35520000000000002</v>
      </c>
      <c r="N19" s="4">
        <v>36.5657</v>
      </c>
      <c r="O19" s="4">
        <v>19.3813</v>
      </c>
      <c r="P19" s="4">
        <v>55.9</v>
      </c>
      <c r="Q19" s="4">
        <v>27.694700000000001</v>
      </c>
      <c r="R19" s="4">
        <v>14.6793</v>
      </c>
      <c r="S19" s="4">
        <v>42.4</v>
      </c>
      <c r="T19" s="4">
        <v>11460.8387</v>
      </c>
      <c r="W19" s="4">
        <v>0</v>
      </c>
      <c r="X19" s="4">
        <v>11.869899999999999</v>
      </c>
      <c r="Y19" s="4">
        <v>11.8</v>
      </c>
      <c r="Z19" s="4">
        <v>872</v>
      </c>
      <c r="AA19" s="4">
        <v>882</v>
      </c>
      <c r="AB19" s="4">
        <v>902</v>
      </c>
      <c r="AC19" s="4">
        <v>82</v>
      </c>
      <c r="AD19" s="4">
        <v>6.85</v>
      </c>
      <c r="AE19" s="4">
        <v>0.16</v>
      </c>
      <c r="AF19" s="4">
        <v>993</v>
      </c>
      <c r="AG19" s="4">
        <v>-15</v>
      </c>
      <c r="AH19" s="4">
        <v>-1.677678</v>
      </c>
      <c r="AI19" s="4">
        <v>17</v>
      </c>
      <c r="AJ19" s="4">
        <v>136</v>
      </c>
      <c r="AK19" s="4">
        <v>132</v>
      </c>
      <c r="AL19" s="4">
        <v>6</v>
      </c>
      <c r="AM19" s="4">
        <v>142</v>
      </c>
      <c r="AN19" s="4" t="s">
        <v>155</v>
      </c>
      <c r="AO19" s="4">
        <v>2</v>
      </c>
      <c r="AP19" s="5">
        <v>0.6001967592592593</v>
      </c>
      <c r="AQ19" s="4">
        <v>47.158887999999997</v>
      </c>
      <c r="AR19" s="4">
        <v>-88.488229000000004</v>
      </c>
      <c r="AS19" s="4">
        <v>317.8</v>
      </c>
      <c r="AT19" s="4">
        <v>44.4</v>
      </c>
      <c r="AU19" s="4">
        <v>12</v>
      </c>
      <c r="AV19" s="4">
        <v>10</v>
      </c>
      <c r="AW19" s="4" t="s">
        <v>403</v>
      </c>
      <c r="AX19" s="4">
        <v>1.1214</v>
      </c>
      <c r="AY19" s="4">
        <v>1.1000000000000001</v>
      </c>
      <c r="AZ19" s="4">
        <v>1.9722</v>
      </c>
      <c r="BA19" s="4">
        <v>11.154</v>
      </c>
      <c r="BB19" s="4">
        <v>23.46</v>
      </c>
      <c r="BC19" s="4">
        <v>2.1</v>
      </c>
      <c r="BD19" s="4">
        <v>7.8360000000000003</v>
      </c>
      <c r="BE19" s="4">
        <v>1859.7570000000001</v>
      </c>
      <c r="BF19" s="4">
        <v>85.31</v>
      </c>
      <c r="BG19" s="4">
        <v>1.4450000000000001</v>
      </c>
      <c r="BH19" s="4">
        <v>0.76600000000000001</v>
      </c>
      <c r="BI19" s="4">
        <v>2.2109999999999999</v>
      </c>
      <c r="BJ19" s="4">
        <v>1.095</v>
      </c>
      <c r="BK19" s="4">
        <v>0.57999999999999996</v>
      </c>
      <c r="BL19" s="4">
        <v>1.675</v>
      </c>
      <c r="BM19" s="4">
        <v>179.34059999999999</v>
      </c>
      <c r="BQ19" s="4">
        <v>3257.098</v>
      </c>
      <c r="BR19" s="4">
        <v>0.51327199999999995</v>
      </c>
      <c r="BS19" s="4">
        <v>-5</v>
      </c>
      <c r="BT19" s="4">
        <v>5.6779999999999999E-3</v>
      </c>
      <c r="BU19" s="4">
        <v>12.543091</v>
      </c>
      <c r="BV19" s="4">
        <v>0.114689</v>
      </c>
      <c r="BW19" s="4">
        <f t="shared" si="9"/>
        <v>3.3138846422000001</v>
      </c>
      <c r="BY19" s="4">
        <f t="shared" si="10"/>
        <v>18003.85677476299</v>
      </c>
      <c r="BZ19" s="4">
        <f t="shared" si="11"/>
        <v>825.86543373947814</v>
      </c>
      <c r="CA19" s="4">
        <f t="shared" si="12"/>
        <v>10.600429609011</v>
      </c>
      <c r="CB19" s="4">
        <f t="shared" si="13"/>
        <v>1736.1528825002722</v>
      </c>
    </row>
    <row r="20" spans="1:80" x14ac:dyDescent="0.25">
      <c r="A20" s="2">
        <v>42804</v>
      </c>
      <c r="B20" s="3">
        <v>0.39191270833333336</v>
      </c>
      <c r="C20" s="4">
        <v>5.2649999999999997</v>
      </c>
      <c r="D20" s="4">
        <v>0.27189999999999998</v>
      </c>
      <c r="E20" s="4">
        <v>2718.8888889999998</v>
      </c>
      <c r="F20" s="4">
        <v>54.5</v>
      </c>
      <c r="G20" s="4">
        <v>26.9</v>
      </c>
      <c r="H20" s="4">
        <v>11352.6</v>
      </c>
      <c r="J20" s="4">
        <v>12.29</v>
      </c>
      <c r="K20" s="4">
        <v>0.92930000000000001</v>
      </c>
      <c r="L20" s="4">
        <v>4.8925000000000001</v>
      </c>
      <c r="M20" s="4">
        <v>0.25269999999999998</v>
      </c>
      <c r="N20" s="4">
        <v>50.649000000000001</v>
      </c>
      <c r="O20" s="4">
        <v>25.020900000000001</v>
      </c>
      <c r="P20" s="4">
        <v>75.7</v>
      </c>
      <c r="Q20" s="4">
        <v>38.360999999999997</v>
      </c>
      <c r="R20" s="4">
        <v>18.950500000000002</v>
      </c>
      <c r="S20" s="4">
        <v>57.3</v>
      </c>
      <c r="T20" s="4">
        <v>11352.604499999999</v>
      </c>
      <c r="W20" s="4">
        <v>0</v>
      </c>
      <c r="X20" s="4">
        <v>11.418200000000001</v>
      </c>
      <c r="Y20" s="4">
        <v>11.8</v>
      </c>
      <c r="Z20" s="4">
        <v>872</v>
      </c>
      <c r="AA20" s="4">
        <v>882</v>
      </c>
      <c r="AB20" s="4">
        <v>903</v>
      </c>
      <c r="AC20" s="4">
        <v>82</v>
      </c>
      <c r="AD20" s="4">
        <v>6.85</v>
      </c>
      <c r="AE20" s="4">
        <v>0.16</v>
      </c>
      <c r="AF20" s="4">
        <v>994</v>
      </c>
      <c r="AG20" s="4">
        <v>-15</v>
      </c>
      <c r="AH20" s="4">
        <v>-1</v>
      </c>
      <c r="AI20" s="4">
        <v>17</v>
      </c>
      <c r="AJ20" s="4">
        <v>136</v>
      </c>
      <c r="AK20" s="4">
        <v>131.69999999999999</v>
      </c>
      <c r="AL20" s="4">
        <v>6.1</v>
      </c>
      <c r="AM20" s="4">
        <v>142</v>
      </c>
      <c r="AN20" s="4" t="s">
        <v>155</v>
      </c>
      <c r="AO20" s="4">
        <v>2</v>
      </c>
      <c r="AP20" s="5">
        <v>0.60020833333333334</v>
      </c>
      <c r="AQ20" s="4">
        <v>47.158880000000003</v>
      </c>
      <c r="AR20" s="4">
        <v>-88.487962999999993</v>
      </c>
      <c r="AS20" s="4">
        <v>317.60000000000002</v>
      </c>
      <c r="AT20" s="4">
        <v>44.6</v>
      </c>
      <c r="AU20" s="4">
        <v>12</v>
      </c>
      <c r="AV20" s="4">
        <v>10</v>
      </c>
      <c r="AW20" s="4" t="s">
        <v>403</v>
      </c>
      <c r="AX20" s="4">
        <v>0.97540000000000004</v>
      </c>
      <c r="AY20" s="4">
        <v>1.0246</v>
      </c>
      <c r="AZ20" s="4">
        <v>1.8</v>
      </c>
      <c r="BA20" s="4">
        <v>11.154</v>
      </c>
      <c r="BB20" s="4">
        <v>24.08</v>
      </c>
      <c r="BC20" s="4">
        <v>2.16</v>
      </c>
      <c r="BD20" s="4">
        <v>7.6109999999999998</v>
      </c>
      <c r="BE20" s="4">
        <v>1890.4010000000001</v>
      </c>
      <c r="BF20" s="4">
        <v>62.134999999999998</v>
      </c>
      <c r="BG20" s="4">
        <v>2.0489999999999999</v>
      </c>
      <c r="BH20" s="4">
        <v>1.012</v>
      </c>
      <c r="BI20" s="4">
        <v>3.0619999999999998</v>
      </c>
      <c r="BJ20" s="4">
        <v>1.552</v>
      </c>
      <c r="BK20" s="4">
        <v>0.76700000000000002</v>
      </c>
      <c r="BL20" s="4">
        <v>2.319</v>
      </c>
      <c r="BM20" s="4">
        <v>181.88460000000001</v>
      </c>
      <c r="BQ20" s="4">
        <v>3207.8879999999999</v>
      </c>
      <c r="BR20" s="4">
        <v>0.527034</v>
      </c>
      <c r="BS20" s="4">
        <v>-5</v>
      </c>
      <c r="BT20" s="4">
        <v>5.0000000000000001E-3</v>
      </c>
      <c r="BU20" s="4">
        <v>12.879393</v>
      </c>
      <c r="BV20" s="4">
        <v>0.10100000000000001</v>
      </c>
      <c r="BW20" s="4">
        <f t="shared" si="9"/>
        <v>3.4027356306000001</v>
      </c>
      <c r="BY20" s="4">
        <f t="shared" si="10"/>
        <v>18791.182394408479</v>
      </c>
      <c r="BZ20" s="4">
        <f t="shared" si="11"/>
        <v>617.64150467364902</v>
      </c>
      <c r="CA20" s="4">
        <f t="shared" si="12"/>
        <v>15.427369683004802</v>
      </c>
      <c r="CB20" s="4">
        <f t="shared" si="13"/>
        <v>1807.9903117560923</v>
      </c>
    </row>
    <row r="21" spans="1:80" x14ac:dyDescent="0.25">
      <c r="A21" s="2">
        <v>42804</v>
      </c>
      <c r="B21" s="3">
        <v>0.3919242824074074</v>
      </c>
      <c r="C21" s="4">
        <v>5.7140000000000004</v>
      </c>
      <c r="D21" s="4">
        <v>0.23250000000000001</v>
      </c>
      <c r="E21" s="4">
        <v>2325.227085</v>
      </c>
      <c r="F21" s="4">
        <v>58.8</v>
      </c>
      <c r="G21" s="4">
        <v>18</v>
      </c>
      <c r="H21" s="4">
        <v>10920.2</v>
      </c>
      <c r="J21" s="4">
        <v>11.89</v>
      </c>
      <c r="K21" s="4">
        <v>0.92549999999999999</v>
      </c>
      <c r="L21" s="4">
        <v>5.2887000000000004</v>
      </c>
      <c r="M21" s="4">
        <v>0.2152</v>
      </c>
      <c r="N21" s="4">
        <v>54.459600000000002</v>
      </c>
      <c r="O21" s="4">
        <v>16.636099999999999</v>
      </c>
      <c r="P21" s="4">
        <v>71.099999999999994</v>
      </c>
      <c r="Q21" s="4">
        <v>41.247500000000002</v>
      </c>
      <c r="R21" s="4">
        <v>12.600099999999999</v>
      </c>
      <c r="S21" s="4">
        <v>53.8</v>
      </c>
      <c r="T21" s="4">
        <v>10920.175499999999</v>
      </c>
      <c r="W21" s="4">
        <v>0</v>
      </c>
      <c r="X21" s="4">
        <v>11.008100000000001</v>
      </c>
      <c r="Y21" s="4">
        <v>11.8</v>
      </c>
      <c r="Z21" s="4">
        <v>871</v>
      </c>
      <c r="AA21" s="4">
        <v>883</v>
      </c>
      <c r="AB21" s="4">
        <v>904</v>
      </c>
      <c r="AC21" s="4">
        <v>82</v>
      </c>
      <c r="AD21" s="4">
        <v>6.85</v>
      </c>
      <c r="AE21" s="4">
        <v>0.16</v>
      </c>
      <c r="AF21" s="4">
        <v>993</v>
      </c>
      <c r="AG21" s="4">
        <v>-15</v>
      </c>
      <c r="AH21" s="4">
        <v>-1</v>
      </c>
      <c r="AI21" s="4">
        <v>17</v>
      </c>
      <c r="AJ21" s="4">
        <v>136.30000000000001</v>
      </c>
      <c r="AK21" s="4">
        <v>130.69999999999999</v>
      </c>
      <c r="AL21" s="4">
        <v>6.2</v>
      </c>
      <c r="AM21" s="4">
        <v>142</v>
      </c>
      <c r="AN21" s="4" t="s">
        <v>155</v>
      </c>
      <c r="AO21" s="4">
        <v>2</v>
      </c>
      <c r="AP21" s="5">
        <v>0.60021990740740738</v>
      </c>
      <c r="AQ21" s="4">
        <v>47.158878000000001</v>
      </c>
      <c r="AR21" s="4">
        <v>-88.487701999999999</v>
      </c>
      <c r="AS21" s="4">
        <v>317.5</v>
      </c>
      <c r="AT21" s="4">
        <v>43.9</v>
      </c>
      <c r="AU21" s="4">
        <v>12</v>
      </c>
      <c r="AV21" s="4">
        <v>10</v>
      </c>
      <c r="AW21" s="4" t="s">
        <v>403</v>
      </c>
      <c r="AX21" s="4">
        <v>1.0753999999999999</v>
      </c>
      <c r="AY21" s="4">
        <v>1</v>
      </c>
      <c r="AZ21" s="4">
        <v>1.8</v>
      </c>
      <c r="BA21" s="4">
        <v>11.154</v>
      </c>
      <c r="BB21" s="4">
        <v>22.89</v>
      </c>
      <c r="BC21" s="4">
        <v>2.0499999999999998</v>
      </c>
      <c r="BD21" s="4">
        <v>8.0449999999999999</v>
      </c>
      <c r="BE21" s="4">
        <v>1945.146</v>
      </c>
      <c r="BF21" s="4">
        <v>50.378</v>
      </c>
      <c r="BG21" s="4">
        <v>2.0979999999999999</v>
      </c>
      <c r="BH21" s="4">
        <v>0.64100000000000001</v>
      </c>
      <c r="BI21" s="4">
        <v>2.738</v>
      </c>
      <c r="BJ21" s="4">
        <v>1.589</v>
      </c>
      <c r="BK21" s="4">
        <v>0.48499999999999999</v>
      </c>
      <c r="BL21" s="4">
        <v>2.0739999999999998</v>
      </c>
      <c r="BM21" s="4">
        <v>166.53749999999999</v>
      </c>
      <c r="BQ21" s="4">
        <v>2943.8420000000001</v>
      </c>
      <c r="BR21" s="4">
        <v>0.56229399999999996</v>
      </c>
      <c r="BS21" s="4">
        <v>-5</v>
      </c>
      <c r="BT21" s="4">
        <v>5.0000000000000001E-3</v>
      </c>
      <c r="BU21" s="4">
        <v>13.741059999999999</v>
      </c>
      <c r="BV21" s="4">
        <v>0.10100000000000001</v>
      </c>
      <c r="BW21" s="4">
        <f t="shared" si="9"/>
        <v>3.6303880519999998</v>
      </c>
      <c r="BY21" s="4">
        <f t="shared" si="10"/>
        <v>20628.95434117577</v>
      </c>
      <c r="BZ21" s="4">
        <f t="shared" si="11"/>
        <v>534.27632774082406</v>
      </c>
      <c r="CA21" s="4">
        <f t="shared" si="12"/>
        <v>16.851901321611997</v>
      </c>
      <c r="CB21" s="4">
        <f t="shared" si="13"/>
        <v>1766.1884936110498</v>
      </c>
    </row>
    <row r="22" spans="1:80" x14ac:dyDescent="0.25">
      <c r="A22" s="2">
        <v>42804</v>
      </c>
      <c r="B22" s="3">
        <v>0.39193585648148149</v>
      </c>
      <c r="C22" s="4">
        <v>6.4790000000000001</v>
      </c>
      <c r="D22" s="4">
        <v>0.3362</v>
      </c>
      <c r="E22" s="4">
        <v>3362.2871449999998</v>
      </c>
      <c r="F22" s="4">
        <v>72.900000000000006</v>
      </c>
      <c r="G22" s="4">
        <v>24.5</v>
      </c>
      <c r="H22" s="4">
        <v>9974</v>
      </c>
      <c r="J22" s="4">
        <v>11.65</v>
      </c>
      <c r="K22" s="4">
        <v>0.91749999999999998</v>
      </c>
      <c r="L22" s="4">
        <v>5.9440999999999997</v>
      </c>
      <c r="M22" s="4">
        <v>0.3085</v>
      </c>
      <c r="N22" s="4">
        <v>66.925200000000004</v>
      </c>
      <c r="O22" s="4">
        <v>22.478400000000001</v>
      </c>
      <c r="P22" s="4">
        <v>89.4</v>
      </c>
      <c r="Q22" s="4">
        <v>50.688400000000001</v>
      </c>
      <c r="R22" s="4">
        <v>17.024899999999999</v>
      </c>
      <c r="S22" s="4">
        <v>67.7</v>
      </c>
      <c r="T22" s="4">
        <v>9974.0064999999995</v>
      </c>
      <c r="W22" s="4">
        <v>0</v>
      </c>
      <c r="X22" s="4">
        <v>10.687099999999999</v>
      </c>
      <c r="Y22" s="4">
        <v>11.8</v>
      </c>
      <c r="Z22" s="4">
        <v>871</v>
      </c>
      <c r="AA22" s="4">
        <v>883</v>
      </c>
      <c r="AB22" s="4">
        <v>903</v>
      </c>
      <c r="AC22" s="4">
        <v>82</v>
      </c>
      <c r="AD22" s="4">
        <v>6.85</v>
      </c>
      <c r="AE22" s="4">
        <v>0.16</v>
      </c>
      <c r="AF22" s="4">
        <v>994</v>
      </c>
      <c r="AG22" s="4">
        <v>-15</v>
      </c>
      <c r="AH22" s="4">
        <v>-1.323</v>
      </c>
      <c r="AI22" s="4">
        <v>17</v>
      </c>
      <c r="AJ22" s="4">
        <v>137</v>
      </c>
      <c r="AK22" s="4">
        <v>130.6</v>
      </c>
      <c r="AL22" s="4">
        <v>6.1</v>
      </c>
      <c r="AM22" s="4">
        <v>142</v>
      </c>
      <c r="AN22" s="4" t="s">
        <v>155</v>
      </c>
      <c r="AO22" s="4">
        <v>2</v>
      </c>
      <c r="AP22" s="5">
        <v>0.60023148148148142</v>
      </c>
      <c r="AQ22" s="4">
        <v>47.158884999999998</v>
      </c>
      <c r="AR22" s="4">
        <v>-88.487440000000007</v>
      </c>
      <c r="AS22" s="4">
        <v>317.3</v>
      </c>
      <c r="AT22" s="4">
        <v>44</v>
      </c>
      <c r="AU22" s="4">
        <v>12</v>
      </c>
      <c r="AV22" s="4">
        <v>10</v>
      </c>
      <c r="AW22" s="4" t="s">
        <v>403</v>
      </c>
      <c r="AX22" s="4">
        <v>1.2507999999999999</v>
      </c>
      <c r="AY22" s="4">
        <v>1.1508</v>
      </c>
      <c r="AZ22" s="4">
        <v>2.0261999999999998</v>
      </c>
      <c r="BA22" s="4">
        <v>11.154</v>
      </c>
      <c r="BB22" s="4">
        <v>20.7</v>
      </c>
      <c r="BC22" s="4">
        <v>1.86</v>
      </c>
      <c r="BD22" s="4">
        <v>8.9939999999999998</v>
      </c>
      <c r="BE22" s="4">
        <v>1987.876</v>
      </c>
      <c r="BF22" s="4">
        <v>65.662000000000006</v>
      </c>
      <c r="BG22" s="4">
        <v>2.3439999999999999</v>
      </c>
      <c r="BH22" s="4">
        <v>0.78700000000000003</v>
      </c>
      <c r="BI22" s="4">
        <v>3.1309999999999998</v>
      </c>
      <c r="BJ22" s="4">
        <v>1.7749999999999999</v>
      </c>
      <c r="BK22" s="4">
        <v>0.59599999999999997</v>
      </c>
      <c r="BL22" s="4">
        <v>2.371</v>
      </c>
      <c r="BM22" s="4">
        <v>138.3081</v>
      </c>
      <c r="BQ22" s="4">
        <v>2598.7249999999999</v>
      </c>
      <c r="BR22" s="4">
        <v>0.40715499999999999</v>
      </c>
      <c r="BS22" s="4">
        <v>-5</v>
      </c>
      <c r="BT22" s="4">
        <v>5.0000000000000001E-3</v>
      </c>
      <c r="BU22" s="4">
        <v>9.9498499999999996</v>
      </c>
      <c r="BV22" s="4">
        <v>0.10100000000000001</v>
      </c>
      <c r="BW22" s="4">
        <f t="shared" si="9"/>
        <v>2.6287503699999997</v>
      </c>
      <c r="BY22" s="4">
        <f t="shared" si="10"/>
        <v>15265.48469675548</v>
      </c>
      <c r="BZ22" s="4">
        <f t="shared" si="11"/>
        <v>504.23781773026008</v>
      </c>
      <c r="CA22" s="4">
        <f t="shared" si="12"/>
        <v>13.63074725825</v>
      </c>
      <c r="CB22" s="4">
        <f t="shared" si="13"/>
        <v>1062.108594292263</v>
      </c>
    </row>
    <row r="23" spans="1:80" x14ac:dyDescent="0.25">
      <c r="A23" s="2">
        <v>42804</v>
      </c>
      <c r="B23" s="3">
        <v>0.39194743055555553</v>
      </c>
      <c r="C23" s="4">
        <v>5.8620000000000001</v>
      </c>
      <c r="D23" s="4">
        <v>0.39639999999999997</v>
      </c>
      <c r="E23" s="4">
        <v>3964.2225859999999</v>
      </c>
      <c r="F23" s="4">
        <v>73.599999999999994</v>
      </c>
      <c r="G23" s="4">
        <v>24.5</v>
      </c>
      <c r="H23" s="4">
        <v>10755.6</v>
      </c>
      <c r="J23" s="4">
        <v>11.5</v>
      </c>
      <c r="K23" s="4">
        <v>0.92230000000000001</v>
      </c>
      <c r="L23" s="4">
        <v>5.4070999999999998</v>
      </c>
      <c r="M23" s="4">
        <v>0.36559999999999998</v>
      </c>
      <c r="N23" s="4">
        <v>67.892799999999994</v>
      </c>
      <c r="O23" s="4">
        <v>22.596900000000002</v>
      </c>
      <c r="P23" s="4">
        <v>90.5</v>
      </c>
      <c r="Q23" s="4">
        <v>51.421700000000001</v>
      </c>
      <c r="R23" s="4">
        <v>17.114799999999999</v>
      </c>
      <c r="S23" s="4">
        <v>68.5</v>
      </c>
      <c r="T23" s="4">
        <v>10755.6224</v>
      </c>
      <c r="W23" s="4">
        <v>0</v>
      </c>
      <c r="X23" s="4">
        <v>10.6075</v>
      </c>
      <c r="Y23" s="4">
        <v>11.8</v>
      </c>
      <c r="Z23" s="4">
        <v>872</v>
      </c>
      <c r="AA23" s="4">
        <v>884</v>
      </c>
      <c r="AB23" s="4">
        <v>904</v>
      </c>
      <c r="AC23" s="4">
        <v>82</v>
      </c>
      <c r="AD23" s="4">
        <v>6.85</v>
      </c>
      <c r="AE23" s="4">
        <v>0.16</v>
      </c>
      <c r="AF23" s="4">
        <v>993</v>
      </c>
      <c r="AG23" s="4">
        <v>-15</v>
      </c>
      <c r="AH23" s="4">
        <v>-2</v>
      </c>
      <c r="AI23" s="4">
        <v>17</v>
      </c>
      <c r="AJ23" s="4">
        <v>137</v>
      </c>
      <c r="AK23" s="4">
        <v>132</v>
      </c>
      <c r="AL23" s="4">
        <v>6.2</v>
      </c>
      <c r="AM23" s="4">
        <v>142</v>
      </c>
      <c r="AN23" s="4" t="s">
        <v>155</v>
      </c>
      <c r="AO23" s="4">
        <v>2</v>
      </c>
      <c r="AP23" s="5">
        <v>0.60024305555555557</v>
      </c>
      <c r="AQ23" s="4">
        <v>47.158890999999997</v>
      </c>
      <c r="AR23" s="4">
        <v>-88.487184999999997</v>
      </c>
      <c r="AS23" s="4">
        <v>317</v>
      </c>
      <c r="AT23" s="4">
        <v>43.5</v>
      </c>
      <c r="AU23" s="4">
        <v>12</v>
      </c>
      <c r="AV23" s="4">
        <v>10</v>
      </c>
      <c r="AW23" s="4" t="s">
        <v>403</v>
      </c>
      <c r="AX23" s="4">
        <v>1.3</v>
      </c>
      <c r="AY23" s="4">
        <v>1.2</v>
      </c>
      <c r="AZ23" s="4">
        <v>2.1</v>
      </c>
      <c r="BA23" s="4">
        <v>11.154</v>
      </c>
      <c r="BB23" s="4">
        <v>21.96</v>
      </c>
      <c r="BC23" s="4">
        <v>1.97</v>
      </c>
      <c r="BD23" s="4">
        <v>8.4220000000000006</v>
      </c>
      <c r="BE23" s="4">
        <v>1914.9690000000001</v>
      </c>
      <c r="BF23" s="4">
        <v>82.417000000000002</v>
      </c>
      <c r="BG23" s="4">
        <v>2.5179999999999998</v>
      </c>
      <c r="BH23" s="4">
        <v>0.83799999999999997</v>
      </c>
      <c r="BI23" s="4">
        <v>3.3559999999999999</v>
      </c>
      <c r="BJ23" s="4">
        <v>1.907</v>
      </c>
      <c r="BK23" s="4">
        <v>0.63500000000000001</v>
      </c>
      <c r="BL23" s="4">
        <v>2.5419999999999998</v>
      </c>
      <c r="BM23" s="4">
        <v>157.94739999999999</v>
      </c>
      <c r="BQ23" s="4">
        <v>2731.5729999999999</v>
      </c>
      <c r="BR23" s="4">
        <v>0.435114</v>
      </c>
      <c r="BS23" s="4">
        <v>-5</v>
      </c>
      <c r="BT23" s="4">
        <v>5.3229999999999996E-3</v>
      </c>
      <c r="BU23" s="4">
        <v>10.633099</v>
      </c>
      <c r="BV23" s="4">
        <v>0.107525</v>
      </c>
      <c r="BW23" s="4">
        <f t="shared" si="9"/>
        <v>2.8092647557999997</v>
      </c>
      <c r="BY23" s="4">
        <f t="shared" si="10"/>
        <v>15715.434017302947</v>
      </c>
      <c r="BZ23" s="4">
        <f t="shared" si="11"/>
        <v>676.36547923441935</v>
      </c>
      <c r="CA23" s="4">
        <f t="shared" si="12"/>
        <v>15.650035416237401</v>
      </c>
      <c r="CB23" s="4">
        <f t="shared" si="13"/>
        <v>1296.2152091780886</v>
      </c>
    </row>
    <row r="24" spans="1:80" x14ac:dyDescent="0.25">
      <c r="A24" s="2">
        <v>42804</v>
      </c>
      <c r="B24" s="3">
        <v>0.39195900462962968</v>
      </c>
      <c r="C24" s="4">
        <v>6.6150000000000002</v>
      </c>
      <c r="D24" s="4">
        <v>0.30030000000000001</v>
      </c>
      <c r="E24" s="4">
        <v>3003.3800489999999</v>
      </c>
      <c r="F24" s="4">
        <v>58.1</v>
      </c>
      <c r="G24" s="4">
        <v>13.7</v>
      </c>
      <c r="H24" s="4">
        <v>11144.7</v>
      </c>
      <c r="J24" s="4">
        <v>11.55</v>
      </c>
      <c r="K24" s="4">
        <v>0.91510000000000002</v>
      </c>
      <c r="L24" s="4">
        <v>6.0538999999999996</v>
      </c>
      <c r="M24" s="4">
        <v>0.27479999999999999</v>
      </c>
      <c r="N24" s="4">
        <v>53.168999999999997</v>
      </c>
      <c r="O24" s="4">
        <v>12.5373</v>
      </c>
      <c r="P24" s="4">
        <v>65.7</v>
      </c>
      <c r="Q24" s="4">
        <v>40.269300000000001</v>
      </c>
      <c r="R24" s="4">
        <v>9.4954999999999998</v>
      </c>
      <c r="S24" s="4">
        <v>49.8</v>
      </c>
      <c r="T24" s="4">
        <v>11144.6554</v>
      </c>
      <c r="W24" s="4">
        <v>0</v>
      </c>
      <c r="X24" s="4">
        <v>10.5702</v>
      </c>
      <c r="Y24" s="4">
        <v>11.8</v>
      </c>
      <c r="Z24" s="4">
        <v>870</v>
      </c>
      <c r="AA24" s="4">
        <v>882</v>
      </c>
      <c r="AB24" s="4">
        <v>904</v>
      </c>
      <c r="AC24" s="4">
        <v>82</v>
      </c>
      <c r="AD24" s="4">
        <v>6.84</v>
      </c>
      <c r="AE24" s="4">
        <v>0.16</v>
      </c>
      <c r="AF24" s="4">
        <v>994</v>
      </c>
      <c r="AG24" s="4">
        <v>-15</v>
      </c>
      <c r="AH24" s="4">
        <v>-2</v>
      </c>
      <c r="AI24" s="4">
        <v>17</v>
      </c>
      <c r="AJ24" s="4">
        <v>137</v>
      </c>
      <c r="AK24" s="4">
        <v>132</v>
      </c>
      <c r="AL24" s="4">
        <v>6.1</v>
      </c>
      <c r="AM24" s="4">
        <v>142</v>
      </c>
      <c r="AN24" s="4" t="s">
        <v>155</v>
      </c>
      <c r="AO24" s="4">
        <v>2</v>
      </c>
      <c r="AP24" s="5">
        <v>0.60025462962962961</v>
      </c>
      <c r="AQ24" s="4">
        <v>47.15889</v>
      </c>
      <c r="AR24" s="4">
        <v>-88.486951000000005</v>
      </c>
      <c r="AS24" s="4">
        <v>316.60000000000002</v>
      </c>
      <c r="AT24" s="4">
        <v>41.5</v>
      </c>
      <c r="AU24" s="4">
        <v>12</v>
      </c>
      <c r="AV24" s="4">
        <v>9</v>
      </c>
      <c r="AW24" s="4" t="s">
        <v>409</v>
      </c>
      <c r="AX24" s="4">
        <v>1.3754</v>
      </c>
      <c r="AY24" s="4">
        <v>1.0491999999999999</v>
      </c>
      <c r="AZ24" s="4">
        <v>2.1</v>
      </c>
      <c r="BA24" s="4">
        <v>11.154</v>
      </c>
      <c r="BB24" s="4">
        <v>20.13</v>
      </c>
      <c r="BC24" s="4">
        <v>1.81</v>
      </c>
      <c r="BD24" s="4">
        <v>9.2739999999999991</v>
      </c>
      <c r="BE24" s="4">
        <v>1971.751</v>
      </c>
      <c r="BF24" s="4">
        <v>56.975999999999999</v>
      </c>
      <c r="BG24" s="4">
        <v>1.8129999999999999</v>
      </c>
      <c r="BH24" s="4">
        <v>0.42799999999999999</v>
      </c>
      <c r="BI24" s="4">
        <v>2.2410000000000001</v>
      </c>
      <c r="BJ24" s="4">
        <v>1.3740000000000001</v>
      </c>
      <c r="BK24" s="4">
        <v>0.32400000000000001</v>
      </c>
      <c r="BL24" s="4">
        <v>1.6970000000000001</v>
      </c>
      <c r="BM24" s="4">
        <v>150.5095</v>
      </c>
      <c r="BQ24" s="4">
        <v>2503.2339999999999</v>
      </c>
      <c r="BR24" s="4">
        <v>0.47268700000000002</v>
      </c>
      <c r="BS24" s="4">
        <v>-5</v>
      </c>
      <c r="BT24" s="4">
        <v>5.6769999999999998E-3</v>
      </c>
      <c r="BU24" s="4">
        <v>11.551289000000001</v>
      </c>
      <c r="BV24" s="4">
        <v>0.114675</v>
      </c>
      <c r="BW24" s="4">
        <f t="shared" si="9"/>
        <v>3.0518505538</v>
      </c>
      <c r="BY24" s="4">
        <f t="shared" si="10"/>
        <v>17578.721818666701</v>
      </c>
      <c r="BZ24" s="4">
        <f t="shared" si="11"/>
        <v>507.95726962499526</v>
      </c>
      <c r="CA24" s="4">
        <f t="shared" si="12"/>
        <v>12.249601384174802</v>
      </c>
      <c r="CB24" s="4">
        <f t="shared" si="13"/>
        <v>1341.835065161177</v>
      </c>
    </row>
    <row r="25" spans="1:80" x14ac:dyDescent="0.25">
      <c r="A25" s="2">
        <v>42804</v>
      </c>
      <c r="B25" s="3">
        <v>0.39197057870370372</v>
      </c>
      <c r="C25" s="4">
        <v>6.9939999999999998</v>
      </c>
      <c r="D25" s="4">
        <v>0.21540000000000001</v>
      </c>
      <c r="E25" s="4">
        <v>2154.245672</v>
      </c>
      <c r="F25" s="4">
        <v>59.5</v>
      </c>
      <c r="G25" s="4">
        <v>13.8</v>
      </c>
      <c r="H25" s="4">
        <v>10517.8</v>
      </c>
      <c r="J25" s="4">
        <v>11.6</v>
      </c>
      <c r="K25" s="4">
        <v>0.91290000000000004</v>
      </c>
      <c r="L25" s="4">
        <v>6.3849</v>
      </c>
      <c r="M25" s="4">
        <v>0.19670000000000001</v>
      </c>
      <c r="N25" s="4">
        <v>54.3065</v>
      </c>
      <c r="O25" s="4">
        <v>12.5739</v>
      </c>
      <c r="P25" s="4">
        <v>66.900000000000006</v>
      </c>
      <c r="Q25" s="4">
        <v>41.130800000000001</v>
      </c>
      <c r="R25" s="4">
        <v>9.5233000000000008</v>
      </c>
      <c r="S25" s="4">
        <v>50.7</v>
      </c>
      <c r="T25" s="4">
        <v>10517.756100000001</v>
      </c>
      <c r="W25" s="4">
        <v>0</v>
      </c>
      <c r="X25" s="4">
        <v>10.5893</v>
      </c>
      <c r="Y25" s="4">
        <v>11.8</v>
      </c>
      <c r="Z25" s="4">
        <v>869</v>
      </c>
      <c r="AA25" s="4">
        <v>880</v>
      </c>
      <c r="AB25" s="4">
        <v>904</v>
      </c>
      <c r="AC25" s="4">
        <v>82</v>
      </c>
      <c r="AD25" s="4">
        <v>6.84</v>
      </c>
      <c r="AE25" s="4">
        <v>0.16</v>
      </c>
      <c r="AF25" s="4">
        <v>994</v>
      </c>
      <c r="AG25" s="4">
        <v>-15</v>
      </c>
      <c r="AH25" s="4">
        <v>-2</v>
      </c>
      <c r="AI25" s="4">
        <v>17</v>
      </c>
      <c r="AJ25" s="4">
        <v>137</v>
      </c>
      <c r="AK25" s="4">
        <v>132</v>
      </c>
      <c r="AL25" s="4">
        <v>6</v>
      </c>
      <c r="AM25" s="4">
        <v>142</v>
      </c>
      <c r="AN25" s="4" t="s">
        <v>155</v>
      </c>
      <c r="AO25" s="4">
        <v>2</v>
      </c>
      <c r="AP25" s="5">
        <v>0.60026620370370376</v>
      </c>
      <c r="AQ25" s="4">
        <v>47.158878999999999</v>
      </c>
      <c r="AR25" s="4">
        <v>-88.486694999999997</v>
      </c>
      <c r="AS25" s="4">
        <v>316.2</v>
      </c>
      <c r="AT25" s="4">
        <v>42.3</v>
      </c>
      <c r="AU25" s="4">
        <v>12</v>
      </c>
      <c r="AV25" s="4">
        <v>9</v>
      </c>
      <c r="AW25" s="4" t="s">
        <v>409</v>
      </c>
      <c r="AX25" s="4">
        <v>1.4754</v>
      </c>
      <c r="AY25" s="4">
        <v>1.1508</v>
      </c>
      <c r="AZ25" s="4">
        <v>2.2507999999999999</v>
      </c>
      <c r="BA25" s="4">
        <v>11.154</v>
      </c>
      <c r="BB25" s="4">
        <v>19.63</v>
      </c>
      <c r="BC25" s="4">
        <v>1.76</v>
      </c>
      <c r="BD25" s="4">
        <v>9.5449999999999999</v>
      </c>
      <c r="BE25" s="4">
        <v>2027.499</v>
      </c>
      <c r="BF25" s="4">
        <v>39.744999999999997</v>
      </c>
      <c r="BG25" s="4">
        <v>1.806</v>
      </c>
      <c r="BH25" s="4">
        <v>0.41799999999999998</v>
      </c>
      <c r="BI25" s="4">
        <v>2.2240000000000002</v>
      </c>
      <c r="BJ25" s="4">
        <v>1.3680000000000001</v>
      </c>
      <c r="BK25" s="4">
        <v>0.317</v>
      </c>
      <c r="BL25" s="4">
        <v>1.6839999999999999</v>
      </c>
      <c r="BM25" s="4">
        <v>138.48650000000001</v>
      </c>
      <c r="BQ25" s="4">
        <v>2444.9589999999998</v>
      </c>
      <c r="BR25" s="4">
        <v>0.334258</v>
      </c>
      <c r="BS25" s="4">
        <v>-5</v>
      </c>
      <c r="BT25" s="4">
        <v>5.0000000000000001E-3</v>
      </c>
      <c r="BU25" s="4">
        <v>8.1684300000000007</v>
      </c>
      <c r="BV25" s="4">
        <v>0.10100000000000001</v>
      </c>
      <c r="BW25" s="4">
        <f t="shared" si="9"/>
        <v>2.1580992060000002</v>
      </c>
      <c r="BY25" s="4">
        <f t="shared" si="10"/>
        <v>12782.153086140728</v>
      </c>
      <c r="BZ25" s="4">
        <f t="shared" si="11"/>
        <v>250.56815042013</v>
      </c>
      <c r="CA25" s="4">
        <f t="shared" si="12"/>
        <v>8.6244113668320015</v>
      </c>
      <c r="CB25" s="4">
        <f t="shared" si="13"/>
        <v>873.07349762630122</v>
      </c>
    </row>
    <row r="26" spans="1:80" x14ac:dyDescent="0.25">
      <c r="A26" s="2">
        <v>42804</v>
      </c>
      <c r="B26" s="3">
        <v>0.39198215277777776</v>
      </c>
      <c r="C26" s="4">
        <v>6.9909999999999997</v>
      </c>
      <c r="D26" s="4">
        <v>0.17269999999999999</v>
      </c>
      <c r="E26" s="4">
        <v>1727.125</v>
      </c>
      <c r="F26" s="4">
        <v>66.7</v>
      </c>
      <c r="G26" s="4">
        <v>8.1</v>
      </c>
      <c r="H26" s="4">
        <v>10907.5</v>
      </c>
      <c r="J26" s="4">
        <v>11.75</v>
      </c>
      <c r="K26" s="4">
        <v>0.91290000000000004</v>
      </c>
      <c r="L26" s="4">
        <v>6.3818999999999999</v>
      </c>
      <c r="M26" s="4">
        <v>0.15770000000000001</v>
      </c>
      <c r="N26" s="4">
        <v>60.872399999999999</v>
      </c>
      <c r="O26" s="4">
        <v>7.3947000000000003</v>
      </c>
      <c r="P26" s="4">
        <v>68.3</v>
      </c>
      <c r="Q26" s="4">
        <v>46.103700000000003</v>
      </c>
      <c r="R26" s="4">
        <v>5.6006</v>
      </c>
      <c r="S26" s="4">
        <v>51.7</v>
      </c>
      <c r="T26" s="4">
        <v>10907.536599999999</v>
      </c>
      <c r="W26" s="4">
        <v>0</v>
      </c>
      <c r="X26" s="4">
        <v>10.7272</v>
      </c>
      <c r="Y26" s="4">
        <v>11.8</v>
      </c>
      <c r="Z26" s="4">
        <v>868</v>
      </c>
      <c r="AA26" s="4">
        <v>879</v>
      </c>
      <c r="AB26" s="4">
        <v>904</v>
      </c>
      <c r="AC26" s="4">
        <v>82</v>
      </c>
      <c r="AD26" s="4">
        <v>6.84</v>
      </c>
      <c r="AE26" s="4">
        <v>0.16</v>
      </c>
      <c r="AF26" s="4">
        <v>994</v>
      </c>
      <c r="AG26" s="4">
        <v>-15</v>
      </c>
      <c r="AH26" s="4">
        <v>-1.677</v>
      </c>
      <c r="AI26" s="4">
        <v>17</v>
      </c>
      <c r="AJ26" s="4">
        <v>137</v>
      </c>
      <c r="AK26" s="4">
        <v>132</v>
      </c>
      <c r="AL26" s="4">
        <v>6</v>
      </c>
      <c r="AM26" s="4">
        <v>142</v>
      </c>
      <c r="AN26" s="4" t="s">
        <v>155</v>
      </c>
      <c r="AO26" s="4">
        <v>2</v>
      </c>
      <c r="AP26" s="5">
        <v>0.6002777777777778</v>
      </c>
      <c r="AQ26" s="4">
        <v>47.158861999999999</v>
      </c>
      <c r="AR26" s="4">
        <v>-88.486453999999995</v>
      </c>
      <c r="AS26" s="4">
        <v>315.89999999999998</v>
      </c>
      <c r="AT26" s="4">
        <v>40.4</v>
      </c>
      <c r="AU26" s="4">
        <v>12</v>
      </c>
      <c r="AV26" s="4">
        <v>9</v>
      </c>
      <c r="AW26" s="4" t="s">
        <v>409</v>
      </c>
      <c r="AX26" s="4">
        <v>1.123</v>
      </c>
      <c r="AY26" s="4">
        <v>1.2</v>
      </c>
      <c r="AZ26" s="4">
        <v>1.7722</v>
      </c>
      <c r="BA26" s="4">
        <v>11.154</v>
      </c>
      <c r="BB26" s="4">
        <v>19.64</v>
      </c>
      <c r="BC26" s="4">
        <v>1.76</v>
      </c>
      <c r="BD26" s="4">
        <v>9.5380000000000003</v>
      </c>
      <c r="BE26" s="4">
        <v>2027.35</v>
      </c>
      <c r="BF26" s="4">
        <v>31.88</v>
      </c>
      <c r="BG26" s="4">
        <v>2.0249999999999999</v>
      </c>
      <c r="BH26" s="4">
        <v>0.246</v>
      </c>
      <c r="BI26" s="4">
        <v>2.2709999999999999</v>
      </c>
      <c r="BJ26" s="4">
        <v>1.534</v>
      </c>
      <c r="BK26" s="4">
        <v>0.186</v>
      </c>
      <c r="BL26" s="4">
        <v>1.72</v>
      </c>
      <c r="BM26" s="4">
        <v>143.6756</v>
      </c>
      <c r="BQ26" s="4">
        <v>2477.779</v>
      </c>
      <c r="BR26" s="4">
        <v>0.23452200000000001</v>
      </c>
      <c r="BS26" s="4">
        <v>-5</v>
      </c>
      <c r="BT26" s="4">
        <v>5.0000000000000001E-3</v>
      </c>
      <c r="BU26" s="4">
        <v>5.7311310000000004</v>
      </c>
      <c r="BV26" s="4">
        <v>0.10100000000000001</v>
      </c>
      <c r="BW26" s="4">
        <f t="shared" si="9"/>
        <v>1.5141648102</v>
      </c>
      <c r="BY26" s="4">
        <f t="shared" si="10"/>
        <v>8967.5507084736309</v>
      </c>
      <c r="BZ26" s="4">
        <f t="shared" si="11"/>
        <v>141.01438655690401</v>
      </c>
      <c r="CA26" s="4">
        <f t="shared" si="12"/>
        <v>6.7853221134972008</v>
      </c>
      <c r="CB26" s="4">
        <f t="shared" si="13"/>
        <v>635.51840016295853</v>
      </c>
    </row>
    <row r="27" spans="1:80" x14ac:dyDescent="0.25">
      <c r="A27" s="2">
        <v>42804</v>
      </c>
      <c r="B27" s="3">
        <v>0.39199372685185185</v>
      </c>
      <c r="C27" s="4">
        <v>6.782</v>
      </c>
      <c r="D27" s="4">
        <v>0.15720000000000001</v>
      </c>
      <c r="E27" s="4">
        <v>1571.5834769999999</v>
      </c>
      <c r="F27" s="4">
        <v>61.4</v>
      </c>
      <c r="G27" s="4">
        <v>8.1999999999999993</v>
      </c>
      <c r="H27" s="4">
        <v>12136.8</v>
      </c>
      <c r="J27" s="4">
        <v>12</v>
      </c>
      <c r="K27" s="4">
        <v>0.91379999999999995</v>
      </c>
      <c r="L27" s="4">
        <v>6.1971999999999996</v>
      </c>
      <c r="M27" s="4">
        <v>0.14360000000000001</v>
      </c>
      <c r="N27" s="4">
        <v>56.132599999999996</v>
      </c>
      <c r="O27" s="4">
        <v>7.4931000000000001</v>
      </c>
      <c r="P27" s="4">
        <v>63.6</v>
      </c>
      <c r="Q27" s="4">
        <v>42.5139</v>
      </c>
      <c r="R27" s="4">
        <v>5.6752000000000002</v>
      </c>
      <c r="S27" s="4">
        <v>48.2</v>
      </c>
      <c r="T27" s="4">
        <v>12136.8022</v>
      </c>
      <c r="W27" s="4">
        <v>0</v>
      </c>
      <c r="X27" s="4">
        <v>10.968</v>
      </c>
      <c r="Y27" s="4">
        <v>11.8</v>
      </c>
      <c r="Z27" s="4">
        <v>868</v>
      </c>
      <c r="AA27" s="4">
        <v>879</v>
      </c>
      <c r="AB27" s="4">
        <v>903</v>
      </c>
      <c r="AC27" s="4">
        <v>82</v>
      </c>
      <c r="AD27" s="4">
        <v>6.84</v>
      </c>
      <c r="AE27" s="4">
        <v>0.16</v>
      </c>
      <c r="AF27" s="4">
        <v>994</v>
      </c>
      <c r="AG27" s="4">
        <v>-15</v>
      </c>
      <c r="AH27" s="4">
        <v>-1</v>
      </c>
      <c r="AI27" s="4">
        <v>17</v>
      </c>
      <c r="AJ27" s="4">
        <v>137</v>
      </c>
      <c r="AK27" s="4">
        <v>132</v>
      </c>
      <c r="AL27" s="4">
        <v>5.9</v>
      </c>
      <c r="AM27" s="4">
        <v>142</v>
      </c>
      <c r="AN27" s="4" t="s">
        <v>155</v>
      </c>
      <c r="AO27" s="4">
        <v>1</v>
      </c>
      <c r="AP27" s="5">
        <v>0.60028935185185184</v>
      </c>
      <c r="AQ27" s="4">
        <v>47.158825999999998</v>
      </c>
      <c r="AR27" s="4">
        <v>-88.486237000000003</v>
      </c>
      <c r="AS27" s="4">
        <v>315.8</v>
      </c>
      <c r="AT27" s="4">
        <v>38.700000000000003</v>
      </c>
      <c r="AU27" s="4">
        <v>12</v>
      </c>
      <c r="AV27" s="4">
        <v>9</v>
      </c>
      <c r="AW27" s="4" t="s">
        <v>409</v>
      </c>
      <c r="AX27" s="4">
        <v>1.1508</v>
      </c>
      <c r="AY27" s="4">
        <v>1.0491999999999999</v>
      </c>
      <c r="AZ27" s="4">
        <v>1.7507999999999999</v>
      </c>
      <c r="BA27" s="4">
        <v>11.154</v>
      </c>
      <c r="BB27" s="4">
        <v>19.84</v>
      </c>
      <c r="BC27" s="4">
        <v>1.78</v>
      </c>
      <c r="BD27" s="4">
        <v>9.4339999999999993</v>
      </c>
      <c r="BE27" s="4">
        <v>1988.5450000000001</v>
      </c>
      <c r="BF27" s="4">
        <v>29.329000000000001</v>
      </c>
      <c r="BG27" s="4">
        <v>1.8859999999999999</v>
      </c>
      <c r="BH27" s="4">
        <v>0.252</v>
      </c>
      <c r="BI27" s="4">
        <v>2.1379999999999999</v>
      </c>
      <c r="BJ27" s="4">
        <v>1.429</v>
      </c>
      <c r="BK27" s="4">
        <v>0.191</v>
      </c>
      <c r="BL27" s="4">
        <v>1.619</v>
      </c>
      <c r="BM27" s="4">
        <v>161.48070000000001</v>
      </c>
      <c r="BQ27" s="4">
        <v>2558.9650000000001</v>
      </c>
      <c r="BR27" s="4">
        <v>0.229465</v>
      </c>
      <c r="BS27" s="4">
        <v>-5</v>
      </c>
      <c r="BT27" s="4">
        <v>5.3229999999999996E-3</v>
      </c>
      <c r="BU27" s="4">
        <v>5.607551</v>
      </c>
      <c r="BV27" s="4">
        <v>0.107525</v>
      </c>
      <c r="BW27" s="4">
        <f t="shared" si="9"/>
        <v>1.4815149742</v>
      </c>
      <c r="BY27" s="4">
        <f t="shared" si="10"/>
        <v>8606.2395390430811</v>
      </c>
      <c r="BZ27" s="4">
        <f t="shared" si="11"/>
        <v>126.93320967873221</v>
      </c>
      <c r="CA27" s="4">
        <f t="shared" si="12"/>
        <v>6.1845803345122015</v>
      </c>
      <c r="CB27" s="4">
        <f t="shared" si="13"/>
        <v>698.87359105896735</v>
      </c>
    </row>
    <row r="28" spans="1:80" x14ac:dyDescent="0.25">
      <c r="A28" s="2">
        <v>42804</v>
      </c>
      <c r="B28" s="3">
        <v>0.39200530092592589</v>
      </c>
      <c r="C28" s="4">
        <v>6.51</v>
      </c>
      <c r="D28" s="4">
        <v>0.15770000000000001</v>
      </c>
      <c r="E28" s="4">
        <v>1576.955796</v>
      </c>
      <c r="F28" s="4">
        <v>51.3</v>
      </c>
      <c r="G28" s="4">
        <v>8.1</v>
      </c>
      <c r="H28" s="4">
        <v>13325.1</v>
      </c>
      <c r="J28" s="4">
        <v>12.15</v>
      </c>
      <c r="K28" s="4">
        <v>0.9153</v>
      </c>
      <c r="L28" s="4">
        <v>5.9588000000000001</v>
      </c>
      <c r="M28" s="4">
        <v>0.14430000000000001</v>
      </c>
      <c r="N28" s="4">
        <v>46.987299999999998</v>
      </c>
      <c r="O28" s="4">
        <v>7.4135999999999997</v>
      </c>
      <c r="P28" s="4">
        <v>54.4</v>
      </c>
      <c r="Q28" s="4">
        <v>35.587400000000002</v>
      </c>
      <c r="R28" s="4">
        <v>5.6148999999999996</v>
      </c>
      <c r="S28" s="4">
        <v>41.2</v>
      </c>
      <c r="T28" s="4">
        <v>13325.074000000001</v>
      </c>
      <c r="W28" s="4">
        <v>0</v>
      </c>
      <c r="X28" s="4">
        <v>11.1213</v>
      </c>
      <c r="Y28" s="4">
        <v>11.8</v>
      </c>
      <c r="Z28" s="4">
        <v>868</v>
      </c>
      <c r="AA28" s="4">
        <v>880</v>
      </c>
      <c r="AB28" s="4">
        <v>904</v>
      </c>
      <c r="AC28" s="4">
        <v>82</v>
      </c>
      <c r="AD28" s="4">
        <v>6.84</v>
      </c>
      <c r="AE28" s="4">
        <v>0.16</v>
      </c>
      <c r="AF28" s="4">
        <v>994</v>
      </c>
      <c r="AG28" s="4">
        <v>-15</v>
      </c>
      <c r="AH28" s="4">
        <v>-1</v>
      </c>
      <c r="AI28" s="4">
        <v>17</v>
      </c>
      <c r="AJ28" s="4">
        <v>137</v>
      </c>
      <c r="AK28" s="4">
        <v>131.69999999999999</v>
      </c>
      <c r="AL28" s="4">
        <v>6.1</v>
      </c>
      <c r="AM28" s="4">
        <v>142</v>
      </c>
      <c r="AN28" s="4" t="s">
        <v>155</v>
      </c>
      <c r="AO28" s="4">
        <v>1</v>
      </c>
      <c r="AP28" s="5">
        <v>0.60030092592592588</v>
      </c>
      <c r="AQ28" s="4">
        <v>47.158780999999998</v>
      </c>
      <c r="AR28" s="4">
        <v>-88.486035999999999</v>
      </c>
      <c r="AS28" s="4">
        <v>315.60000000000002</v>
      </c>
      <c r="AT28" s="4">
        <v>36</v>
      </c>
      <c r="AU28" s="4">
        <v>12</v>
      </c>
      <c r="AV28" s="4">
        <v>9</v>
      </c>
      <c r="AW28" s="4" t="s">
        <v>409</v>
      </c>
      <c r="AX28" s="4">
        <v>1.2</v>
      </c>
      <c r="AY28" s="4">
        <v>1.0753999999999999</v>
      </c>
      <c r="AZ28" s="4">
        <v>1.8754</v>
      </c>
      <c r="BA28" s="4">
        <v>11.154</v>
      </c>
      <c r="BB28" s="4">
        <v>20.170000000000002</v>
      </c>
      <c r="BC28" s="4">
        <v>1.81</v>
      </c>
      <c r="BD28" s="4">
        <v>9.2579999999999991</v>
      </c>
      <c r="BE28" s="4">
        <v>1942.7729999999999</v>
      </c>
      <c r="BF28" s="4">
        <v>29.951000000000001</v>
      </c>
      <c r="BG28" s="4">
        <v>1.6040000000000001</v>
      </c>
      <c r="BH28" s="4">
        <v>0.253</v>
      </c>
      <c r="BI28" s="4">
        <v>1.857</v>
      </c>
      <c r="BJ28" s="4">
        <v>1.2150000000000001</v>
      </c>
      <c r="BK28" s="4">
        <v>0.192</v>
      </c>
      <c r="BL28" s="4">
        <v>1.407</v>
      </c>
      <c r="BM28" s="4">
        <v>180.14060000000001</v>
      </c>
      <c r="BQ28" s="4">
        <v>2636.4540000000002</v>
      </c>
      <c r="BR28" s="4">
        <v>0.19770799999999999</v>
      </c>
      <c r="BS28" s="4">
        <v>-5</v>
      </c>
      <c r="BT28" s="4">
        <v>5.6769999999999998E-3</v>
      </c>
      <c r="BU28" s="4">
        <v>4.8314890000000004</v>
      </c>
      <c r="BV28" s="4">
        <v>0.114675</v>
      </c>
      <c r="BW28" s="4">
        <f t="shared" si="9"/>
        <v>1.2764793938000001</v>
      </c>
      <c r="BY28" s="4">
        <f t="shared" si="10"/>
        <v>7244.4901873098852</v>
      </c>
      <c r="BZ28" s="4">
        <f t="shared" si="11"/>
        <v>111.68557808870023</v>
      </c>
      <c r="CA28" s="4">
        <f t="shared" si="12"/>
        <v>4.5306660003930004</v>
      </c>
      <c r="CB28" s="4">
        <f t="shared" si="13"/>
        <v>671.7340672513543</v>
      </c>
    </row>
    <row r="29" spans="1:80" x14ac:dyDescent="0.25">
      <c r="A29" s="2">
        <v>42804</v>
      </c>
      <c r="B29" s="3">
        <v>0.39201687499999999</v>
      </c>
      <c r="C29" s="4">
        <v>6.1829999999999998</v>
      </c>
      <c r="D29" s="4">
        <v>0.1734</v>
      </c>
      <c r="E29" s="4">
        <v>1733.898858</v>
      </c>
      <c r="F29" s="4">
        <v>42.4</v>
      </c>
      <c r="G29" s="4">
        <v>8</v>
      </c>
      <c r="H29" s="4">
        <v>14214.7</v>
      </c>
      <c r="J29" s="4">
        <v>12.2</v>
      </c>
      <c r="K29" s="4">
        <v>0.91759999999999997</v>
      </c>
      <c r="L29" s="4">
        <v>5.673</v>
      </c>
      <c r="M29" s="4">
        <v>0.15909999999999999</v>
      </c>
      <c r="N29" s="4">
        <v>38.873600000000003</v>
      </c>
      <c r="O29" s="4">
        <v>7.3406000000000002</v>
      </c>
      <c r="P29" s="4">
        <v>46.2</v>
      </c>
      <c r="Q29" s="4">
        <v>29.4422</v>
      </c>
      <c r="R29" s="4">
        <v>5.5597000000000003</v>
      </c>
      <c r="S29" s="4">
        <v>35</v>
      </c>
      <c r="T29" s="4">
        <v>14214.7181</v>
      </c>
      <c r="W29" s="4">
        <v>0</v>
      </c>
      <c r="X29" s="4">
        <v>11.1944</v>
      </c>
      <c r="Y29" s="4">
        <v>11.8</v>
      </c>
      <c r="Z29" s="4">
        <v>868</v>
      </c>
      <c r="AA29" s="4">
        <v>879</v>
      </c>
      <c r="AB29" s="4">
        <v>902</v>
      </c>
      <c r="AC29" s="4">
        <v>82</v>
      </c>
      <c r="AD29" s="4">
        <v>6.84</v>
      </c>
      <c r="AE29" s="4">
        <v>0.16</v>
      </c>
      <c r="AF29" s="4">
        <v>994</v>
      </c>
      <c r="AG29" s="4">
        <v>-15</v>
      </c>
      <c r="AH29" s="4">
        <v>-1.323</v>
      </c>
      <c r="AI29" s="4">
        <v>17</v>
      </c>
      <c r="AJ29" s="4">
        <v>137.30000000000001</v>
      </c>
      <c r="AK29" s="4">
        <v>131.30000000000001</v>
      </c>
      <c r="AL29" s="4">
        <v>6.5</v>
      </c>
      <c r="AM29" s="4">
        <v>142</v>
      </c>
      <c r="AN29" s="4" t="s">
        <v>155</v>
      </c>
      <c r="AO29" s="4">
        <v>1</v>
      </c>
      <c r="AP29" s="5">
        <v>0.60031250000000003</v>
      </c>
      <c r="AQ29" s="4">
        <v>47.158726999999999</v>
      </c>
      <c r="AR29" s="4">
        <v>-88.485866000000001</v>
      </c>
      <c r="AS29" s="4">
        <v>315.5</v>
      </c>
      <c r="AT29" s="4">
        <v>33.5</v>
      </c>
      <c r="AU29" s="4">
        <v>12</v>
      </c>
      <c r="AV29" s="4">
        <v>9</v>
      </c>
      <c r="AW29" s="4" t="s">
        <v>409</v>
      </c>
      <c r="AX29" s="4">
        <v>1.2754000000000001</v>
      </c>
      <c r="AY29" s="4">
        <v>1.1754</v>
      </c>
      <c r="AZ29" s="4">
        <v>1.9754</v>
      </c>
      <c r="BA29" s="4">
        <v>11.154</v>
      </c>
      <c r="BB29" s="4">
        <v>20.7</v>
      </c>
      <c r="BC29" s="4">
        <v>1.86</v>
      </c>
      <c r="BD29" s="4">
        <v>8.9830000000000005</v>
      </c>
      <c r="BE29" s="4">
        <v>1896.278</v>
      </c>
      <c r="BF29" s="4">
        <v>33.847999999999999</v>
      </c>
      <c r="BG29" s="4">
        <v>1.361</v>
      </c>
      <c r="BH29" s="4">
        <v>0.25700000000000001</v>
      </c>
      <c r="BI29" s="4">
        <v>1.6180000000000001</v>
      </c>
      <c r="BJ29" s="4">
        <v>1.0309999999999999</v>
      </c>
      <c r="BK29" s="4">
        <v>0.19500000000000001</v>
      </c>
      <c r="BL29" s="4">
        <v>1.2250000000000001</v>
      </c>
      <c r="BM29" s="4">
        <v>197.0162</v>
      </c>
      <c r="BQ29" s="4">
        <v>2720.7420000000002</v>
      </c>
      <c r="BR29" s="4">
        <v>0.20921200000000001</v>
      </c>
      <c r="BS29" s="4">
        <v>-5</v>
      </c>
      <c r="BT29" s="4">
        <v>5.0000000000000001E-3</v>
      </c>
      <c r="BU29" s="4">
        <v>5.1126180000000003</v>
      </c>
      <c r="BV29" s="4">
        <v>0.10100000000000001</v>
      </c>
      <c r="BW29" s="4">
        <f t="shared" si="9"/>
        <v>1.3507536756</v>
      </c>
      <c r="BY29" s="4">
        <f t="shared" si="10"/>
        <v>7482.5585786335287</v>
      </c>
      <c r="BZ29" s="4">
        <f t="shared" si="11"/>
        <v>133.56145183859522</v>
      </c>
      <c r="CA29" s="4">
        <f t="shared" si="12"/>
        <v>4.0682420481444002</v>
      </c>
      <c r="CB29" s="4">
        <f t="shared" si="13"/>
        <v>777.40988264367297</v>
      </c>
    </row>
    <row r="30" spans="1:80" x14ac:dyDescent="0.25">
      <c r="A30" s="2">
        <v>42804</v>
      </c>
      <c r="B30" s="3">
        <v>0.39202844907407403</v>
      </c>
      <c r="C30" s="4">
        <v>6.0220000000000002</v>
      </c>
      <c r="D30" s="4">
        <v>0.1933</v>
      </c>
      <c r="E30" s="4">
        <v>1933.3788400000001</v>
      </c>
      <c r="F30" s="4">
        <v>29.8</v>
      </c>
      <c r="G30" s="4">
        <v>8</v>
      </c>
      <c r="H30" s="4">
        <v>14753.2</v>
      </c>
      <c r="J30" s="4">
        <v>12.3</v>
      </c>
      <c r="K30" s="4">
        <v>0.91839999999999999</v>
      </c>
      <c r="L30" s="4">
        <v>5.5311000000000003</v>
      </c>
      <c r="M30" s="4">
        <v>0.17760000000000001</v>
      </c>
      <c r="N30" s="4">
        <v>27.368200000000002</v>
      </c>
      <c r="O30" s="4">
        <v>7.3242000000000003</v>
      </c>
      <c r="P30" s="4">
        <v>34.700000000000003</v>
      </c>
      <c r="Q30" s="4">
        <v>20.728200000000001</v>
      </c>
      <c r="R30" s="4">
        <v>5.5472000000000001</v>
      </c>
      <c r="S30" s="4">
        <v>26.3</v>
      </c>
      <c r="T30" s="4">
        <v>14753.1919</v>
      </c>
      <c r="W30" s="4">
        <v>0</v>
      </c>
      <c r="X30" s="4">
        <v>11.2966</v>
      </c>
      <c r="Y30" s="4">
        <v>11.8</v>
      </c>
      <c r="Z30" s="4">
        <v>868</v>
      </c>
      <c r="AA30" s="4">
        <v>880</v>
      </c>
      <c r="AB30" s="4">
        <v>901</v>
      </c>
      <c r="AC30" s="4">
        <v>82</v>
      </c>
      <c r="AD30" s="4">
        <v>6.84</v>
      </c>
      <c r="AE30" s="4">
        <v>0.16</v>
      </c>
      <c r="AF30" s="4">
        <v>994</v>
      </c>
      <c r="AG30" s="4">
        <v>-15</v>
      </c>
      <c r="AH30" s="4">
        <v>-1.677</v>
      </c>
      <c r="AI30" s="4">
        <v>17</v>
      </c>
      <c r="AJ30" s="4">
        <v>137.69999999999999</v>
      </c>
      <c r="AK30" s="4">
        <v>131.4</v>
      </c>
      <c r="AL30" s="4">
        <v>6.6</v>
      </c>
      <c r="AM30" s="4">
        <v>142</v>
      </c>
      <c r="AN30" s="4" t="s">
        <v>155</v>
      </c>
      <c r="AO30" s="4">
        <v>1</v>
      </c>
      <c r="AP30" s="5">
        <v>0.60032407407407407</v>
      </c>
      <c r="AQ30" s="4">
        <v>47.158667999999999</v>
      </c>
      <c r="AR30" s="4">
        <v>-88.485715999999996</v>
      </c>
      <c r="AS30" s="4">
        <v>315.3</v>
      </c>
      <c r="AT30" s="4">
        <v>31.3</v>
      </c>
      <c r="AU30" s="4">
        <v>12</v>
      </c>
      <c r="AV30" s="4">
        <v>9</v>
      </c>
      <c r="AW30" s="4" t="s">
        <v>409</v>
      </c>
      <c r="AX30" s="4">
        <v>1.3</v>
      </c>
      <c r="AY30" s="4">
        <v>1.2</v>
      </c>
      <c r="AZ30" s="4">
        <v>2</v>
      </c>
      <c r="BA30" s="4">
        <v>11.154</v>
      </c>
      <c r="BB30" s="4">
        <v>20.9</v>
      </c>
      <c r="BC30" s="4">
        <v>1.87</v>
      </c>
      <c r="BD30" s="4">
        <v>8.8819999999999997</v>
      </c>
      <c r="BE30" s="4">
        <v>1866.8510000000001</v>
      </c>
      <c r="BF30" s="4">
        <v>38.145000000000003</v>
      </c>
      <c r="BG30" s="4">
        <v>0.96699999999999997</v>
      </c>
      <c r="BH30" s="4">
        <v>0.25900000000000001</v>
      </c>
      <c r="BI30" s="4">
        <v>1.226</v>
      </c>
      <c r="BJ30" s="4">
        <v>0.73299999999999998</v>
      </c>
      <c r="BK30" s="4">
        <v>0.19600000000000001</v>
      </c>
      <c r="BL30" s="4">
        <v>0.92900000000000005</v>
      </c>
      <c r="BM30" s="4">
        <v>206.47200000000001</v>
      </c>
      <c r="BQ30" s="4">
        <v>2772.3359999999998</v>
      </c>
      <c r="BR30" s="4">
        <v>0.25708799999999998</v>
      </c>
      <c r="BS30" s="4">
        <v>-5</v>
      </c>
      <c r="BT30" s="4">
        <v>5.0000000000000001E-3</v>
      </c>
      <c r="BU30" s="4">
        <v>6.2825879999999996</v>
      </c>
      <c r="BV30" s="4">
        <v>0.10100000000000001</v>
      </c>
      <c r="BW30" s="4">
        <f t="shared" si="9"/>
        <v>1.6598597495999998</v>
      </c>
      <c r="BY30" s="4">
        <f t="shared" si="10"/>
        <v>9052.1764618414581</v>
      </c>
      <c r="BZ30" s="4">
        <f t="shared" si="11"/>
        <v>184.961344604868</v>
      </c>
      <c r="CA30" s="4">
        <f t="shared" si="12"/>
        <v>3.5542447396871997</v>
      </c>
      <c r="CB30" s="4">
        <f t="shared" si="13"/>
        <v>1001.1623736598848</v>
      </c>
    </row>
    <row r="31" spans="1:80" x14ac:dyDescent="0.25">
      <c r="A31" s="2">
        <v>42804</v>
      </c>
      <c r="B31" s="3">
        <v>0.39204002314814818</v>
      </c>
      <c r="C31" s="4">
        <v>5.5970000000000004</v>
      </c>
      <c r="D31" s="4">
        <v>0.18099999999999999</v>
      </c>
      <c r="E31" s="4">
        <v>1810</v>
      </c>
      <c r="F31" s="4">
        <v>26.6</v>
      </c>
      <c r="G31" s="4">
        <v>6.7</v>
      </c>
      <c r="H31" s="4">
        <v>14889.7</v>
      </c>
      <c r="J31" s="4">
        <v>12.4</v>
      </c>
      <c r="K31" s="4">
        <v>0.92279999999999995</v>
      </c>
      <c r="L31" s="4">
        <v>5.165</v>
      </c>
      <c r="M31" s="4">
        <v>0.16700000000000001</v>
      </c>
      <c r="N31" s="4">
        <v>24.5152</v>
      </c>
      <c r="O31" s="4">
        <v>6.1826999999999996</v>
      </c>
      <c r="P31" s="4">
        <v>30.7</v>
      </c>
      <c r="Q31" s="4">
        <v>18.567399999999999</v>
      </c>
      <c r="R31" s="4">
        <v>4.6826999999999996</v>
      </c>
      <c r="S31" s="4">
        <v>23.3</v>
      </c>
      <c r="T31" s="4">
        <v>14889.658100000001</v>
      </c>
      <c r="W31" s="4">
        <v>0</v>
      </c>
      <c r="X31" s="4">
        <v>11.442600000000001</v>
      </c>
      <c r="Y31" s="4">
        <v>11.8</v>
      </c>
      <c r="Z31" s="4">
        <v>868</v>
      </c>
      <c r="AA31" s="4">
        <v>881</v>
      </c>
      <c r="AB31" s="4">
        <v>901</v>
      </c>
      <c r="AC31" s="4">
        <v>82</v>
      </c>
      <c r="AD31" s="4">
        <v>6.84</v>
      </c>
      <c r="AE31" s="4">
        <v>0.16</v>
      </c>
      <c r="AF31" s="4">
        <v>994</v>
      </c>
      <c r="AG31" s="4">
        <v>-15</v>
      </c>
      <c r="AH31" s="4">
        <v>-1</v>
      </c>
      <c r="AI31" s="4">
        <v>17</v>
      </c>
      <c r="AJ31" s="4">
        <v>137</v>
      </c>
      <c r="AK31" s="4">
        <v>130</v>
      </c>
      <c r="AL31" s="4">
        <v>6.4</v>
      </c>
      <c r="AM31" s="4">
        <v>142</v>
      </c>
      <c r="AN31" s="4" t="s">
        <v>155</v>
      </c>
      <c r="AO31" s="4">
        <v>1</v>
      </c>
      <c r="AP31" s="5">
        <v>0.60033564814814822</v>
      </c>
      <c r="AQ31" s="4">
        <v>47.158620999999997</v>
      </c>
      <c r="AR31" s="4">
        <v>-88.485568999999998</v>
      </c>
      <c r="AS31" s="4">
        <v>315.10000000000002</v>
      </c>
      <c r="AT31" s="4">
        <v>29.4</v>
      </c>
      <c r="AU31" s="4">
        <v>12</v>
      </c>
      <c r="AV31" s="4">
        <v>9</v>
      </c>
      <c r="AW31" s="4" t="s">
        <v>409</v>
      </c>
      <c r="AX31" s="4">
        <v>1.3</v>
      </c>
      <c r="AY31" s="4">
        <v>1.2754000000000001</v>
      </c>
      <c r="AZ31" s="4">
        <v>2.0754000000000001</v>
      </c>
      <c r="BA31" s="4">
        <v>11.154</v>
      </c>
      <c r="BB31" s="4">
        <v>22.08</v>
      </c>
      <c r="BC31" s="4">
        <v>1.98</v>
      </c>
      <c r="BD31" s="4">
        <v>8.3670000000000009</v>
      </c>
      <c r="BE31" s="4">
        <v>1836.607</v>
      </c>
      <c r="BF31" s="4">
        <v>37.801000000000002</v>
      </c>
      <c r="BG31" s="4">
        <v>0.91300000000000003</v>
      </c>
      <c r="BH31" s="4">
        <v>0.23</v>
      </c>
      <c r="BI31" s="4">
        <v>1.143</v>
      </c>
      <c r="BJ31" s="4">
        <v>0.69099999999999995</v>
      </c>
      <c r="BK31" s="4">
        <v>0.17399999999999999</v>
      </c>
      <c r="BL31" s="4">
        <v>0.86599999999999999</v>
      </c>
      <c r="BM31" s="4">
        <v>219.5359</v>
      </c>
      <c r="BQ31" s="4">
        <v>2958.4589999999998</v>
      </c>
      <c r="BR31" s="4">
        <v>0.28660200000000002</v>
      </c>
      <c r="BS31" s="4">
        <v>-5</v>
      </c>
      <c r="BT31" s="4">
        <v>5.0000000000000001E-3</v>
      </c>
      <c r="BU31" s="4">
        <v>7.0038359999999997</v>
      </c>
      <c r="BV31" s="4">
        <v>0.10100000000000001</v>
      </c>
      <c r="BW31" s="4">
        <f t="shared" si="9"/>
        <v>1.8504134711999998</v>
      </c>
      <c r="BY31" s="4">
        <f t="shared" si="10"/>
        <v>9927.8904824320543</v>
      </c>
      <c r="BZ31" s="4">
        <f t="shared" si="11"/>
        <v>204.3355971780648</v>
      </c>
      <c r="CA31" s="4">
        <f t="shared" si="12"/>
        <v>3.7352423917367998</v>
      </c>
      <c r="CB31" s="4">
        <f t="shared" si="13"/>
        <v>1186.7146167700303</v>
      </c>
    </row>
    <row r="32" spans="1:80" x14ac:dyDescent="0.25">
      <c r="A32" s="2">
        <v>42804</v>
      </c>
      <c r="B32" s="3">
        <v>0.39205159722222221</v>
      </c>
      <c r="C32" s="4">
        <v>5.3220000000000001</v>
      </c>
      <c r="D32" s="4">
        <v>0.18099999999999999</v>
      </c>
      <c r="E32" s="4">
        <v>1810</v>
      </c>
      <c r="F32" s="4">
        <v>24.9</v>
      </c>
      <c r="G32" s="4">
        <v>6.7</v>
      </c>
      <c r="H32" s="4">
        <v>15211.8</v>
      </c>
      <c r="J32" s="4">
        <v>12.4</v>
      </c>
      <c r="K32" s="4">
        <v>0.92530000000000001</v>
      </c>
      <c r="L32" s="4">
        <v>4.9241999999999999</v>
      </c>
      <c r="M32" s="4">
        <v>0.16750000000000001</v>
      </c>
      <c r="N32" s="4">
        <v>23.058199999999999</v>
      </c>
      <c r="O32" s="4">
        <v>6.1748000000000003</v>
      </c>
      <c r="P32" s="4">
        <v>29.2</v>
      </c>
      <c r="Q32" s="4">
        <v>17.463899999999999</v>
      </c>
      <c r="R32" s="4">
        <v>4.6767000000000003</v>
      </c>
      <c r="S32" s="4">
        <v>22.1</v>
      </c>
      <c r="T32" s="4">
        <v>15211.8289</v>
      </c>
      <c r="W32" s="4">
        <v>0</v>
      </c>
      <c r="X32" s="4">
        <v>11.4733</v>
      </c>
      <c r="Y32" s="4">
        <v>11.8</v>
      </c>
      <c r="Z32" s="4">
        <v>868</v>
      </c>
      <c r="AA32" s="4">
        <v>879</v>
      </c>
      <c r="AB32" s="4">
        <v>900</v>
      </c>
      <c r="AC32" s="4">
        <v>82</v>
      </c>
      <c r="AD32" s="4">
        <v>6.84</v>
      </c>
      <c r="AE32" s="4">
        <v>0.16</v>
      </c>
      <c r="AF32" s="4">
        <v>994</v>
      </c>
      <c r="AG32" s="4">
        <v>-15</v>
      </c>
      <c r="AH32" s="4">
        <v>-1</v>
      </c>
      <c r="AI32" s="4">
        <v>17</v>
      </c>
      <c r="AJ32" s="4">
        <v>137</v>
      </c>
      <c r="AK32" s="4">
        <v>130.30000000000001</v>
      </c>
      <c r="AL32" s="4">
        <v>6.3</v>
      </c>
      <c r="AM32" s="4">
        <v>142</v>
      </c>
      <c r="AN32" s="4" t="s">
        <v>155</v>
      </c>
      <c r="AO32" s="4">
        <v>1</v>
      </c>
      <c r="AP32" s="5">
        <v>0.60034722222222225</v>
      </c>
      <c r="AQ32" s="4">
        <v>47.158583999999998</v>
      </c>
      <c r="AR32" s="4">
        <v>-88.485422999999997</v>
      </c>
      <c r="AS32" s="4">
        <v>314.8</v>
      </c>
      <c r="AT32" s="4">
        <v>27.8</v>
      </c>
      <c r="AU32" s="4">
        <v>12</v>
      </c>
      <c r="AV32" s="4">
        <v>9</v>
      </c>
      <c r="AW32" s="4" t="s">
        <v>409</v>
      </c>
      <c r="AX32" s="4">
        <v>1.3754</v>
      </c>
      <c r="AY32" s="4">
        <v>1.3754</v>
      </c>
      <c r="AZ32" s="4">
        <v>2.1753999999999998</v>
      </c>
      <c r="BA32" s="4">
        <v>11.154</v>
      </c>
      <c r="BB32" s="4">
        <v>22.8</v>
      </c>
      <c r="BC32" s="4">
        <v>2.04</v>
      </c>
      <c r="BD32" s="4">
        <v>8.077</v>
      </c>
      <c r="BE32" s="4">
        <v>1806.4269999999999</v>
      </c>
      <c r="BF32" s="4">
        <v>39.103000000000002</v>
      </c>
      <c r="BG32" s="4">
        <v>0.88600000000000001</v>
      </c>
      <c r="BH32" s="4">
        <v>0.23699999999999999</v>
      </c>
      <c r="BI32" s="4">
        <v>1.123</v>
      </c>
      <c r="BJ32" s="4">
        <v>0.67100000000000004</v>
      </c>
      <c r="BK32" s="4">
        <v>0.18</v>
      </c>
      <c r="BL32" s="4">
        <v>0.85099999999999998</v>
      </c>
      <c r="BM32" s="4">
        <v>231.38820000000001</v>
      </c>
      <c r="BQ32" s="4">
        <v>3060.35</v>
      </c>
      <c r="BR32" s="4">
        <v>0.27126099999999997</v>
      </c>
      <c r="BS32" s="4">
        <v>-5</v>
      </c>
      <c r="BT32" s="4">
        <v>5.0000000000000001E-3</v>
      </c>
      <c r="BU32" s="4">
        <v>6.6289410000000002</v>
      </c>
      <c r="BV32" s="4">
        <v>0.10100000000000001</v>
      </c>
      <c r="BW32" s="4">
        <f t="shared" si="9"/>
        <v>1.7513662122</v>
      </c>
      <c r="BY32" s="4">
        <f t="shared" si="10"/>
        <v>9242.0719193382429</v>
      </c>
      <c r="BZ32" s="4">
        <f t="shared" si="11"/>
        <v>200.05942020457141</v>
      </c>
      <c r="CA32" s="4">
        <f t="shared" si="12"/>
        <v>3.4329813814098005</v>
      </c>
      <c r="CB32" s="4">
        <f t="shared" si="13"/>
        <v>1183.8321646466875</v>
      </c>
    </row>
    <row r="33" spans="1:80" x14ac:dyDescent="0.25">
      <c r="A33" s="2">
        <v>42804</v>
      </c>
      <c r="B33" s="3">
        <v>0.39206317129629631</v>
      </c>
      <c r="C33" s="4">
        <v>5.4619999999999997</v>
      </c>
      <c r="D33" s="4">
        <v>0.17549999999999999</v>
      </c>
      <c r="E33" s="4">
        <v>1755.4607510000001</v>
      </c>
      <c r="F33" s="4">
        <v>24.7</v>
      </c>
      <c r="G33" s="4">
        <v>6.5</v>
      </c>
      <c r="H33" s="4">
        <v>15712.6</v>
      </c>
      <c r="J33" s="4">
        <v>12.4</v>
      </c>
      <c r="K33" s="4">
        <v>0.92330000000000001</v>
      </c>
      <c r="L33" s="4">
        <v>5.0427</v>
      </c>
      <c r="M33" s="4">
        <v>0.16209999999999999</v>
      </c>
      <c r="N33" s="4">
        <v>22.805900000000001</v>
      </c>
      <c r="O33" s="4">
        <v>6.0258000000000003</v>
      </c>
      <c r="P33" s="4">
        <v>28.8</v>
      </c>
      <c r="Q33" s="4">
        <v>17.2728</v>
      </c>
      <c r="R33" s="4">
        <v>4.5637999999999996</v>
      </c>
      <c r="S33" s="4">
        <v>21.8</v>
      </c>
      <c r="T33" s="4">
        <v>15712.583500000001</v>
      </c>
      <c r="W33" s="4">
        <v>0</v>
      </c>
      <c r="X33" s="4">
        <v>11.4503</v>
      </c>
      <c r="Y33" s="4">
        <v>11.8</v>
      </c>
      <c r="Z33" s="4">
        <v>868</v>
      </c>
      <c r="AA33" s="4">
        <v>878</v>
      </c>
      <c r="AB33" s="4">
        <v>901</v>
      </c>
      <c r="AC33" s="4">
        <v>82</v>
      </c>
      <c r="AD33" s="4">
        <v>6.84</v>
      </c>
      <c r="AE33" s="4">
        <v>0.16</v>
      </c>
      <c r="AF33" s="4">
        <v>994</v>
      </c>
      <c r="AG33" s="4">
        <v>-15</v>
      </c>
      <c r="AH33" s="4">
        <v>-1</v>
      </c>
      <c r="AI33" s="4">
        <v>17</v>
      </c>
      <c r="AJ33" s="4">
        <v>137</v>
      </c>
      <c r="AK33" s="4">
        <v>130.4</v>
      </c>
      <c r="AL33" s="4">
        <v>6.4</v>
      </c>
      <c r="AM33" s="4">
        <v>142</v>
      </c>
      <c r="AN33" s="4" t="s">
        <v>155</v>
      </c>
      <c r="AO33" s="4">
        <v>1</v>
      </c>
      <c r="AP33" s="5">
        <v>0.60035879629629629</v>
      </c>
      <c r="AQ33" s="4">
        <v>47.158557999999999</v>
      </c>
      <c r="AR33" s="4">
        <v>-88.485266999999993</v>
      </c>
      <c r="AS33" s="4">
        <v>314.5</v>
      </c>
      <c r="AT33" s="4">
        <v>27.5</v>
      </c>
      <c r="AU33" s="4">
        <v>12</v>
      </c>
      <c r="AV33" s="4">
        <v>9</v>
      </c>
      <c r="AW33" s="4" t="s">
        <v>409</v>
      </c>
      <c r="AX33" s="4">
        <v>1.4</v>
      </c>
      <c r="AY33" s="4">
        <v>1.625974</v>
      </c>
      <c r="AZ33" s="4">
        <v>2.3506490000000002</v>
      </c>
      <c r="BA33" s="4">
        <v>11.154</v>
      </c>
      <c r="BB33" s="4">
        <v>22.22</v>
      </c>
      <c r="BC33" s="4">
        <v>1.99</v>
      </c>
      <c r="BD33" s="4">
        <v>8.3049999999999997</v>
      </c>
      <c r="BE33" s="4">
        <v>1805.0840000000001</v>
      </c>
      <c r="BF33" s="4">
        <v>36.927999999999997</v>
      </c>
      <c r="BG33" s="4">
        <v>0.85499999999999998</v>
      </c>
      <c r="BH33" s="4">
        <v>0.22600000000000001</v>
      </c>
      <c r="BI33" s="4">
        <v>1.081</v>
      </c>
      <c r="BJ33" s="4">
        <v>0.64700000000000002</v>
      </c>
      <c r="BK33" s="4">
        <v>0.17100000000000001</v>
      </c>
      <c r="BL33" s="4">
        <v>0.81899999999999995</v>
      </c>
      <c r="BM33" s="4">
        <v>233.21530000000001</v>
      </c>
      <c r="BQ33" s="4">
        <v>2980.2220000000002</v>
      </c>
      <c r="BR33" s="4">
        <v>0.25597399999999998</v>
      </c>
      <c r="BS33" s="4">
        <v>-5</v>
      </c>
      <c r="BT33" s="4">
        <v>5.3229999999999996E-3</v>
      </c>
      <c r="BU33" s="4">
        <v>6.2553650000000003</v>
      </c>
      <c r="BV33" s="4">
        <v>0.107525</v>
      </c>
      <c r="BW33" s="4">
        <f t="shared" si="9"/>
        <v>1.652667433</v>
      </c>
      <c r="BY33" s="4">
        <f t="shared" si="10"/>
        <v>8714.7482689543904</v>
      </c>
      <c r="BZ33" s="4">
        <f t="shared" si="11"/>
        <v>178.28434802809599</v>
      </c>
      <c r="CA33" s="4">
        <f t="shared" si="12"/>
        <v>3.1236452874289999</v>
      </c>
      <c r="CB33" s="4">
        <f t="shared" si="13"/>
        <v>1125.9379796002172</v>
      </c>
    </row>
    <row r="34" spans="1:80" x14ac:dyDescent="0.25">
      <c r="A34" s="2">
        <v>42804</v>
      </c>
      <c r="B34" s="3">
        <v>0.39207474537037035</v>
      </c>
      <c r="C34" s="4">
        <v>6.0090000000000003</v>
      </c>
      <c r="D34" s="4">
        <v>0.17150000000000001</v>
      </c>
      <c r="E34" s="4">
        <v>1714.71974</v>
      </c>
      <c r="F34" s="4">
        <v>24.1</v>
      </c>
      <c r="G34" s="4">
        <v>11.2</v>
      </c>
      <c r="H34" s="4">
        <v>16216.3</v>
      </c>
      <c r="J34" s="4">
        <v>12.5</v>
      </c>
      <c r="K34" s="4">
        <v>0.91700000000000004</v>
      </c>
      <c r="L34" s="4">
        <v>5.5105000000000004</v>
      </c>
      <c r="M34" s="4">
        <v>0.15720000000000001</v>
      </c>
      <c r="N34" s="4">
        <v>22.1358</v>
      </c>
      <c r="O34" s="4">
        <v>10.266500000000001</v>
      </c>
      <c r="P34" s="4">
        <v>32.4</v>
      </c>
      <c r="Q34" s="4">
        <v>16.7653</v>
      </c>
      <c r="R34" s="4">
        <v>7.7756999999999996</v>
      </c>
      <c r="S34" s="4">
        <v>24.5</v>
      </c>
      <c r="T34" s="4">
        <v>16216.327499999999</v>
      </c>
      <c r="W34" s="4">
        <v>0</v>
      </c>
      <c r="X34" s="4">
        <v>11.4626</v>
      </c>
      <c r="Y34" s="4">
        <v>11.8</v>
      </c>
      <c r="Z34" s="4">
        <v>869</v>
      </c>
      <c r="AA34" s="4">
        <v>878</v>
      </c>
      <c r="AB34" s="4">
        <v>901</v>
      </c>
      <c r="AC34" s="4">
        <v>82</v>
      </c>
      <c r="AD34" s="4">
        <v>6.84</v>
      </c>
      <c r="AE34" s="4">
        <v>0.16</v>
      </c>
      <c r="AF34" s="4">
        <v>994</v>
      </c>
      <c r="AG34" s="4">
        <v>-15</v>
      </c>
      <c r="AH34" s="4">
        <v>-1.323</v>
      </c>
      <c r="AI34" s="4">
        <v>17</v>
      </c>
      <c r="AJ34" s="4">
        <v>137</v>
      </c>
      <c r="AK34" s="4">
        <v>129.6</v>
      </c>
      <c r="AL34" s="4">
        <v>6.3</v>
      </c>
      <c r="AM34" s="4">
        <v>142</v>
      </c>
      <c r="AN34" s="4" t="s">
        <v>155</v>
      </c>
      <c r="AO34" s="4">
        <v>1</v>
      </c>
      <c r="AP34" s="5">
        <v>0.60037037037037033</v>
      </c>
      <c r="AQ34" s="4">
        <v>47.158538</v>
      </c>
      <c r="AR34" s="4">
        <v>-88.485111000000003</v>
      </c>
      <c r="AS34" s="4">
        <v>314.2</v>
      </c>
      <c r="AT34" s="4">
        <v>27</v>
      </c>
      <c r="AU34" s="4">
        <v>12</v>
      </c>
      <c r="AV34" s="4">
        <v>9</v>
      </c>
      <c r="AW34" s="4" t="s">
        <v>409</v>
      </c>
      <c r="AX34" s="4">
        <v>1.4753750000000001</v>
      </c>
      <c r="AY34" s="4">
        <v>1.7</v>
      </c>
      <c r="AZ34" s="4">
        <v>2.4753750000000001</v>
      </c>
      <c r="BA34" s="4">
        <v>11.154</v>
      </c>
      <c r="BB34" s="4">
        <v>20.58</v>
      </c>
      <c r="BC34" s="4">
        <v>1.84</v>
      </c>
      <c r="BD34" s="4">
        <v>9.0500000000000007</v>
      </c>
      <c r="BE34" s="4">
        <v>1832.864</v>
      </c>
      <c r="BF34" s="4">
        <v>33.286999999999999</v>
      </c>
      <c r="BG34" s="4">
        <v>0.77100000000000002</v>
      </c>
      <c r="BH34" s="4">
        <v>0.35799999999999998</v>
      </c>
      <c r="BI34" s="4">
        <v>1.129</v>
      </c>
      <c r="BJ34" s="4">
        <v>0.58399999999999996</v>
      </c>
      <c r="BK34" s="4">
        <v>0.27100000000000002</v>
      </c>
      <c r="BL34" s="4">
        <v>0.85499999999999998</v>
      </c>
      <c r="BM34" s="4">
        <v>223.64859999999999</v>
      </c>
      <c r="BQ34" s="4">
        <v>2772.1660000000002</v>
      </c>
      <c r="BR34" s="4">
        <v>0.20334099999999999</v>
      </c>
      <c r="BS34" s="4">
        <v>-5</v>
      </c>
      <c r="BT34" s="4">
        <v>6.0000000000000001E-3</v>
      </c>
      <c r="BU34" s="4">
        <v>4.9691460000000003</v>
      </c>
      <c r="BV34" s="4">
        <v>0.1212</v>
      </c>
      <c r="BW34" s="4">
        <f t="shared" si="9"/>
        <v>1.3128483732</v>
      </c>
      <c r="BY34" s="4">
        <f t="shared" si="10"/>
        <v>7029.3759707563404</v>
      </c>
      <c r="BZ34" s="4">
        <f t="shared" si="11"/>
        <v>127.66186576776362</v>
      </c>
      <c r="CA34" s="4">
        <f t="shared" si="12"/>
        <v>2.2397491395552001</v>
      </c>
      <c r="CB34" s="4">
        <f t="shared" si="13"/>
        <v>857.73417707658416</v>
      </c>
    </row>
    <row r="35" spans="1:80" x14ac:dyDescent="0.25">
      <c r="A35" s="2">
        <v>42804</v>
      </c>
      <c r="B35" s="3">
        <v>0.39208631944444444</v>
      </c>
      <c r="C35" s="4">
        <v>6.4379999999999997</v>
      </c>
      <c r="D35" s="4">
        <v>0.16830000000000001</v>
      </c>
      <c r="E35" s="4">
        <v>1683.333333</v>
      </c>
      <c r="F35" s="4">
        <v>23.3</v>
      </c>
      <c r="G35" s="4">
        <v>21.1</v>
      </c>
      <c r="H35" s="4">
        <v>16253.1</v>
      </c>
      <c r="J35" s="4">
        <v>12.6</v>
      </c>
      <c r="K35" s="4">
        <v>0.91259999999999997</v>
      </c>
      <c r="L35" s="4">
        <v>5.8756000000000004</v>
      </c>
      <c r="M35" s="4">
        <v>0.15359999999999999</v>
      </c>
      <c r="N35" s="4">
        <v>21.2636</v>
      </c>
      <c r="O35" s="4">
        <v>19.2559</v>
      </c>
      <c r="P35" s="4">
        <v>40.5</v>
      </c>
      <c r="Q35" s="4">
        <v>16.104700000000001</v>
      </c>
      <c r="R35" s="4">
        <v>14.584099999999999</v>
      </c>
      <c r="S35" s="4">
        <v>30.7</v>
      </c>
      <c r="T35" s="4">
        <v>16253.1245</v>
      </c>
      <c r="W35" s="4">
        <v>0</v>
      </c>
      <c r="X35" s="4">
        <v>11.4979</v>
      </c>
      <c r="Y35" s="4">
        <v>11.8</v>
      </c>
      <c r="Z35" s="4">
        <v>868</v>
      </c>
      <c r="AA35" s="4">
        <v>880</v>
      </c>
      <c r="AB35" s="4">
        <v>903</v>
      </c>
      <c r="AC35" s="4">
        <v>82</v>
      </c>
      <c r="AD35" s="4">
        <v>6.84</v>
      </c>
      <c r="AE35" s="4">
        <v>0.16</v>
      </c>
      <c r="AF35" s="4">
        <v>994</v>
      </c>
      <c r="AG35" s="4">
        <v>-15</v>
      </c>
      <c r="AH35" s="4">
        <v>-1.677</v>
      </c>
      <c r="AI35" s="4">
        <v>17</v>
      </c>
      <c r="AJ35" s="4">
        <v>137</v>
      </c>
      <c r="AK35" s="4">
        <v>130.69999999999999</v>
      </c>
      <c r="AL35" s="4">
        <v>6.4</v>
      </c>
      <c r="AM35" s="4">
        <v>142</v>
      </c>
      <c r="AN35" s="4" t="s">
        <v>155</v>
      </c>
      <c r="AO35" s="4">
        <v>1</v>
      </c>
      <c r="AP35" s="5">
        <v>0.60038194444444448</v>
      </c>
      <c r="AQ35" s="4">
        <v>47.158524999999997</v>
      </c>
      <c r="AR35" s="4">
        <v>-88.484960999999998</v>
      </c>
      <c r="AS35" s="4">
        <v>313.89999999999998</v>
      </c>
      <c r="AT35" s="4">
        <v>26.2</v>
      </c>
      <c r="AU35" s="4">
        <v>12</v>
      </c>
      <c r="AV35" s="4">
        <v>9</v>
      </c>
      <c r="AW35" s="4" t="s">
        <v>409</v>
      </c>
      <c r="AX35" s="4">
        <v>1.5753999999999999</v>
      </c>
      <c r="AY35" s="4">
        <v>1.7754000000000001</v>
      </c>
      <c r="AZ35" s="4">
        <v>2.5</v>
      </c>
      <c r="BA35" s="4">
        <v>11.154</v>
      </c>
      <c r="BB35" s="4">
        <v>19.54</v>
      </c>
      <c r="BC35" s="4">
        <v>1.75</v>
      </c>
      <c r="BD35" s="4">
        <v>9.577</v>
      </c>
      <c r="BE35" s="4">
        <v>1860.579</v>
      </c>
      <c r="BF35" s="4">
        <v>30.962</v>
      </c>
      <c r="BG35" s="4">
        <v>0.70499999999999996</v>
      </c>
      <c r="BH35" s="4">
        <v>0.63900000000000001</v>
      </c>
      <c r="BI35" s="4">
        <v>1.3440000000000001</v>
      </c>
      <c r="BJ35" s="4">
        <v>0.53400000000000003</v>
      </c>
      <c r="BK35" s="4">
        <v>0.48399999999999999</v>
      </c>
      <c r="BL35" s="4">
        <v>1.018</v>
      </c>
      <c r="BM35" s="4">
        <v>213.40790000000001</v>
      </c>
      <c r="BQ35" s="4">
        <v>2647.3580000000002</v>
      </c>
      <c r="BR35" s="4">
        <v>0.20038</v>
      </c>
      <c r="BS35" s="4">
        <v>-5</v>
      </c>
      <c r="BT35" s="4">
        <v>5.6769999999999998E-3</v>
      </c>
      <c r="BU35" s="4">
        <v>4.8967859999999996</v>
      </c>
      <c r="BV35" s="4">
        <v>0.114675</v>
      </c>
      <c r="BW35" s="4">
        <f t="shared" si="9"/>
        <v>1.2937308611999998</v>
      </c>
      <c r="BY35" s="4">
        <f t="shared" si="10"/>
        <v>7031.7595862607495</v>
      </c>
      <c r="BZ35" s="4">
        <f t="shared" si="11"/>
        <v>117.0159075802776</v>
      </c>
      <c r="CA35" s="4">
        <f t="shared" si="12"/>
        <v>2.0181672581831998</v>
      </c>
      <c r="CB35" s="4">
        <f t="shared" si="13"/>
        <v>806.54089216785485</v>
      </c>
    </row>
    <row r="36" spans="1:80" x14ac:dyDescent="0.25">
      <c r="A36" s="2">
        <v>42804</v>
      </c>
      <c r="B36" s="3">
        <v>0.39209789351851848</v>
      </c>
      <c r="C36" s="4">
        <v>7.5519999999999996</v>
      </c>
      <c r="D36" s="4">
        <v>0.1671</v>
      </c>
      <c r="E36" s="4">
        <v>1670.628099</v>
      </c>
      <c r="F36" s="4">
        <v>21.4</v>
      </c>
      <c r="G36" s="4">
        <v>21</v>
      </c>
      <c r="H36" s="4">
        <v>16129.5</v>
      </c>
      <c r="J36" s="4">
        <v>12.65</v>
      </c>
      <c r="K36" s="4">
        <v>0.90139999999999998</v>
      </c>
      <c r="L36" s="4">
        <v>6.8075000000000001</v>
      </c>
      <c r="M36" s="4">
        <v>0.15060000000000001</v>
      </c>
      <c r="N36" s="4">
        <v>19.252500000000001</v>
      </c>
      <c r="O36" s="4">
        <v>18.929200000000002</v>
      </c>
      <c r="P36" s="4">
        <v>38.200000000000003</v>
      </c>
      <c r="Q36" s="4">
        <v>14.5815</v>
      </c>
      <c r="R36" s="4">
        <v>14.3367</v>
      </c>
      <c r="S36" s="4">
        <v>28.9</v>
      </c>
      <c r="T36" s="4">
        <v>16129.5308</v>
      </c>
      <c r="W36" s="4">
        <v>0</v>
      </c>
      <c r="X36" s="4">
        <v>11.403</v>
      </c>
      <c r="Y36" s="4">
        <v>11.8</v>
      </c>
      <c r="Z36" s="4">
        <v>869</v>
      </c>
      <c r="AA36" s="4">
        <v>881</v>
      </c>
      <c r="AB36" s="4">
        <v>904</v>
      </c>
      <c r="AC36" s="4">
        <v>82</v>
      </c>
      <c r="AD36" s="4">
        <v>6.84</v>
      </c>
      <c r="AE36" s="4">
        <v>0.16</v>
      </c>
      <c r="AF36" s="4">
        <v>994</v>
      </c>
      <c r="AG36" s="4">
        <v>-15</v>
      </c>
      <c r="AH36" s="4">
        <v>-1</v>
      </c>
      <c r="AI36" s="4">
        <v>17</v>
      </c>
      <c r="AJ36" s="4">
        <v>137</v>
      </c>
      <c r="AK36" s="4">
        <v>130</v>
      </c>
      <c r="AL36" s="4">
        <v>6.3</v>
      </c>
      <c r="AM36" s="4">
        <v>142</v>
      </c>
      <c r="AN36" s="4" t="s">
        <v>155</v>
      </c>
      <c r="AO36" s="4">
        <v>1</v>
      </c>
      <c r="AP36" s="5">
        <v>0.60039351851851852</v>
      </c>
      <c r="AQ36" s="4">
        <v>47.158524999999997</v>
      </c>
      <c r="AR36" s="4">
        <v>-88.484809999999996</v>
      </c>
      <c r="AS36" s="4">
        <v>313.7</v>
      </c>
      <c r="AT36" s="4">
        <v>25.8</v>
      </c>
      <c r="AU36" s="4">
        <v>12</v>
      </c>
      <c r="AV36" s="4">
        <v>9</v>
      </c>
      <c r="AW36" s="4" t="s">
        <v>409</v>
      </c>
      <c r="AX36" s="4">
        <v>1.6754</v>
      </c>
      <c r="AY36" s="4">
        <v>1.8754</v>
      </c>
      <c r="AZ36" s="4">
        <v>2.6507999999999998</v>
      </c>
      <c r="BA36" s="4">
        <v>11.154</v>
      </c>
      <c r="BB36" s="4">
        <v>17.329999999999998</v>
      </c>
      <c r="BC36" s="4">
        <v>1.55</v>
      </c>
      <c r="BD36" s="4">
        <v>10.94</v>
      </c>
      <c r="BE36" s="4">
        <v>1924.09</v>
      </c>
      <c r="BF36" s="4">
        <v>27.09</v>
      </c>
      <c r="BG36" s="4">
        <v>0.56999999999999995</v>
      </c>
      <c r="BH36" s="4">
        <v>0.56000000000000005</v>
      </c>
      <c r="BI36" s="4">
        <v>1.1299999999999999</v>
      </c>
      <c r="BJ36" s="4">
        <v>0.432</v>
      </c>
      <c r="BK36" s="4">
        <v>0.42399999999999999</v>
      </c>
      <c r="BL36" s="4">
        <v>0.85599999999999998</v>
      </c>
      <c r="BM36" s="4">
        <v>189.03290000000001</v>
      </c>
      <c r="BQ36" s="4">
        <v>2343.4609999999998</v>
      </c>
      <c r="BR36" s="4">
        <v>0.220974</v>
      </c>
      <c r="BS36" s="4">
        <v>-5</v>
      </c>
      <c r="BT36" s="4">
        <v>5.0000000000000001E-3</v>
      </c>
      <c r="BU36" s="4">
        <v>5.4000519999999996</v>
      </c>
      <c r="BV36" s="4">
        <v>0.10100000000000001</v>
      </c>
      <c r="BW36" s="4">
        <f t="shared" si="9"/>
        <v>1.4266937383999998</v>
      </c>
      <c r="BY36" s="4">
        <f t="shared" si="10"/>
        <v>8019.1455954584235</v>
      </c>
      <c r="BZ36" s="4">
        <f t="shared" si="11"/>
        <v>112.90462201922401</v>
      </c>
      <c r="CA36" s="4">
        <f t="shared" si="12"/>
        <v>1.8004723777152001</v>
      </c>
      <c r="CB36" s="4">
        <f t="shared" si="13"/>
        <v>787.84378455879539</v>
      </c>
    </row>
    <row r="37" spans="1:80" x14ac:dyDescent="0.25">
      <c r="A37" s="2">
        <v>42804</v>
      </c>
      <c r="B37" s="3">
        <v>0.39210946759259263</v>
      </c>
      <c r="C37" s="4">
        <v>8.1430000000000007</v>
      </c>
      <c r="D37" s="4">
        <v>0.17699999999999999</v>
      </c>
      <c r="E37" s="4">
        <v>1769.801653</v>
      </c>
      <c r="F37" s="4">
        <v>20</v>
      </c>
      <c r="G37" s="4">
        <v>23.8</v>
      </c>
      <c r="H37" s="4">
        <v>15469.1</v>
      </c>
      <c r="J37" s="4">
        <v>12.7</v>
      </c>
      <c r="K37" s="4">
        <v>0.89610000000000001</v>
      </c>
      <c r="L37" s="4">
        <v>7.2971000000000004</v>
      </c>
      <c r="M37" s="4">
        <v>0.15859999999999999</v>
      </c>
      <c r="N37" s="4">
        <v>17.934100000000001</v>
      </c>
      <c r="O37" s="4">
        <v>21.369700000000002</v>
      </c>
      <c r="P37" s="4">
        <v>39.299999999999997</v>
      </c>
      <c r="Q37" s="4">
        <v>13.583</v>
      </c>
      <c r="R37" s="4">
        <v>16.184999999999999</v>
      </c>
      <c r="S37" s="4">
        <v>29.8</v>
      </c>
      <c r="T37" s="4">
        <v>15469.066000000001</v>
      </c>
      <c r="W37" s="4">
        <v>0</v>
      </c>
      <c r="X37" s="4">
        <v>11.380599999999999</v>
      </c>
      <c r="Y37" s="4">
        <v>11.8</v>
      </c>
      <c r="Z37" s="4">
        <v>868</v>
      </c>
      <c r="AA37" s="4">
        <v>880</v>
      </c>
      <c r="AB37" s="4">
        <v>901</v>
      </c>
      <c r="AC37" s="4">
        <v>82</v>
      </c>
      <c r="AD37" s="4">
        <v>6.84</v>
      </c>
      <c r="AE37" s="4">
        <v>0.16</v>
      </c>
      <c r="AF37" s="4">
        <v>994</v>
      </c>
      <c r="AG37" s="4">
        <v>-15</v>
      </c>
      <c r="AH37" s="4">
        <v>-1</v>
      </c>
      <c r="AI37" s="4">
        <v>17</v>
      </c>
      <c r="AJ37" s="4">
        <v>137</v>
      </c>
      <c r="AK37" s="4">
        <v>130.30000000000001</v>
      </c>
      <c r="AL37" s="4">
        <v>6.2</v>
      </c>
      <c r="AM37" s="4">
        <v>142</v>
      </c>
      <c r="AN37" s="4" t="s">
        <v>155</v>
      </c>
      <c r="AO37" s="4">
        <v>1</v>
      </c>
      <c r="AP37" s="5">
        <v>0.60040509259259256</v>
      </c>
      <c r="AQ37" s="4">
        <v>47.158526999999999</v>
      </c>
      <c r="AR37" s="4">
        <v>-88.484662999999998</v>
      </c>
      <c r="AS37" s="4">
        <v>313.3</v>
      </c>
      <c r="AT37" s="4">
        <v>25.4</v>
      </c>
      <c r="AU37" s="4">
        <v>12</v>
      </c>
      <c r="AV37" s="4">
        <v>9</v>
      </c>
      <c r="AW37" s="4" t="s">
        <v>409</v>
      </c>
      <c r="AX37" s="4">
        <v>1.7</v>
      </c>
      <c r="AY37" s="4">
        <v>1.9754</v>
      </c>
      <c r="AZ37" s="4">
        <v>2.7</v>
      </c>
      <c r="BA37" s="4">
        <v>11.154</v>
      </c>
      <c r="BB37" s="4">
        <v>16.440000000000001</v>
      </c>
      <c r="BC37" s="4">
        <v>1.47</v>
      </c>
      <c r="BD37" s="4">
        <v>11.593999999999999</v>
      </c>
      <c r="BE37" s="4">
        <v>1963.1610000000001</v>
      </c>
      <c r="BF37" s="4">
        <v>27.155999999999999</v>
      </c>
      <c r="BG37" s="4">
        <v>0.505</v>
      </c>
      <c r="BH37" s="4">
        <v>0.60199999999999998</v>
      </c>
      <c r="BI37" s="4">
        <v>1.107</v>
      </c>
      <c r="BJ37" s="4">
        <v>0.38300000000000001</v>
      </c>
      <c r="BK37" s="4">
        <v>0.45600000000000002</v>
      </c>
      <c r="BL37" s="4">
        <v>0.83899999999999997</v>
      </c>
      <c r="BM37" s="4">
        <v>172.56379999999999</v>
      </c>
      <c r="BQ37" s="4">
        <v>2226.232</v>
      </c>
      <c r="BR37" s="4">
        <v>0.169965</v>
      </c>
      <c r="BS37" s="4">
        <v>-5</v>
      </c>
      <c r="BT37" s="4">
        <v>5.0000000000000001E-3</v>
      </c>
      <c r="BU37" s="4">
        <v>4.1535200000000003</v>
      </c>
      <c r="BV37" s="4">
        <v>0.10100000000000001</v>
      </c>
      <c r="BW37" s="4">
        <f t="shared" si="9"/>
        <v>1.0973599840000001</v>
      </c>
      <c r="BY37" s="4">
        <f t="shared" si="10"/>
        <v>6293.2791783324974</v>
      </c>
      <c r="BZ37" s="4">
        <f t="shared" si="11"/>
        <v>87.05362900281601</v>
      </c>
      <c r="CA37" s="4">
        <f t="shared" si="12"/>
        <v>1.2277780198880002</v>
      </c>
      <c r="CB37" s="4">
        <f t="shared" si="13"/>
        <v>553.1854847737568</v>
      </c>
    </row>
    <row r="38" spans="1:80" x14ac:dyDescent="0.25">
      <c r="A38" s="2">
        <v>42804</v>
      </c>
      <c r="B38" s="3">
        <v>0.39212104166666667</v>
      </c>
      <c r="C38" s="4">
        <v>8.43</v>
      </c>
      <c r="D38" s="4">
        <v>0.22420000000000001</v>
      </c>
      <c r="E38" s="4">
        <v>2242.4750829999998</v>
      </c>
      <c r="F38" s="4">
        <v>18.100000000000001</v>
      </c>
      <c r="G38" s="4">
        <v>23.5</v>
      </c>
      <c r="H38" s="4">
        <v>14821.4</v>
      </c>
      <c r="J38" s="4">
        <v>12.7</v>
      </c>
      <c r="K38" s="4">
        <v>0.89349999999999996</v>
      </c>
      <c r="L38" s="4">
        <v>7.5324</v>
      </c>
      <c r="M38" s="4">
        <v>0.20039999999999999</v>
      </c>
      <c r="N38" s="4">
        <v>16.1828</v>
      </c>
      <c r="O38" s="4">
        <v>20.964600000000001</v>
      </c>
      <c r="P38" s="4">
        <v>37.1</v>
      </c>
      <c r="Q38" s="4">
        <v>12.256600000000001</v>
      </c>
      <c r="R38" s="4">
        <v>15.8782</v>
      </c>
      <c r="S38" s="4">
        <v>28.1</v>
      </c>
      <c r="T38" s="4">
        <v>14821.357599999999</v>
      </c>
      <c r="W38" s="4">
        <v>0</v>
      </c>
      <c r="X38" s="4">
        <v>11.347200000000001</v>
      </c>
      <c r="Y38" s="4">
        <v>11.8</v>
      </c>
      <c r="Z38" s="4">
        <v>868</v>
      </c>
      <c r="AA38" s="4">
        <v>880</v>
      </c>
      <c r="AB38" s="4">
        <v>899</v>
      </c>
      <c r="AC38" s="4">
        <v>82</v>
      </c>
      <c r="AD38" s="4">
        <v>6.84</v>
      </c>
      <c r="AE38" s="4">
        <v>0.16</v>
      </c>
      <c r="AF38" s="4">
        <v>994</v>
      </c>
      <c r="AG38" s="4">
        <v>-15</v>
      </c>
      <c r="AH38" s="4">
        <v>-1.322322</v>
      </c>
      <c r="AI38" s="4">
        <v>17</v>
      </c>
      <c r="AJ38" s="4">
        <v>137</v>
      </c>
      <c r="AK38" s="4">
        <v>131</v>
      </c>
      <c r="AL38" s="4">
        <v>6.2</v>
      </c>
      <c r="AM38" s="4">
        <v>142</v>
      </c>
      <c r="AN38" s="4" t="s">
        <v>155</v>
      </c>
      <c r="AO38" s="4">
        <v>1</v>
      </c>
      <c r="AP38" s="5">
        <v>0.60041666666666671</v>
      </c>
      <c r="AQ38" s="4">
        <v>47.158538999999998</v>
      </c>
      <c r="AR38" s="4">
        <v>-88.484520000000003</v>
      </c>
      <c r="AS38" s="4">
        <v>313</v>
      </c>
      <c r="AT38" s="4">
        <v>24.8</v>
      </c>
      <c r="AU38" s="4">
        <v>12</v>
      </c>
      <c r="AV38" s="4">
        <v>9</v>
      </c>
      <c r="AW38" s="4" t="s">
        <v>409</v>
      </c>
      <c r="AX38" s="4">
        <v>1.8508</v>
      </c>
      <c r="AY38" s="4">
        <v>2.0754000000000001</v>
      </c>
      <c r="AZ38" s="4">
        <v>2.8508</v>
      </c>
      <c r="BA38" s="4">
        <v>11.154</v>
      </c>
      <c r="BB38" s="4">
        <v>16.03</v>
      </c>
      <c r="BC38" s="4">
        <v>1.44</v>
      </c>
      <c r="BD38" s="4">
        <v>11.922000000000001</v>
      </c>
      <c r="BE38" s="4">
        <v>1979.575</v>
      </c>
      <c r="BF38" s="4">
        <v>33.514000000000003</v>
      </c>
      <c r="BG38" s="4">
        <v>0.44500000000000001</v>
      </c>
      <c r="BH38" s="4">
        <v>0.57699999999999996</v>
      </c>
      <c r="BI38" s="4">
        <v>1.022</v>
      </c>
      <c r="BJ38" s="4">
        <v>0.33700000000000002</v>
      </c>
      <c r="BK38" s="4">
        <v>0.437</v>
      </c>
      <c r="BL38" s="4">
        <v>0.77400000000000002</v>
      </c>
      <c r="BM38" s="4">
        <v>161.5119</v>
      </c>
      <c r="BQ38" s="4">
        <v>2168.33</v>
      </c>
      <c r="BR38" s="4">
        <v>0.14068600000000001</v>
      </c>
      <c r="BS38" s="4">
        <v>-5</v>
      </c>
      <c r="BT38" s="4">
        <v>5.0000000000000001E-3</v>
      </c>
      <c r="BU38" s="4">
        <v>3.4380060000000001</v>
      </c>
      <c r="BV38" s="4">
        <v>0.10100000000000001</v>
      </c>
      <c r="BW38" s="4">
        <f t="shared" si="9"/>
        <v>0.90832118520000005</v>
      </c>
      <c r="BY38" s="4">
        <f t="shared" si="10"/>
        <v>5252.7092834459108</v>
      </c>
      <c r="BZ38" s="4">
        <f t="shared" si="11"/>
        <v>88.927824874231206</v>
      </c>
      <c r="CA38" s="4">
        <f t="shared" si="12"/>
        <v>0.89421367137960017</v>
      </c>
      <c r="CB38" s="4">
        <f t="shared" si="13"/>
        <v>428.56424056526652</v>
      </c>
    </row>
    <row r="39" spans="1:80" x14ac:dyDescent="0.25">
      <c r="A39" s="2">
        <v>42804</v>
      </c>
      <c r="B39" s="3">
        <v>0.39213261574074076</v>
      </c>
      <c r="C39" s="4">
        <v>8.3130000000000006</v>
      </c>
      <c r="D39" s="4">
        <v>0.2422</v>
      </c>
      <c r="E39" s="4">
        <v>2421.9965579999998</v>
      </c>
      <c r="F39" s="4">
        <v>15.7</v>
      </c>
      <c r="G39" s="4">
        <v>15.9</v>
      </c>
      <c r="H39" s="4">
        <v>14022.8</v>
      </c>
      <c r="J39" s="4">
        <v>12.7</v>
      </c>
      <c r="K39" s="4">
        <v>0.89539999999999997</v>
      </c>
      <c r="L39" s="4">
        <v>7.4432</v>
      </c>
      <c r="M39" s="4">
        <v>0.21690000000000001</v>
      </c>
      <c r="N39" s="4">
        <v>14.034599999999999</v>
      </c>
      <c r="O39" s="4">
        <v>14.236700000000001</v>
      </c>
      <c r="P39" s="4">
        <v>28.3</v>
      </c>
      <c r="Q39" s="4">
        <v>10.6296</v>
      </c>
      <c r="R39" s="4">
        <v>10.7826</v>
      </c>
      <c r="S39" s="4">
        <v>21.4</v>
      </c>
      <c r="T39" s="4">
        <v>14022.776599999999</v>
      </c>
      <c r="W39" s="4">
        <v>0</v>
      </c>
      <c r="X39" s="4">
        <v>11.3714</v>
      </c>
      <c r="Y39" s="4">
        <v>11.8</v>
      </c>
      <c r="Z39" s="4">
        <v>867</v>
      </c>
      <c r="AA39" s="4">
        <v>880</v>
      </c>
      <c r="AB39" s="4">
        <v>900</v>
      </c>
      <c r="AC39" s="4">
        <v>82</v>
      </c>
      <c r="AD39" s="4">
        <v>6.84</v>
      </c>
      <c r="AE39" s="4">
        <v>0.16</v>
      </c>
      <c r="AF39" s="4">
        <v>994</v>
      </c>
      <c r="AG39" s="4">
        <v>-15</v>
      </c>
      <c r="AH39" s="4">
        <v>-2</v>
      </c>
      <c r="AI39" s="4">
        <v>17</v>
      </c>
      <c r="AJ39" s="4">
        <v>137</v>
      </c>
      <c r="AK39" s="4">
        <v>131</v>
      </c>
      <c r="AL39" s="4">
        <v>6.3</v>
      </c>
      <c r="AM39" s="4">
        <v>142</v>
      </c>
      <c r="AN39" s="4" t="s">
        <v>155</v>
      </c>
      <c r="AO39" s="4">
        <v>1</v>
      </c>
      <c r="AP39" s="5">
        <v>0.60042824074074075</v>
      </c>
      <c r="AQ39" s="4">
        <v>47.158571999999999</v>
      </c>
      <c r="AR39" s="4">
        <v>-88.484388999999993</v>
      </c>
      <c r="AS39" s="4">
        <v>312.7</v>
      </c>
      <c r="AT39" s="4">
        <v>23.9</v>
      </c>
      <c r="AU39" s="4">
        <v>12</v>
      </c>
      <c r="AV39" s="4">
        <v>9</v>
      </c>
      <c r="AW39" s="4" t="s">
        <v>409</v>
      </c>
      <c r="AX39" s="4">
        <v>1.9754</v>
      </c>
      <c r="AY39" s="4">
        <v>2.1753999999999998</v>
      </c>
      <c r="AZ39" s="4">
        <v>3.0508000000000002</v>
      </c>
      <c r="BA39" s="4">
        <v>11.154</v>
      </c>
      <c r="BB39" s="4">
        <v>16.329999999999998</v>
      </c>
      <c r="BC39" s="4">
        <v>1.46</v>
      </c>
      <c r="BD39" s="4">
        <v>11.683</v>
      </c>
      <c r="BE39" s="4">
        <v>1989.2049999999999</v>
      </c>
      <c r="BF39" s="4">
        <v>36.887999999999998</v>
      </c>
      <c r="BG39" s="4">
        <v>0.39300000000000002</v>
      </c>
      <c r="BH39" s="4">
        <v>0.39800000000000002</v>
      </c>
      <c r="BI39" s="4">
        <v>0.79100000000000004</v>
      </c>
      <c r="BJ39" s="4">
        <v>0.29699999999999999</v>
      </c>
      <c r="BK39" s="4">
        <v>0.30199999999999999</v>
      </c>
      <c r="BL39" s="4">
        <v>0.59899999999999998</v>
      </c>
      <c r="BM39" s="4">
        <v>155.3938</v>
      </c>
      <c r="BQ39" s="4">
        <v>2209.7150000000001</v>
      </c>
      <c r="BR39" s="4">
        <v>0.12126099999999999</v>
      </c>
      <c r="BS39" s="4">
        <v>-5</v>
      </c>
      <c r="BT39" s="4">
        <v>5.3229999999999996E-3</v>
      </c>
      <c r="BU39" s="4">
        <v>2.9633150000000001</v>
      </c>
      <c r="BV39" s="4">
        <v>0.107525</v>
      </c>
      <c r="BW39" s="4">
        <f t="shared" si="9"/>
        <v>0.78290782300000006</v>
      </c>
      <c r="BY39" s="4">
        <f t="shared" si="10"/>
        <v>4549.4839350489847</v>
      </c>
      <c r="BZ39" s="4">
        <f t="shared" si="11"/>
        <v>84.366047439096008</v>
      </c>
      <c r="CA39" s="4">
        <f t="shared" si="12"/>
        <v>0.67926469554900004</v>
      </c>
      <c r="CB39" s="4">
        <f t="shared" si="13"/>
        <v>355.39906480539463</v>
      </c>
    </row>
    <row r="40" spans="1:80" x14ac:dyDescent="0.25">
      <c r="A40" s="2">
        <v>42804</v>
      </c>
      <c r="B40" s="3">
        <v>0.3921441898148148</v>
      </c>
      <c r="C40" s="4">
        <v>7.8239999999999998</v>
      </c>
      <c r="D40" s="4">
        <v>0.31230000000000002</v>
      </c>
      <c r="E40" s="4">
        <v>3123.1154160000001</v>
      </c>
      <c r="F40" s="4">
        <v>15.5</v>
      </c>
      <c r="G40" s="4">
        <v>15.9</v>
      </c>
      <c r="H40" s="4">
        <v>13691.6</v>
      </c>
      <c r="J40" s="4">
        <v>12.7</v>
      </c>
      <c r="K40" s="4">
        <v>0.89990000000000003</v>
      </c>
      <c r="L40" s="4">
        <v>7.0406000000000004</v>
      </c>
      <c r="M40" s="4">
        <v>0.28110000000000002</v>
      </c>
      <c r="N40" s="4">
        <v>13.948499999999999</v>
      </c>
      <c r="O40" s="4">
        <v>14.285600000000001</v>
      </c>
      <c r="P40" s="4">
        <v>28.2</v>
      </c>
      <c r="Q40" s="4">
        <v>10.564399999999999</v>
      </c>
      <c r="R40" s="4">
        <v>10.819599999999999</v>
      </c>
      <c r="S40" s="4">
        <v>21.4</v>
      </c>
      <c r="T40" s="4">
        <v>13691.558800000001</v>
      </c>
      <c r="W40" s="4">
        <v>0</v>
      </c>
      <c r="X40" s="4">
        <v>11.428800000000001</v>
      </c>
      <c r="Y40" s="4">
        <v>11.8</v>
      </c>
      <c r="Z40" s="4">
        <v>868</v>
      </c>
      <c r="AA40" s="4">
        <v>879</v>
      </c>
      <c r="AB40" s="4">
        <v>899</v>
      </c>
      <c r="AC40" s="4">
        <v>82</v>
      </c>
      <c r="AD40" s="4">
        <v>6.84</v>
      </c>
      <c r="AE40" s="4">
        <v>0.16</v>
      </c>
      <c r="AF40" s="4">
        <v>994</v>
      </c>
      <c r="AG40" s="4">
        <v>-15</v>
      </c>
      <c r="AH40" s="4">
        <v>-2</v>
      </c>
      <c r="AI40" s="4">
        <v>17</v>
      </c>
      <c r="AJ40" s="4">
        <v>137</v>
      </c>
      <c r="AK40" s="4">
        <v>131</v>
      </c>
      <c r="AL40" s="4">
        <v>6.4</v>
      </c>
      <c r="AM40" s="4">
        <v>142</v>
      </c>
      <c r="AN40" s="4" t="s">
        <v>155</v>
      </c>
      <c r="AO40" s="4">
        <v>1</v>
      </c>
      <c r="AP40" s="5">
        <v>0.60043981481481479</v>
      </c>
      <c r="AQ40" s="4">
        <v>47.158611000000001</v>
      </c>
      <c r="AR40" s="4">
        <v>-88.484271000000007</v>
      </c>
      <c r="AS40" s="4">
        <v>312.39999999999998</v>
      </c>
      <c r="AT40" s="4">
        <v>22.2</v>
      </c>
      <c r="AU40" s="4">
        <v>12</v>
      </c>
      <c r="AV40" s="4">
        <v>9</v>
      </c>
      <c r="AW40" s="4" t="s">
        <v>409</v>
      </c>
      <c r="AX40" s="4">
        <v>1.0952</v>
      </c>
      <c r="AY40" s="4">
        <v>1.3706</v>
      </c>
      <c r="AZ40" s="4">
        <v>1.8182</v>
      </c>
      <c r="BA40" s="4">
        <v>11.154</v>
      </c>
      <c r="BB40" s="4">
        <v>17.059999999999999</v>
      </c>
      <c r="BC40" s="4">
        <v>1.53</v>
      </c>
      <c r="BD40" s="4">
        <v>11.122999999999999</v>
      </c>
      <c r="BE40" s="4">
        <v>1962.4179999999999</v>
      </c>
      <c r="BF40" s="4">
        <v>49.859000000000002</v>
      </c>
      <c r="BG40" s="4">
        <v>0.40699999999999997</v>
      </c>
      <c r="BH40" s="4">
        <v>0.41699999999999998</v>
      </c>
      <c r="BI40" s="4">
        <v>0.82399999999999995</v>
      </c>
      <c r="BJ40" s="4">
        <v>0.308</v>
      </c>
      <c r="BK40" s="4">
        <v>0.316</v>
      </c>
      <c r="BL40" s="4">
        <v>0.624</v>
      </c>
      <c r="BM40" s="4">
        <v>158.2389</v>
      </c>
      <c r="BQ40" s="4">
        <v>2316.2269999999999</v>
      </c>
      <c r="BR40" s="4">
        <v>0.11598700000000001</v>
      </c>
      <c r="BS40" s="4">
        <v>-5</v>
      </c>
      <c r="BT40" s="4">
        <v>6.0000000000000001E-3</v>
      </c>
      <c r="BU40" s="4">
        <v>2.8344320000000001</v>
      </c>
      <c r="BV40" s="4">
        <v>0.1212</v>
      </c>
      <c r="BW40" s="4">
        <f t="shared" si="9"/>
        <v>0.74885693440000001</v>
      </c>
      <c r="BY40" s="4">
        <f t="shared" si="10"/>
        <v>4293.0143026413571</v>
      </c>
      <c r="BZ40" s="4">
        <f t="shared" si="11"/>
        <v>109.07227721891842</v>
      </c>
      <c r="CA40" s="4">
        <f t="shared" si="12"/>
        <v>0.67378530222080002</v>
      </c>
      <c r="CB40" s="4">
        <f t="shared" si="13"/>
        <v>346.16573071294465</v>
      </c>
    </row>
    <row r="41" spans="1:80" x14ac:dyDescent="0.25">
      <c r="A41" s="2">
        <v>42804</v>
      </c>
      <c r="B41" s="3">
        <v>0.3921557638888889</v>
      </c>
      <c r="C41" s="4">
        <v>7.5119999999999996</v>
      </c>
      <c r="D41" s="4">
        <v>0.37369999999999998</v>
      </c>
      <c r="E41" s="4">
        <v>3736.7848100000001</v>
      </c>
      <c r="F41" s="4">
        <v>15.5</v>
      </c>
      <c r="G41" s="4">
        <v>17.2</v>
      </c>
      <c r="H41" s="4">
        <v>13072.7</v>
      </c>
      <c r="J41" s="4">
        <v>12.7</v>
      </c>
      <c r="K41" s="4">
        <v>0.90300000000000002</v>
      </c>
      <c r="L41" s="4">
        <v>6.7839</v>
      </c>
      <c r="M41" s="4">
        <v>0.33739999999999998</v>
      </c>
      <c r="N41" s="4">
        <v>13.996700000000001</v>
      </c>
      <c r="O41" s="4">
        <v>15.544600000000001</v>
      </c>
      <c r="P41" s="4">
        <v>29.5</v>
      </c>
      <c r="Q41" s="4">
        <v>10.600899999999999</v>
      </c>
      <c r="R41" s="4">
        <v>11.773199999999999</v>
      </c>
      <c r="S41" s="4">
        <v>22.4</v>
      </c>
      <c r="T41" s="4">
        <v>13072.7201</v>
      </c>
      <c r="W41" s="4">
        <v>0</v>
      </c>
      <c r="X41" s="4">
        <v>11.468299999999999</v>
      </c>
      <c r="Y41" s="4">
        <v>11.8</v>
      </c>
      <c r="Z41" s="4">
        <v>869</v>
      </c>
      <c r="AA41" s="4">
        <v>880</v>
      </c>
      <c r="AB41" s="4">
        <v>900</v>
      </c>
      <c r="AC41" s="4">
        <v>82</v>
      </c>
      <c r="AD41" s="4">
        <v>6.84</v>
      </c>
      <c r="AE41" s="4">
        <v>0.16</v>
      </c>
      <c r="AF41" s="4">
        <v>994</v>
      </c>
      <c r="AG41" s="4">
        <v>-15</v>
      </c>
      <c r="AH41" s="4">
        <v>-1.677</v>
      </c>
      <c r="AI41" s="4">
        <v>17</v>
      </c>
      <c r="AJ41" s="4">
        <v>137</v>
      </c>
      <c r="AK41" s="4">
        <v>131</v>
      </c>
      <c r="AL41" s="4">
        <v>6.3</v>
      </c>
      <c r="AM41" s="4">
        <v>142</v>
      </c>
      <c r="AN41" s="4" t="s">
        <v>155</v>
      </c>
      <c r="AO41" s="4">
        <v>1</v>
      </c>
      <c r="AP41" s="5">
        <v>0.60045138888888883</v>
      </c>
      <c r="AQ41" s="4">
        <v>47.158664999999999</v>
      </c>
      <c r="AR41" s="4">
        <v>-88.484173999999996</v>
      </c>
      <c r="AS41" s="4">
        <v>312.10000000000002</v>
      </c>
      <c r="AT41" s="4">
        <v>21.2</v>
      </c>
      <c r="AU41" s="4">
        <v>12</v>
      </c>
      <c r="AV41" s="4">
        <v>10</v>
      </c>
      <c r="AW41" s="4" t="s">
        <v>403</v>
      </c>
      <c r="AX41" s="4">
        <v>0.8</v>
      </c>
      <c r="AY41" s="4">
        <v>1.1754</v>
      </c>
      <c r="AZ41" s="4">
        <v>1.4</v>
      </c>
      <c r="BA41" s="4">
        <v>11.154</v>
      </c>
      <c r="BB41" s="4">
        <v>17.62</v>
      </c>
      <c r="BC41" s="4">
        <v>1.58</v>
      </c>
      <c r="BD41" s="4">
        <v>10.74</v>
      </c>
      <c r="BE41" s="4">
        <v>1949.9670000000001</v>
      </c>
      <c r="BF41" s="4">
        <v>61.732999999999997</v>
      </c>
      <c r="BG41" s="4">
        <v>0.42099999999999999</v>
      </c>
      <c r="BH41" s="4">
        <v>0.46800000000000003</v>
      </c>
      <c r="BI41" s="4">
        <v>0.88900000000000001</v>
      </c>
      <c r="BJ41" s="4">
        <v>0.31900000000000001</v>
      </c>
      <c r="BK41" s="4">
        <v>0.35399999999999998</v>
      </c>
      <c r="BL41" s="4">
        <v>0.67300000000000004</v>
      </c>
      <c r="BM41" s="4">
        <v>155.80889999999999</v>
      </c>
      <c r="BQ41" s="4">
        <v>2396.8760000000002</v>
      </c>
      <c r="BR41" s="4">
        <v>0.15087900000000001</v>
      </c>
      <c r="BS41" s="4">
        <v>-5</v>
      </c>
      <c r="BT41" s="4">
        <v>6.0000000000000001E-3</v>
      </c>
      <c r="BU41" s="4">
        <v>3.687106</v>
      </c>
      <c r="BV41" s="4">
        <v>0.1212</v>
      </c>
      <c r="BW41" s="4">
        <f t="shared" si="9"/>
        <v>0.97413340519999991</v>
      </c>
      <c r="BY41" s="4">
        <f t="shared" si="10"/>
        <v>5549.0374926824443</v>
      </c>
      <c r="BZ41" s="4">
        <f t="shared" si="11"/>
        <v>175.67411732391639</v>
      </c>
      <c r="CA41" s="4">
        <f t="shared" si="12"/>
        <v>0.90778098304520005</v>
      </c>
      <c r="CB41" s="4">
        <f t="shared" si="13"/>
        <v>443.38669720749607</v>
      </c>
    </row>
    <row r="42" spans="1:80" x14ac:dyDescent="0.25">
      <c r="A42" s="2">
        <v>42804</v>
      </c>
      <c r="B42" s="3">
        <v>0.39216733796296294</v>
      </c>
      <c r="C42" s="4">
        <v>7.3739999999999997</v>
      </c>
      <c r="D42" s="4">
        <v>0.37519999999999998</v>
      </c>
      <c r="E42" s="4">
        <v>3752.4</v>
      </c>
      <c r="F42" s="4">
        <v>14.3</v>
      </c>
      <c r="G42" s="4">
        <v>21.4</v>
      </c>
      <c r="H42" s="4">
        <v>12039.1</v>
      </c>
      <c r="J42" s="4">
        <v>12.65</v>
      </c>
      <c r="K42" s="4">
        <v>0.90559999999999996</v>
      </c>
      <c r="L42" s="4">
        <v>6.6776</v>
      </c>
      <c r="M42" s="4">
        <v>0.33979999999999999</v>
      </c>
      <c r="N42" s="4">
        <v>12.974</v>
      </c>
      <c r="O42" s="4">
        <v>19.421700000000001</v>
      </c>
      <c r="P42" s="4">
        <v>32.4</v>
      </c>
      <c r="Q42" s="4">
        <v>9.8262999999999998</v>
      </c>
      <c r="R42" s="4">
        <v>14.7097</v>
      </c>
      <c r="S42" s="4">
        <v>24.5</v>
      </c>
      <c r="T42" s="4">
        <v>12039.0674</v>
      </c>
      <c r="W42" s="4">
        <v>0</v>
      </c>
      <c r="X42" s="4">
        <v>11.451499999999999</v>
      </c>
      <c r="Y42" s="4">
        <v>11.8</v>
      </c>
      <c r="Z42" s="4">
        <v>869</v>
      </c>
      <c r="AA42" s="4">
        <v>880</v>
      </c>
      <c r="AB42" s="4">
        <v>900</v>
      </c>
      <c r="AC42" s="4">
        <v>82</v>
      </c>
      <c r="AD42" s="4">
        <v>6.84</v>
      </c>
      <c r="AE42" s="4">
        <v>0.16</v>
      </c>
      <c r="AF42" s="4">
        <v>994</v>
      </c>
      <c r="AG42" s="4">
        <v>-15</v>
      </c>
      <c r="AH42" s="4">
        <v>-1</v>
      </c>
      <c r="AI42" s="4">
        <v>17</v>
      </c>
      <c r="AJ42" s="4">
        <v>136.69999999999999</v>
      </c>
      <c r="AK42" s="4">
        <v>131</v>
      </c>
      <c r="AL42" s="4">
        <v>6.3</v>
      </c>
      <c r="AM42" s="4">
        <v>142</v>
      </c>
      <c r="AN42" s="4" t="s">
        <v>155</v>
      </c>
      <c r="AO42" s="4">
        <v>1</v>
      </c>
      <c r="AP42" s="5">
        <v>0.60046296296296298</v>
      </c>
      <c r="AQ42" s="4">
        <v>47.158734000000003</v>
      </c>
      <c r="AR42" s="4">
        <v>-88.484100999999995</v>
      </c>
      <c r="AS42" s="4">
        <v>311.89999999999998</v>
      </c>
      <c r="AT42" s="4">
        <v>21.1</v>
      </c>
      <c r="AU42" s="4">
        <v>12</v>
      </c>
      <c r="AV42" s="4">
        <v>10</v>
      </c>
      <c r="AW42" s="4" t="s">
        <v>403</v>
      </c>
      <c r="AX42" s="4">
        <v>0.87539999999999996</v>
      </c>
      <c r="AY42" s="4">
        <v>1.2</v>
      </c>
      <c r="AZ42" s="4">
        <v>1.4754</v>
      </c>
      <c r="BA42" s="4">
        <v>11.154</v>
      </c>
      <c r="BB42" s="4">
        <v>18.100000000000001</v>
      </c>
      <c r="BC42" s="4">
        <v>1.62</v>
      </c>
      <c r="BD42" s="4">
        <v>10.426</v>
      </c>
      <c r="BE42" s="4">
        <v>1968.0419999999999</v>
      </c>
      <c r="BF42" s="4">
        <v>63.743000000000002</v>
      </c>
      <c r="BG42" s="4">
        <v>0.4</v>
      </c>
      <c r="BH42" s="4">
        <v>0.59899999999999998</v>
      </c>
      <c r="BI42" s="4">
        <v>1</v>
      </c>
      <c r="BJ42" s="4">
        <v>0.30299999999999999</v>
      </c>
      <c r="BK42" s="4">
        <v>0.45400000000000001</v>
      </c>
      <c r="BL42" s="4">
        <v>0.75700000000000001</v>
      </c>
      <c r="BM42" s="4">
        <v>147.12520000000001</v>
      </c>
      <c r="BQ42" s="4">
        <v>2454.0120000000002</v>
      </c>
      <c r="BR42" s="4">
        <v>0.30062299999999997</v>
      </c>
      <c r="BS42" s="4">
        <v>-5</v>
      </c>
      <c r="BT42" s="4">
        <v>6.0000000000000001E-3</v>
      </c>
      <c r="BU42" s="4">
        <v>7.3464739999999997</v>
      </c>
      <c r="BV42" s="4">
        <v>0.1212</v>
      </c>
      <c r="BW42" s="4">
        <f t="shared" si="9"/>
        <v>1.9409384307999999</v>
      </c>
      <c r="BY42" s="4">
        <f t="shared" si="10"/>
        <v>11158.815130500194</v>
      </c>
      <c r="BZ42" s="4">
        <f t="shared" si="11"/>
        <v>361.42336030606765</v>
      </c>
      <c r="CA42" s="4">
        <f t="shared" si="12"/>
        <v>1.7180126158596001</v>
      </c>
      <c r="CB42" s="4">
        <f t="shared" si="13"/>
        <v>834.20115416127658</v>
      </c>
    </row>
    <row r="43" spans="1:80" x14ac:dyDescent="0.25">
      <c r="A43" s="2">
        <v>42804</v>
      </c>
      <c r="B43" s="3">
        <v>0.39217891203703709</v>
      </c>
      <c r="C43" s="4">
        <v>7.8259999999999996</v>
      </c>
      <c r="D43" s="4">
        <v>0.40429999999999999</v>
      </c>
      <c r="E43" s="4">
        <v>4042.9064039999998</v>
      </c>
      <c r="F43" s="4">
        <v>17.7</v>
      </c>
      <c r="G43" s="4">
        <v>21.3</v>
      </c>
      <c r="H43" s="4">
        <v>11511.4</v>
      </c>
      <c r="J43" s="4">
        <v>12.4</v>
      </c>
      <c r="K43" s="4">
        <v>0.90129999999999999</v>
      </c>
      <c r="L43" s="4">
        <v>7.0532000000000004</v>
      </c>
      <c r="M43" s="4">
        <v>0.3644</v>
      </c>
      <c r="N43" s="4">
        <v>15.907500000000001</v>
      </c>
      <c r="O43" s="4">
        <v>19.196899999999999</v>
      </c>
      <c r="P43" s="4">
        <v>35.1</v>
      </c>
      <c r="Q43" s="4">
        <v>12.048</v>
      </c>
      <c r="R43" s="4">
        <v>14.539400000000001</v>
      </c>
      <c r="S43" s="4">
        <v>26.6</v>
      </c>
      <c r="T43" s="4">
        <v>11511.4483</v>
      </c>
      <c r="W43" s="4">
        <v>0</v>
      </c>
      <c r="X43" s="4">
        <v>11.171900000000001</v>
      </c>
      <c r="Y43" s="4">
        <v>11.7</v>
      </c>
      <c r="Z43" s="4">
        <v>870</v>
      </c>
      <c r="AA43" s="4">
        <v>880</v>
      </c>
      <c r="AB43" s="4">
        <v>903</v>
      </c>
      <c r="AC43" s="4">
        <v>82</v>
      </c>
      <c r="AD43" s="4">
        <v>6.84</v>
      </c>
      <c r="AE43" s="4">
        <v>0.16</v>
      </c>
      <c r="AF43" s="4">
        <v>994</v>
      </c>
      <c r="AG43" s="4">
        <v>-15</v>
      </c>
      <c r="AH43" s="4">
        <v>-1</v>
      </c>
      <c r="AI43" s="4">
        <v>17</v>
      </c>
      <c r="AJ43" s="4">
        <v>136.30000000000001</v>
      </c>
      <c r="AK43" s="4">
        <v>130.69999999999999</v>
      </c>
      <c r="AL43" s="4">
        <v>6.1</v>
      </c>
      <c r="AM43" s="4">
        <v>142</v>
      </c>
      <c r="AN43" s="4" t="s">
        <v>155</v>
      </c>
      <c r="AO43" s="4">
        <v>1</v>
      </c>
      <c r="AP43" s="5">
        <v>0.60047453703703701</v>
      </c>
      <c r="AQ43" s="4">
        <v>47.158827000000002</v>
      </c>
      <c r="AR43" s="4">
        <v>-88.484055999999995</v>
      </c>
      <c r="AS43" s="4">
        <v>311.39999999999998</v>
      </c>
      <c r="AT43" s="4">
        <v>24.3</v>
      </c>
      <c r="AU43" s="4">
        <v>12</v>
      </c>
      <c r="AV43" s="4">
        <v>10</v>
      </c>
      <c r="AW43" s="4" t="s">
        <v>403</v>
      </c>
      <c r="AX43" s="4">
        <v>0.9</v>
      </c>
      <c r="AY43" s="4">
        <v>1.2</v>
      </c>
      <c r="AZ43" s="4">
        <v>1.5</v>
      </c>
      <c r="BA43" s="4">
        <v>11.154</v>
      </c>
      <c r="BB43" s="4">
        <v>17.32</v>
      </c>
      <c r="BC43" s="4">
        <v>1.55</v>
      </c>
      <c r="BD43" s="4">
        <v>10.956</v>
      </c>
      <c r="BE43" s="4">
        <v>1994.07</v>
      </c>
      <c r="BF43" s="4">
        <v>65.566000000000003</v>
      </c>
      <c r="BG43" s="4">
        <v>0.47099999999999997</v>
      </c>
      <c r="BH43" s="4">
        <v>0.56799999999999995</v>
      </c>
      <c r="BI43" s="4">
        <v>1.0389999999999999</v>
      </c>
      <c r="BJ43" s="4">
        <v>0.35699999999999998</v>
      </c>
      <c r="BK43" s="4">
        <v>0.43</v>
      </c>
      <c r="BL43" s="4">
        <v>0.78700000000000003</v>
      </c>
      <c r="BM43" s="4">
        <v>134.94630000000001</v>
      </c>
      <c r="BQ43" s="4">
        <v>2296.5590000000002</v>
      </c>
      <c r="BR43" s="4">
        <v>0.41809600000000002</v>
      </c>
      <c r="BS43" s="4">
        <v>-5</v>
      </c>
      <c r="BT43" s="4">
        <v>6.0000000000000001E-3</v>
      </c>
      <c r="BU43" s="4">
        <v>10.217221</v>
      </c>
      <c r="BV43" s="4">
        <v>0.1212</v>
      </c>
      <c r="BW43" s="4">
        <f t="shared" si="9"/>
        <v>2.6993897882</v>
      </c>
      <c r="BY43" s="4">
        <f t="shared" si="10"/>
        <v>15724.540424174947</v>
      </c>
      <c r="BZ43" s="4">
        <f t="shared" si="11"/>
        <v>517.03060446797485</v>
      </c>
      <c r="CA43" s="4">
        <f t="shared" si="12"/>
        <v>2.8151774669046001</v>
      </c>
      <c r="CB43" s="4">
        <f t="shared" si="13"/>
        <v>1064.1394481852892</v>
      </c>
    </row>
    <row r="44" spans="1:80" x14ac:dyDescent="0.25">
      <c r="A44" s="2">
        <v>42804</v>
      </c>
      <c r="B44" s="3">
        <v>0.39219048611111113</v>
      </c>
      <c r="C44" s="4">
        <v>8.0500000000000007</v>
      </c>
      <c r="D44" s="4">
        <v>0.31559999999999999</v>
      </c>
      <c r="E44" s="4">
        <v>3156.206897</v>
      </c>
      <c r="F44" s="4">
        <v>20.6</v>
      </c>
      <c r="G44" s="4">
        <v>37</v>
      </c>
      <c r="H44" s="4">
        <v>11364.5</v>
      </c>
      <c r="J44" s="4">
        <v>11.95</v>
      </c>
      <c r="K44" s="4">
        <v>0.9002</v>
      </c>
      <c r="L44" s="4">
        <v>7.2470999999999997</v>
      </c>
      <c r="M44" s="4">
        <v>0.28410000000000002</v>
      </c>
      <c r="N44" s="4">
        <v>18.534400000000002</v>
      </c>
      <c r="O44" s="4">
        <v>33.308399999999999</v>
      </c>
      <c r="P44" s="4">
        <v>51.8</v>
      </c>
      <c r="Q44" s="4">
        <v>14.037599999999999</v>
      </c>
      <c r="R44" s="4">
        <v>25.2272</v>
      </c>
      <c r="S44" s="4">
        <v>39.299999999999997</v>
      </c>
      <c r="T44" s="4">
        <v>11364.4938</v>
      </c>
      <c r="W44" s="4">
        <v>0</v>
      </c>
      <c r="X44" s="4">
        <v>10.757899999999999</v>
      </c>
      <c r="Y44" s="4">
        <v>11.8</v>
      </c>
      <c r="Z44" s="4">
        <v>871</v>
      </c>
      <c r="AA44" s="4">
        <v>882</v>
      </c>
      <c r="AB44" s="4">
        <v>903</v>
      </c>
      <c r="AC44" s="4">
        <v>82</v>
      </c>
      <c r="AD44" s="4">
        <v>6.84</v>
      </c>
      <c r="AE44" s="4">
        <v>0.16</v>
      </c>
      <c r="AF44" s="4">
        <v>994</v>
      </c>
      <c r="AG44" s="4">
        <v>-15</v>
      </c>
      <c r="AH44" s="4">
        <v>-1</v>
      </c>
      <c r="AI44" s="4">
        <v>17</v>
      </c>
      <c r="AJ44" s="4">
        <v>137</v>
      </c>
      <c r="AK44" s="4">
        <v>130.30000000000001</v>
      </c>
      <c r="AL44" s="4">
        <v>6.3</v>
      </c>
      <c r="AM44" s="4">
        <v>142</v>
      </c>
      <c r="AN44" s="4" t="s">
        <v>155</v>
      </c>
      <c r="AO44" s="4">
        <v>1</v>
      </c>
      <c r="AP44" s="5">
        <v>0.60048611111111116</v>
      </c>
      <c r="AQ44" s="4">
        <v>47.158938999999997</v>
      </c>
      <c r="AR44" s="4">
        <v>-88.484043999999997</v>
      </c>
      <c r="AS44" s="4">
        <v>311</v>
      </c>
      <c r="AT44" s="4">
        <v>27.2</v>
      </c>
      <c r="AU44" s="4">
        <v>12</v>
      </c>
      <c r="AV44" s="4">
        <v>10</v>
      </c>
      <c r="AW44" s="4" t="s">
        <v>403</v>
      </c>
      <c r="AX44" s="4">
        <v>0.9</v>
      </c>
      <c r="AY44" s="4">
        <v>1.2754000000000001</v>
      </c>
      <c r="AZ44" s="4">
        <v>1.5753999999999999</v>
      </c>
      <c r="BA44" s="4">
        <v>11.154</v>
      </c>
      <c r="BB44" s="4">
        <v>17.12</v>
      </c>
      <c r="BC44" s="4">
        <v>1.54</v>
      </c>
      <c r="BD44" s="4">
        <v>11.083</v>
      </c>
      <c r="BE44" s="4">
        <v>2025.3910000000001</v>
      </c>
      <c r="BF44" s="4">
        <v>50.540999999999997</v>
      </c>
      <c r="BG44" s="4">
        <v>0.54200000000000004</v>
      </c>
      <c r="BH44" s="4">
        <v>0.97499999999999998</v>
      </c>
      <c r="BI44" s="4">
        <v>1.5169999999999999</v>
      </c>
      <c r="BJ44" s="4">
        <v>0.41099999999999998</v>
      </c>
      <c r="BK44" s="4">
        <v>0.73799999999999999</v>
      </c>
      <c r="BL44" s="4">
        <v>1.149</v>
      </c>
      <c r="BM44" s="4">
        <v>131.69579999999999</v>
      </c>
      <c r="BQ44" s="4">
        <v>2186.1109999999999</v>
      </c>
      <c r="BR44" s="4">
        <v>0.54910099999999995</v>
      </c>
      <c r="BS44" s="4">
        <v>-5</v>
      </c>
      <c r="BT44" s="4">
        <v>6.0000000000000001E-3</v>
      </c>
      <c r="BU44" s="4">
        <v>13.418656</v>
      </c>
      <c r="BV44" s="4">
        <v>0.1212</v>
      </c>
      <c r="BW44" s="4">
        <f t="shared" si="9"/>
        <v>3.5452089151999999</v>
      </c>
      <c r="BY44" s="4">
        <f t="shared" si="10"/>
        <v>20975.999767932015</v>
      </c>
      <c r="BZ44" s="4">
        <f t="shared" si="11"/>
        <v>523.42881165713288</v>
      </c>
      <c r="CA44" s="4">
        <f t="shared" si="12"/>
        <v>4.2565291860287999</v>
      </c>
      <c r="CB44" s="4">
        <f t="shared" si="13"/>
        <v>1363.9100155168167</v>
      </c>
    </row>
    <row r="45" spans="1:80" x14ac:dyDescent="0.25">
      <c r="A45" s="2">
        <v>42804</v>
      </c>
      <c r="B45" s="3">
        <v>0.39220206018518522</v>
      </c>
      <c r="C45" s="4">
        <v>8.1110000000000007</v>
      </c>
      <c r="D45" s="4">
        <v>0.25290000000000001</v>
      </c>
      <c r="E45" s="4">
        <v>2528.8487970000001</v>
      </c>
      <c r="F45" s="4">
        <v>24.1</v>
      </c>
      <c r="G45" s="4">
        <v>31.9</v>
      </c>
      <c r="H45" s="4">
        <v>10544.7</v>
      </c>
      <c r="J45" s="4">
        <v>11.59</v>
      </c>
      <c r="K45" s="4">
        <v>0.9012</v>
      </c>
      <c r="L45" s="4">
        <v>7.3095999999999997</v>
      </c>
      <c r="M45" s="4">
        <v>0.22789999999999999</v>
      </c>
      <c r="N45" s="4">
        <v>21.707000000000001</v>
      </c>
      <c r="O45" s="4">
        <v>28.748100000000001</v>
      </c>
      <c r="P45" s="4">
        <v>50.5</v>
      </c>
      <c r="Q45" s="4">
        <v>16.4405</v>
      </c>
      <c r="R45" s="4">
        <v>21.773299999999999</v>
      </c>
      <c r="S45" s="4">
        <v>38.200000000000003</v>
      </c>
      <c r="T45" s="4">
        <v>10544.7075</v>
      </c>
      <c r="W45" s="4">
        <v>0</v>
      </c>
      <c r="X45" s="4">
        <v>10.4465</v>
      </c>
      <c r="Y45" s="4">
        <v>11.8</v>
      </c>
      <c r="Z45" s="4">
        <v>871</v>
      </c>
      <c r="AA45" s="4">
        <v>881</v>
      </c>
      <c r="AB45" s="4">
        <v>902</v>
      </c>
      <c r="AC45" s="4">
        <v>82</v>
      </c>
      <c r="AD45" s="4">
        <v>6.84</v>
      </c>
      <c r="AE45" s="4">
        <v>0.16</v>
      </c>
      <c r="AF45" s="4">
        <v>994</v>
      </c>
      <c r="AG45" s="4">
        <v>-15</v>
      </c>
      <c r="AH45" s="4">
        <v>-1</v>
      </c>
      <c r="AI45" s="4">
        <v>17</v>
      </c>
      <c r="AJ45" s="4">
        <v>137</v>
      </c>
      <c r="AK45" s="4">
        <v>131</v>
      </c>
      <c r="AL45" s="4">
        <v>6.1</v>
      </c>
      <c r="AM45" s="4">
        <v>142</v>
      </c>
      <c r="AN45" s="4" t="s">
        <v>155</v>
      </c>
      <c r="AO45" s="4">
        <v>1</v>
      </c>
      <c r="AP45" s="5">
        <v>0.6004976851851852</v>
      </c>
      <c r="AQ45" s="4">
        <v>47.159061999999999</v>
      </c>
      <c r="AR45" s="4">
        <v>-88.484047000000004</v>
      </c>
      <c r="AS45" s="4">
        <v>310.8</v>
      </c>
      <c r="AT45" s="4">
        <v>29.8</v>
      </c>
      <c r="AU45" s="4">
        <v>12</v>
      </c>
      <c r="AV45" s="4">
        <v>10</v>
      </c>
      <c r="AW45" s="4" t="s">
        <v>403</v>
      </c>
      <c r="AX45" s="4">
        <v>0.9</v>
      </c>
      <c r="AY45" s="4">
        <v>1.3</v>
      </c>
      <c r="AZ45" s="4">
        <v>1.6</v>
      </c>
      <c r="BA45" s="4">
        <v>11.154</v>
      </c>
      <c r="BB45" s="4">
        <v>17.3</v>
      </c>
      <c r="BC45" s="4">
        <v>1.55</v>
      </c>
      <c r="BD45" s="4">
        <v>10.964</v>
      </c>
      <c r="BE45" s="4">
        <v>2060.9450000000002</v>
      </c>
      <c r="BF45" s="4">
        <v>40.896999999999998</v>
      </c>
      <c r="BG45" s="4">
        <v>0.64100000000000001</v>
      </c>
      <c r="BH45" s="4">
        <v>0.84899999999999998</v>
      </c>
      <c r="BI45" s="4">
        <v>1.49</v>
      </c>
      <c r="BJ45" s="4">
        <v>0.48499999999999999</v>
      </c>
      <c r="BK45" s="4">
        <v>0.64300000000000002</v>
      </c>
      <c r="BL45" s="4">
        <v>1.1279999999999999</v>
      </c>
      <c r="BM45" s="4">
        <v>123.27809999999999</v>
      </c>
      <c r="BQ45" s="4">
        <v>2141.6329999999998</v>
      </c>
      <c r="BR45" s="4">
        <v>0.61187599999999998</v>
      </c>
      <c r="BS45" s="4">
        <v>-5</v>
      </c>
      <c r="BT45" s="4">
        <v>6.0000000000000001E-3</v>
      </c>
      <c r="BU45" s="4">
        <v>14.952719999999999</v>
      </c>
      <c r="BV45" s="4">
        <v>0.1212</v>
      </c>
      <c r="BW45" s="4">
        <f t="shared" si="9"/>
        <v>3.9505086239999998</v>
      </c>
      <c r="BY45" s="4">
        <f t="shared" si="10"/>
        <v>23784.354931044723</v>
      </c>
      <c r="BZ45" s="4">
        <f t="shared" si="11"/>
        <v>471.972208678512</v>
      </c>
      <c r="CA45" s="4">
        <f t="shared" si="12"/>
        <v>5.5971470085599995</v>
      </c>
      <c r="CB45" s="4">
        <f t="shared" si="13"/>
        <v>1422.6920590432176</v>
      </c>
    </row>
    <row r="46" spans="1:80" x14ac:dyDescent="0.25">
      <c r="A46" s="2">
        <v>42804</v>
      </c>
      <c r="B46" s="3">
        <v>0.39221363425925926</v>
      </c>
      <c r="C46" s="4">
        <v>8.0920000000000005</v>
      </c>
      <c r="D46" s="4">
        <v>0.27050000000000002</v>
      </c>
      <c r="E46" s="4">
        <v>2705.2307689999998</v>
      </c>
      <c r="F46" s="4">
        <v>30.8</v>
      </c>
      <c r="G46" s="4">
        <v>37.200000000000003</v>
      </c>
      <c r="H46" s="4">
        <v>10438.700000000001</v>
      </c>
      <c r="J46" s="4">
        <v>11.3</v>
      </c>
      <c r="K46" s="4">
        <v>0.9012</v>
      </c>
      <c r="L46" s="4">
        <v>7.2927</v>
      </c>
      <c r="M46" s="4">
        <v>0.24379999999999999</v>
      </c>
      <c r="N46" s="4">
        <v>27.7318</v>
      </c>
      <c r="O46" s="4">
        <v>33.548000000000002</v>
      </c>
      <c r="P46" s="4">
        <v>61.3</v>
      </c>
      <c r="Q46" s="4">
        <v>21.003599999999999</v>
      </c>
      <c r="R46" s="4">
        <v>25.4086</v>
      </c>
      <c r="S46" s="4">
        <v>46.4</v>
      </c>
      <c r="T46" s="4">
        <v>10438.7394</v>
      </c>
      <c r="W46" s="4">
        <v>0</v>
      </c>
      <c r="X46" s="4">
        <v>10.182700000000001</v>
      </c>
      <c r="Y46" s="4">
        <v>11.7</v>
      </c>
      <c r="Z46" s="4">
        <v>871</v>
      </c>
      <c r="AA46" s="4">
        <v>881</v>
      </c>
      <c r="AB46" s="4">
        <v>902</v>
      </c>
      <c r="AC46" s="4">
        <v>82</v>
      </c>
      <c r="AD46" s="4">
        <v>6.84</v>
      </c>
      <c r="AE46" s="4">
        <v>0.16</v>
      </c>
      <c r="AF46" s="4">
        <v>994</v>
      </c>
      <c r="AG46" s="4">
        <v>-15</v>
      </c>
      <c r="AH46" s="4">
        <v>-1.323</v>
      </c>
      <c r="AI46" s="4">
        <v>17</v>
      </c>
      <c r="AJ46" s="4">
        <v>137</v>
      </c>
      <c r="AK46" s="4">
        <v>131.6</v>
      </c>
      <c r="AL46" s="4">
        <v>5.8</v>
      </c>
      <c r="AM46" s="4">
        <v>142</v>
      </c>
      <c r="AN46" s="4" t="s">
        <v>155</v>
      </c>
      <c r="AO46" s="4">
        <v>1</v>
      </c>
      <c r="AP46" s="5">
        <v>0.60050925925925924</v>
      </c>
      <c r="AQ46" s="4">
        <v>47.159208999999997</v>
      </c>
      <c r="AR46" s="4">
        <v>-88.484065999999999</v>
      </c>
      <c r="AS46" s="4">
        <v>310.89999999999998</v>
      </c>
      <c r="AT46" s="4">
        <v>33.1</v>
      </c>
      <c r="AU46" s="4">
        <v>12</v>
      </c>
      <c r="AV46" s="4">
        <v>10</v>
      </c>
      <c r="AW46" s="4" t="s">
        <v>403</v>
      </c>
      <c r="AX46" s="4">
        <v>0.97540000000000004</v>
      </c>
      <c r="AY46" s="4">
        <v>1.3754</v>
      </c>
      <c r="AZ46" s="4">
        <v>1.6754</v>
      </c>
      <c r="BA46" s="4">
        <v>11.154</v>
      </c>
      <c r="BB46" s="4">
        <v>17.32</v>
      </c>
      <c r="BC46" s="4">
        <v>1.55</v>
      </c>
      <c r="BD46" s="4">
        <v>10.962999999999999</v>
      </c>
      <c r="BE46" s="4">
        <v>2058.9749999999999</v>
      </c>
      <c r="BF46" s="4">
        <v>43.808999999999997</v>
      </c>
      <c r="BG46" s="4">
        <v>0.82</v>
      </c>
      <c r="BH46" s="4">
        <v>0.99199999999999999</v>
      </c>
      <c r="BI46" s="4">
        <v>1.8120000000000001</v>
      </c>
      <c r="BJ46" s="4">
        <v>0.621</v>
      </c>
      <c r="BK46" s="4">
        <v>0.751</v>
      </c>
      <c r="BL46" s="4">
        <v>1.3720000000000001</v>
      </c>
      <c r="BM46" s="4">
        <v>122.20399999999999</v>
      </c>
      <c r="BQ46" s="4">
        <v>2090.3589999999999</v>
      </c>
      <c r="BR46" s="4">
        <v>0.58608499999999997</v>
      </c>
      <c r="BS46" s="4">
        <v>-5</v>
      </c>
      <c r="BT46" s="4">
        <v>6.0000000000000001E-3</v>
      </c>
      <c r="BU46" s="4">
        <v>14.322452</v>
      </c>
      <c r="BV46" s="4">
        <v>0.1212</v>
      </c>
      <c r="BW46" s="4">
        <f t="shared" si="9"/>
        <v>3.7839918184000001</v>
      </c>
      <c r="BY46" s="4">
        <f t="shared" si="10"/>
        <v>22760.050594251061</v>
      </c>
      <c r="BZ46" s="4">
        <f t="shared" si="11"/>
        <v>484.26768488376246</v>
      </c>
      <c r="CA46" s="4">
        <f t="shared" si="12"/>
        <v>6.8645765096856008</v>
      </c>
      <c r="CB46" s="4">
        <f t="shared" si="13"/>
        <v>1350.8513813037346</v>
      </c>
    </row>
    <row r="47" spans="1:80" x14ac:dyDescent="0.25">
      <c r="A47" s="2">
        <v>42804</v>
      </c>
      <c r="B47" s="3">
        <v>0.39222520833333335</v>
      </c>
      <c r="C47" s="4">
        <v>7.5259999999999998</v>
      </c>
      <c r="D47" s="4">
        <v>0.26829999999999998</v>
      </c>
      <c r="E47" s="4">
        <v>2683.3812339999999</v>
      </c>
      <c r="F47" s="4">
        <v>38</v>
      </c>
      <c r="G47" s="4">
        <v>37.700000000000003</v>
      </c>
      <c r="H47" s="4">
        <v>10812.5</v>
      </c>
      <c r="J47" s="4">
        <v>11</v>
      </c>
      <c r="K47" s="4">
        <v>0.90649999999999997</v>
      </c>
      <c r="L47" s="4">
        <v>6.8227000000000002</v>
      </c>
      <c r="M47" s="4">
        <v>0.24329999999999999</v>
      </c>
      <c r="N47" s="4">
        <v>34.413899999999998</v>
      </c>
      <c r="O47" s="4">
        <v>34.189599999999999</v>
      </c>
      <c r="P47" s="4">
        <v>68.599999999999994</v>
      </c>
      <c r="Q47" s="4">
        <v>26.064499999999999</v>
      </c>
      <c r="R47" s="4">
        <v>25.894600000000001</v>
      </c>
      <c r="S47" s="4">
        <v>52</v>
      </c>
      <c r="T47" s="4">
        <v>10812.5443</v>
      </c>
      <c r="W47" s="4">
        <v>0</v>
      </c>
      <c r="X47" s="4">
        <v>9.9741999999999997</v>
      </c>
      <c r="Y47" s="4">
        <v>11.8</v>
      </c>
      <c r="Z47" s="4">
        <v>870</v>
      </c>
      <c r="AA47" s="4">
        <v>882</v>
      </c>
      <c r="AB47" s="4">
        <v>900</v>
      </c>
      <c r="AC47" s="4">
        <v>82</v>
      </c>
      <c r="AD47" s="4">
        <v>6.84</v>
      </c>
      <c r="AE47" s="4">
        <v>0.16</v>
      </c>
      <c r="AF47" s="4">
        <v>994</v>
      </c>
      <c r="AG47" s="4">
        <v>-15</v>
      </c>
      <c r="AH47" s="4">
        <v>-1.677</v>
      </c>
      <c r="AI47" s="4">
        <v>17</v>
      </c>
      <c r="AJ47" s="4">
        <v>137</v>
      </c>
      <c r="AK47" s="4">
        <v>133</v>
      </c>
      <c r="AL47" s="4">
        <v>5.9</v>
      </c>
      <c r="AM47" s="4">
        <v>142</v>
      </c>
      <c r="AN47" s="4" t="s">
        <v>155</v>
      </c>
      <c r="AO47" s="4">
        <v>1</v>
      </c>
      <c r="AP47" s="5">
        <v>0.60052083333333328</v>
      </c>
      <c r="AQ47" s="4">
        <v>47.159365000000001</v>
      </c>
      <c r="AR47" s="4">
        <v>-88.484077999999997</v>
      </c>
      <c r="AS47" s="4">
        <v>310.89999999999998</v>
      </c>
      <c r="AT47" s="4">
        <v>35.6</v>
      </c>
      <c r="AU47" s="4">
        <v>12</v>
      </c>
      <c r="AV47" s="4">
        <v>10</v>
      </c>
      <c r="AW47" s="4" t="s">
        <v>403</v>
      </c>
      <c r="AX47" s="4">
        <v>1</v>
      </c>
      <c r="AY47" s="4">
        <v>1.0984</v>
      </c>
      <c r="AZ47" s="4">
        <v>1.6246</v>
      </c>
      <c r="BA47" s="4">
        <v>11.154</v>
      </c>
      <c r="BB47" s="4">
        <v>18.3</v>
      </c>
      <c r="BC47" s="4">
        <v>1.64</v>
      </c>
      <c r="BD47" s="4">
        <v>10.311999999999999</v>
      </c>
      <c r="BE47" s="4">
        <v>2029.193</v>
      </c>
      <c r="BF47" s="4">
        <v>46.046999999999997</v>
      </c>
      <c r="BG47" s="4">
        <v>1.0720000000000001</v>
      </c>
      <c r="BH47" s="4">
        <v>1.0649999999999999</v>
      </c>
      <c r="BI47" s="4">
        <v>2.137</v>
      </c>
      <c r="BJ47" s="4">
        <v>0.81200000000000006</v>
      </c>
      <c r="BK47" s="4">
        <v>0.80700000000000005</v>
      </c>
      <c r="BL47" s="4">
        <v>1.6180000000000001</v>
      </c>
      <c r="BM47" s="4">
        <v>133.3441</v>
      </c>
      <c r="BQ47" s="4">
        <v>2156.9769999999999</v>
      </c>
      <c r="BR47" s="4">
        <v>0.52759699999999998</v>
      </c>
      <c r="BS47" s="4">
        <v>-5</v>
      </c>
      <c r="BT47" s="4">
        <v>5.6769999999999998E-3</v>
      </c>
      <c r="BU47" s="4">
        <v>12.893152000000001</v>
      </c>
      <c r="BV47" s="4">
        <v>0.114675</v>
      </c>
      <c r="BW47" s="4">
        <f t="shared" si="9"/>
        <v>3.4063707584</v>
      </c>
      <c r="BY47" s="4">
        <f t="shared" si="10"/>
        <v>20192.367064294125</v>
      </c>
      <c r="BZ47" s="4">
        <f t="shared" si="11"/>
        <v>458.21069075713916</v>
      </c>
      <c r="CA47" s="4">
        <f t="shared" si="12"/>
        <v>8.0801589874432018</v>
      </c>
      <c r="CB47" s="4">
        <f t="shared" si="13"/>
        <v>1326.8984335437499</v>
      </c>
    </row>
    <row r="48" spans="1:80" x14ac:dyDescent="0.25">
      <c r="A48" s="2">
        <v>42804</v>
      </c>
      <c r="B48" s="3">
        <v>0.39223678240740739</v>
      </c>
      <c r="C48" s="4">
        <v>6.6539999999999999</v>
      </c>
      <c r="D48" s="4">
        <v>0.24030000000000001</v>
      </c>
      <c r="E48" s="4">
        <v>2402.990961</v>
      </c>
      <c r="F48" s="4">
        <v>38.9</v>
      </c>
      <c r="G48" s="4">
        <v>43.2</v>
      </c>
      <c r="H48" s="4">
        <v>10855.1</v>
      </c>
      <c r="J48" s="4">
        <v>10.8</v>
      </c>
      <c r="K48" s="4">
        <v>0.91569999999999996</v>
      </c>
      <c r="L48" s="4">
        <v>6.0930999999999997</v>
      </c>
      <c r="M48" s="4">
        <v>0.22</v>
      </c>
      <c r="N48" s="4">
        <v>35.5974</v>
      </c>
      <c r="O48" s="4">
        <v>39.583300000000001</v>
      </c>
      <c r="P48" s="4">
        <v>75.2</v>
      </c>
      <c r="Q48" s="4">
        <v>26.960899999999999</v>
      </c>
      <c r="R48" s="4">
        <v>29.979700000000001</v>
      </c>
      <c r="S48" s="4">
        <v>56.9</v>
      </c>
      <c r="T48" s="4">
        <v>10855.054</v>
      </c>
      <c r="W48" s="4">
        <v>0</v>
      </c>
      <c r="X48" s="4">
        <v>9.8896999999999995</v>
      </c>
      <c r="Y48" s="4">
        <v>11.7</v>
      </c>
      <c r="Z48" s="4">
        <v>869</v>
      </c>
      <c r="AA48" s="4">
        <v>882</v>
      </c>
      <c r="AB48" s="4">
        <v>900</v>
      </c>
      <c r="AC48" s="4">
        <v>82</v>
      </c>
      <c r="AD48" s="4">
        <v>6.84</v>
      </c>
      <c r="AE48" s="4">
        <v>0.16</v>
      </c>
      <c r="AF48" s="4">
        <v>994</v>
      </c>
      <c r="AG48" s="4">
        <v>-15</v>
      </c>
      <c r="AH48" s="4">
        <v>-1.323</v>
      </c>
      <c r="AI48" s="4">
        <v>17</v>
      </c>
      <c r="AJ48" s="4">
        <v>137</v>
      </c>
      <c r="AK48" s="4">
        <v>133</v>
      </c>
      <c r="AL48" s="4">
        <v>6.1</v>
      </c>
      <c r="AM48" s="4">
        <v>142</v>
      </c>
      <c r="AN48" s="4" t="s">
        <v>155</v>
      </c>
      <c r="AO48" s="4">
        <v>1</v>
      </c>
      <c r="AP48" s="5">
        <v>0.60053240740740743</v>
      </c>
      <c r="AQ48" s="4">
        <v>47.159517999999998</v>
      </c>
      <c r="AR48" s="4">
        <v>-88.484089999999995</v>
      </c>
      <c r="AS48" s="4">
        <v>310.7</v>
      </c>
      <c r="AT48" s="4">
        <v>36.6</v>
      </c>
      <c r="AU48" s="4">
        <v>12</v>
      </c>
      <c r="AV48" s="4">
        <v>10</v>
      </c>
      <c r="AW48" s="4" t="s">
        <v>403</v>
      </c>
      <c r="AX48" s="4">
        <v>1</v>
      </c>
      <c r="AY48" s="4">
        <v>1</v>
      </c>
      <c r="AZ48" s="4">
        <v>1.6</v>
      </c>
      <c r="BA48" s="4">
        <v>11.154</v>
      </c>
      <c r="BB48" s="4">
        <v>20.28</v>
      </c>
      <c r="BC48" s="4">
        <v>1.82</v>
      </c>
      <c r="BD48" s="4">
        <v>9.2040000000000006</v>
      </c>
      <c r="BE48" s="4">
        <v>1996.5409999999999</v>
      </c>
      <c r="BF48" s="4">
        <v>45.890999999999998</v>
      </c>
      <c r="BG48" s="4">
        <v>1.222</v>
      </c>
      <c r="BH48" s="4">
        <v>1.3580000000000001</v>
      </c>
      <c r="BI48" s="4">
        <v>2.58</v>
      </c>
      <c r="BJ48" s="4">
        <v>0.92500000000000004</v>
      </c>
      <c r="BK48" s="4">
        <v>1.0289999999999999</v>
      </c>
      <c r="BL48" s="4">
        <v>1.954</v>
      </c>
      <c r="BM48" s="4">
        <v>147.48599999999999</v>
      </c>
      <c r="BQ48" s="4">
        <v>2356.2649999999999</v>
      </c>
      <c r="BR48" s="4">
        <v>0.50878000000000001</v>
      </c>
      <c r="BS48" s="4">
        <v>-5</v>
      </c>
      <c r="BT48" s="4">
        <v>5.0000000000000001E-3</v>
      </c>
      <c r="BU48" s="4">
        <v>12.433311</v>
      </c>
      <c r="BV48" s="4">
        <v>0.10100000000000001</v>
      </c>
      <c r="BW48" s="4">
        <f t="shared" si="9"/>
        <v>3.2848807661999997</v>
      </c>
      <c r="BY48" s="4">
        <f t="shared" si="10"/>
        <v>19158.866193802322</v>
      </c>
      <c r="BZ48" s="4">
        <f t="shared" si="11"/>
        <v>440.37138656295184</v>
      </c>
      <c r="CA48" s="4">
        <f t="shared" si="12"/>
        <v>8.876327222565001</v>
      </c>
      <c r="CB48" s="4">
        <f t="shared" si="13"/>
        <v>1415.2799964834826</v>
      </c>
    </row>
    <row r="49" spans="1:80" x14ac:dyDescent="0.25">
      <c r="A49" s="2">
        <v>42804</v>
      </c>
      <c r="B49" s="3">
        <v>0.39224835648148143</v>
      </c>
      <c r="C49" s="4">
        <v>7.0570000000000004</v>
      </c>
      <c r="D49" s="4">
        <v>0.49170000000000003</v>
      </c>
      <c r="E49" s="4">
        <v>4917.3705829999999</v>
      </c>
      <c r="F49" s="4">
        <v>39.5</v>
      </c>
      <c r="G49" s="4">
        <v>37.200000000000003</v>
      </c>
      <c r="H49" s="4">
        <v>10211.4</v>
      </c>
      <c r="J49" s="4">
        <v>10.7</v>
      </c>
      <c r="K49" s="4">
        <v>0.90949999999999998</v>
      </c>
      <c r="L49" s="4">
        <v>6.4181999999999997</v>
      </c>
      <c r="M49" s="4">
        <v>0.44719999999999999</v>
      </c>
      <c r="N49" s="4">
        <v>35.921900000000001</v>
      </c>
      <c r="O49" s="4">
        <v>33.8399</v>
      </c>
      <c r="P49" s="4">
        <v>69.8</v>
      </c>
      <c r="Q49" s="4">
        <v>27.206600000000002</v>
      </c>
      <c r="R49" s="4">
        <v>25.6297</v>
      </c>
      <c r="S49" s="4">
        <v>52.8</v>
      </c>
      <c r="T49" s="4">
        <v>10211.4141</v>
      </c>
      <c r="W49" s="4">
        <v>0</v>
      </c>
      <c r="X49" s="4">
        <v>9.7311999999999994</v>
      </c>
      <c r="Y49" s="4">
        <v>11.8</v>
      </c>
      <c r="Z49" s="4">
        <v>870</v>
      </c>
      <c r="AA49" s="4">
        <v>881</v>
      </c>
      <c r="AB49" s="4">
        <v>903</v>
      </c>
      <c r="AC49" s="4">
        <v>82</v>
      </c>
      <c r="AD49" s="4">
        <v>6.84</v>
      </c>
      <c r="AE49" s="4">
        <v>0.16</v>
      </c>
      <c r="AF49" s="4">
        <v>994</v>
      </c>
      <c r="AG49" s="4">
        <v>-15</v>
      </c>
      <c r="AH49" s="4">
        <v>-2</v>
      </c>
      <c r="AI49" s="4">
        <v>17</v>
      </c>
      <c r="AJ49" s="4">
        <v>137</v>
      </c>
      <c r="AK49" s="4">
        <v>133.30000000000001</v>
      </c>
      <c r="AL49" s="4">
        <v>5.8</v>
      </c>
      <c r="AM49" s="4">
        <v>142</v>
      </c>
      <c r="AN49" s="4" t="s">
        <v>155</v>
      </c>
      <c r="AO49" s="4">
        <v>1</v>
      </c>
      <c r="AP49" s="5">
        <v>0.60054398148148147</v>
      </c>
      <c r="AQ49" s="4">
        <v>47.159675999999997</v>
      </c>
      <c r="AR49" s="4">
        <v>-88.484097000000006</v>
      </c>
      <c r="AS49" s="4">
        <v>311.39999999999998</v>
      </c>
      <c r="AT49" s="4">
        <v>37.5</v>
      </c>
      <c r="AU49" s="4">
        <v>12</v>
      </c>
      <c r="AV49" s="4">
        <v>10</v>
      </c>
      <c r="AW49" s="4" t="s">
        <v>403</v>
      </c>
      <c r="AX49" s="4">
        <v>1.2262</v>
      </c>
      <c r="AY49" s="4">
        <v>1.3016000000000001</v>
      </c>
      <c r="AZ49" s="4">
        <v>1.9770000000000001</v>
      </c>
      <c r="BA49" s="4">
        <v>11.154</v>
      </c>
      <c r="BB49" s="4">
        <v>18.899999999999999</v>
      </c>
      <c r="BC49" s="4">
        <v>1.69</v>
      </c>
      <c r="BD49" s="4">
        <v>9.9559999999999995</v>
      </c>
      <c r="BE49" s="4">
        <v>1972.29</v>
      </c>
      <c r="BF49" s="4">
        <v>87.468000000000004</v>
      </c>
      <c r="BG49" s="4">
        <v>1.1559999999999999</v>
      </c>
      <c r="BH49" s="4">
        <v>1.089</v>
      </c>
      <c r="BI49" s="4">
        <v>2.2450000000000001</v>
      </c>
      <c r="BJ49" s="4">
        <v>0.876</v>
      </c>
      <c r="BK49" s="4">
        <v>0.82499999999999996</v>
      </c>
      <c r="BL49" s="4">
        <v>1.7</v>
      </c>
      <c r="BM49" s="4">
        <v>130.11250000000001</v>
      </c>
      <c r="BQ49" s="4">
        <v>2174.3040000000001</v>
      </c>
      <c r="BR49" s="4">
        <v>0.46632600000000002</v>
      </c>
      <c r="BS49" s="4">
        <v>-5</v>
      </c>
      <c r="BT49" s="4">
        <v>5.0000000000000001E-3</v>
      </c>
      <c r="BU49" s="4">
        <v>11.395842</v>
      </c>
      <c r="BV49" s="4">
        <v>0.10100000000000001</v>
      </c>
      <c r="BW49" s="4">
        <f t="shared" si="9"/>
        <v>3.0107814563999997</v>
      </c>
      <c r="BY49" s="4">
        <f t="shared" si="10"/>
        <v>17346.903647391326</v>
      </c>
      <c r="BZ49" s="4">
        <f t="shared" si="11"/>
        <v>769.30824991762086</v>
      </c>
      <c r="CA49" s="4">
        <f t="shared" si="12"/>
        <v>7.7046923095056004</v>
      </c>
      <c r="CB49" s="4">
        <f t="shared" si="13"/>
        <v>1144.3798836992553</v>
      </c>
    </row>
    <row r="50" spans="1:80" x14ac:dyDescent="0.25">
      <c r="A50" s="2">
        <v>42804</v>
      </c>
      <c r="B50" s="3">
        <v>0.39225993055555558</v>
      </c>
      <c r="C50" s="4">
        <v>6.9989999999999997</v>
      </c>
      <c r="D50" s="4">
        <v>0.54059999999999997</v>
      </c>
      <c r="E50" s="4">
        <v>5405.8547010000002</v>
      </c>
      <c r="F50" s="4">
        <v>44.1</v>
      </c>
      <c r="G50" s="4">
        <v>31.5</v>
      </c>
      <c r="H50" s="4">
        <v>9999.2999999999993</v>
      </c>
      <c r="J50" s="4">
        <v>10.6</v>
      </c>
      <c r="K50" s="4">
        <v>0.90969999999999995</v>
      </c>
      <c r="L50" s="4">
        <v>6.3673000000000002</v>
      </c>
      <c r="M50" s="4">
        <v>0.49180000000000001</v>
      </c>
      <c r="N50" s="4">
        <v>40.0824</v>
      </c>
      <c r="O50" s="4">
        <v>28.633500000000002</v>
      </c>
      <c r="P50" s="4">
        <v>68.7</v>
      </c>
      <c r="Q50" s="4">
        <v>30.357700000000001</v>
      </c>
      <c r="R50" s="4">
        <v>21.686499999999999</v>
      </c>
      <c r="S50" s="4">
        <v>52</v>
      </c>
      <c r="T50" s="4">
        <v>9999.3176999999996</v>
      </c>
      <c r="W50" s="4">
        <v>0</v>
      </c>
      <c r="X50" s="4">
        <v>9.6432000000000002</v>
      </c>
      <c r="Y50" s="4">
        <v>11.8</v>
      </c>
      <c r="Z50" s="4">
        <v>870</v>
      </c>
      <c r="AA50" s="4">
        <v>882</v>
      </c>
      <c r="AB50" s="4">
        <v>904</v>
      </c>
      <c r="AC50" s="4">
        <v>82</v>
      </c>
      <c r="AD50" s="4">
        <v>6.84</v>
      </c>
      <c r="AE50" s="4">
        <v>0.16</v>
      </c>
      <c r="AF50" s="4">
        <v>994</v>
      </c>
      <c r="AG50" s="4">
        <v>-15</v>
      </c>
      <c r="AH50" s="4">
        <v>-2</v>
      </c>
      <c r="AI50" s="4">
        <v>17</v>
      </c>
      <c r="AJ50" s="4">
        <v>136.69999999999999</v>
      </c>
      <c r="AK50" s="4">
        <v>134</v>
      </c>
      <c r="AL50" s="4">
        <v>5.8</v>
      </c>
      <c r="AM50" s="4">
        <v>142</v>
      </c>
      <c r="AN50" s="4" t="s">
        <v>155</v>
      </c>
      <c r="AO50" s="4">
        <v>1</v>
      </c>
      <c r="AP50" s="5">
        <v>0.60055555555555562</v>
      </c>
      <c r="AQ50" s="4">
        <v>47.159829999999999</v>
      </c>
      <c r="AR50" s="4">
        <v>-88.484106999999995</v>
      </c>
      <c r="AS50" s="4">
        <v>312</v>
      </c>
      <c r="AT50" s="4">
        <v>37.5</v>
      </c>
      <c r="AU50" s="4">
        <v>12</v>
      </c>
      <c r="AV50" s="4">
        <v>9</v>
      </c>
      <c r="AW50" s="4" t="s">
        <v>409</v>
      </c>
      <c r="AX50" s="4">
        <v>1.1492</v>
      </c>
      <c r="AY50" s="4">
        <v>1.4</v>
      </c>
      <c r="AZ50" s="4">
        <v>2.0246</v>
      </c>
      <c r="BA50" s="4">
        <v>11.154</v>
      </c>
      <c r="BB50" s="4">
        <v>18.96</v>
      </c>
      <c r="BC50" s="4">
        <v>1.7</v>
      </c>
      <c r="BD50" s="4">
        <v>9.9220000000000006</v>
      </c>
      <c r="BE50" s="4">
        <v>1963.5319999999999</v>
      </c>
      <c r="BF50" s="4">
        <v>96.525999999999996</v>
      </c>
      <c r="BG50" s="4">
        <v>1.294</v>
      </c>
      <c r="BH50" s="4">
        <v>0.92500000000000004</v>
      </c>
      <c r="BI50" s="4">
        <v>2.2189999999999999</v>
      </c>
      <c r="BJ50" s="4">
        <v>0.98</v>
      </c>
      <c r="BK50" s="4">
        <v>0.7</v>
      </c>
      <c r="BL50" s="4">
        <v>1.681</v>
      </c>
      <c r="BM50" s="4">
        <v>127.8596</v>
      </c>
      <c r="BQ50" s="4">
        <v>2162.2570000000001</v>
      </c>
      <c r="BR50" s="4">
        <v>0.53400999999999998</v>
      </c>
      <c r="BS50" s="4">
        <v>-5</v>
      </c>
      <c r="BT50" s="4">
        <v>5.3229999999999996E-3</v>
      </c>
      <c r="BU50" s="4">
        <v>13.049868999999999</v>
      </c>
      <c r="BV50" s="4">
        <v>0.107525</v>
      </c>
      <c r="BW50" s="4">
        <f t="shared" si="9"/>
        <v>3.4477753897999999</v>
      </c>
      <c r="BY50" s="4">
        <f t="shared" si="10"/>
        <v>19776.476144206314</v>
      </c>
      <c r="BZ50" s="4">
        <f t="shared" si="11"/>
        <v>972.19914740154911</v>
      </c>
      <c r="CA50" s="4">
        <f t="shared" si="12"/>
        <v>9.8704511163159996</v>
      </c>
      <c r="CB50" s="4">
        <f t="shared" si="13"/>
        <v>1287.7876852568543</v>
      </c>
    </row>
    <row r="51" spans="1:80" x14ac:dyDescent="0.25">
      <c r="A51" s="2">
        <v>42804</v>
      </c>
      <c r="B51" s="3">
        <v>0.39227150462962962</v>
      </c>
      <c r="C51" s="4">
        <v>6.2770000000000001</v>
      </c>
      <c r="D51" s="4">
        <v>0.4007</v>
      </c>
      <c r="E51" s="4">
        <v>4006.680672</v>
      </c>
      <c r="F51" s="4">
        <v>45.1</v>
      </c>
      <c r="G51" s="4">
        <v>23.1</v>
      </c>
      <c r="H51" s="4">
        <v>10402.6</v>
      </c>
      <c r="J51" s="4">
        <v>10.6</v>
      </c>
      <c r="K51" s="4">
        <v>0.91820000000000002</v>
      </c>
      <c r="L51" s="4">
        <v>5.7638999999999996</v>
      </c>
      <c r="M51" s="4">
        <v>0.3679</v>
      </c>
      <c r="N51" s="4">
        <v>41.410600000000002</v>
      </c>
      <c r="O51" s="4">
        <v>21.236999999999998</v>
      </c>
      <c r="P51" s="4">
        <v>62.6</v>
      </c>
      <c r="Q51" s="4">
        <v>31.363900000000001</v>
      </c>
      <c r="R51" s="4">
        <v>16.084700000000002</v>
      </c>
      <c r="S51" s="4">
        <v>47.4</v>
      </c>
      <c r="T51" s="4">
        <v>10402.6284</v>
      </c>
      <c r="W51" s="4">
        <v>0</v>
      </c>
      <c r="X51" s="4">
        <v>9.7329000000000008</v>
      </c>
      <c r="Y51" s="4">
        <v>11.7</v>
      </c>
      <c r="Z51" s="4">
        <v>871</v>
      </c>
      <c r="AA51" s="4">
        <v>882</v>
      </c>
      <c r="AB51" s="4">
        <v>903</v>
      </c>
      <c r="AC51" s="4">
        <v>82</v>
      </c>
      <c r="AD51" s="4">
        <v>6.85</v>
      </c>
      <c r="AE51" s="4">
        <v>0.16</v>
      </c>
      <c r="AF51" s="4">
        <v>994</v>
      </c>
      <c r="AG51" s="4">
        <v>-15</v>
      </c>
      <c r="AH51" s="4">
        <v>-2</v>
      </c>
      <c r="AI51" s="4">
        <v>17</v>
      </c>
      <c r="AJ51" s="4">
        <v>136</v>
      </c>
      <c r="AK51" s="4">
        <v>133.69999999999999</v>
      </c>
      <c r="AL51" s="4">
        <v>5.7</v>
      </c>
      <c r="AM51" s="4">
        <v>142</v>
      </c>
      <c r="AN51" s="4" t="s">
        <v>155</v>
      </c>
      <c r="AO51" s="4">
        <v>1</v>
      </c>
      <c r="AP51" s="5">
        <v>0.60056712962962966</v>
      </c>
      <c r="AQ51" s="4">
        <v>47.159973000000001</v>
      </c>
      <c r="AR51" s="4">
        <v>-88.484114000000005</v>
      </c>
      <c r="AS51" s="4">
        <v>312.3</v>
      </c>
      <c r="AT51" s="4">
        <v>36.200000000000003</v>
      </c>
      <c r="AU51" s="4">
        <v>12</v>
      </c>
      <c r="AV51" s="4">
        <v>9</v>
      </c>
      <c r="AW51" s="4" t="s">
        <v>409</v>
      </c>
      <c r="AX51" s="4">
        <v>1.3262</v>
      </c>
      <c r="AY51" s="4">
        <v>1.0984</v>
      </c>
      <c r="AZ51" s="4">
        <v>2.1507999999999998</v>
      </c>
      <c r="BA51" s="4">
        <v>11.154</v>
      </c>
      <c r="BB51" s="4">
        <v>20.92</v>
      </c>
      <c r="BC51" s="4">
        <v>1.88</v>
      </c>
      <c r="BD51" s="4">
        <v>8.9090000000000007</v>
      </c>
      <c r="BE51" s="4">
        <v>1948.672</v>
      </c>
      <c r="BF51" s="4">
        <v>79.162000000000006</v>
      </c>
      <c r="BG51" s="4">
        <v>1.466</v>
      </c>
      <c r="BH51" s="4">
        <v>0.752</v>
      </c>
      <c r="BI51" s="4">
        <v>2.218</v>
      </c>
      <c r="BJ51" s="4">
        <v>1.1100000000000001</v>
      </c>
      <c r="BK51" s="4">
        <v>0.56899999999999995</v>
      </c>
      <c r="BL51" s="4">
        <v>1.68</v>
      </c>
      <c r="BM51" s="4">
        <v>145.82759999999999</v>
      </c>
      <c r="BQ51" s="4">
        <v>2392.5390000000002</v>
      </c>
      <c r="BR51" s="4">
        <v>0.47345500000000001</v>
      </c>
      <c r="BS51" s="4">
        <v>-5</v>
      </c>
      <c r="BT51" s="4">
        <v>6.0000000000000001E-3</v>
      </c>
      <c r="BU51" s="4">
        <v>11.570057</v>
      </c>
      <c r="BV51" s="4">
        <v>0.1212</v>
      </c>
      <c r="BW51" s="4">
        <f t="shared" si="9"/>
        <v>3.0568090593999999</v>
      </c>
      <c r="BY51" s="4">
        <f t="shared" si="10"/>
        <v>17401.192751019829</v>
      </c>
      <c r="BZ51" s="4">
        <f t="shared" si="11"/>
        <v>706.89845215420132</v>
      </c>
      <c r="CA51" s="4">
        <f t="shared" si="12"/>
        <v>9.9120446917860008</v>
      </c>
      <c r="CB51" s="4">
        <f t="shared" si="13"/>
        <v>1302.2069265728758</v>
      </c>
    </row>
    <row r="52" spans="1:80" x14ac:dyDescent="0.25">
      <c r="A52" s="2">
        <v>42804</v>
      </c>
      <c r="B52" s="3">
        <v>0.39228307870370371</v>
      </c>
      <c r="C52" s="4">
        <v>5.641</v>
      </c>
      <c r="D52" s="4">
        <v>0.26500000000000001</v>
      </c>
      <c r="E52" s="4">
        <v>2649.6057919999998</v>
      </c>
      <c r="F52" s="4">
        <v>54.8</v>
      </c>
      <c r="G52" s="4">
        <v>17.399999999999999</v>
      </c>
      <c r="H52" s="4">
        <v>10779.8</v>
      </c>
      <c r="J52" s="4">
        <v>10.6</v>
      </c>
      <c r="K52" s="4">
        <v>0.92589999999999995</v>
      </c>
      <c r="L52" s="4">
        <v>5.2233000000000001</v>
      </c>
      <c r="M52" s="4">
        <v>0.24529999999999999</v>
      </c>
      <c r="N52" s="4">
        <v>50.780700000000003</v>
      </c>
      <c r="O52" s="4">
        <v>16.134699999999999</v>
      </c>
      <c r="P52" s="4">
        <v>66.900000000000006</v>
      </c>
      <c r="Q52" s="4">
        <v>38.461300000000001</v>
      </c>
      <c r="R52" s="4">
        <v>12.2204</v>
      </c>
      <c r="S52" s="4">
        <v>50.7</v>
      </c>
      <c r="T52" s="4">
        <v>10779.838400000001</v>
      </c>
      <c r="W52" s="4">
        <v>0</v>
      </c>
      <c r="X52" s="4">
        <v>9.8148999999999997</v>
      </c>
      <c r="Y52" s="4">
        <v>11.7</v>
      </c>
      <c r="Z52" s="4">
        <v>871</v>
      </c>
      <c r="AA52" s="4">
        <v>882</v>
      </c>
      <c r="AB52" s="4">
        <v>900</v>
      </c>
      <c r="AC52" s="4">
        <v>82</v>
      </c>
      <c r="AD52" s="4">
        <v>6.85</v>
      </c>
      <c r="AE52" s="4">
        <v>0.16</v>
      </c>
      <c r="AF52" s="4">
        <v>993</v>
      </c>
      <c r="AG52" s="4">
        <v>-15</v>
      </c>
      <c r="AH52" s="4">
        <v>-2</v>
      </c>
      <c r="AI52" s="4">
        <v>17</v>
      </c>
      <c r="AJ52" s="4">
        <v>136</v>
      </c>
      <c r="AK52" s="4">
        <v>133</v>
      </c>
      <c r="AL52" s="4">
        <v>5.7</v>
      </c>
      <c r="AM52" s="4">
        <v>142</v>
      </c>
      <c r="AN52" s="4" t="s">
        <v>155</v>
      </c>
      <c r="AO52" s="4">
        <v>1</v>
      </c>
      <c r="AP52" s="5">
        <v>0.6005787037037037</v>
      </c>
      <c r="AQ52" s="4">
        <v>47.160117</v>
      </c>
      <c r="AR52" s="4">
        <v>-88.484119000000007</v>
      </c>
      <c r="AS52" s="4">
        <v>312.5</v>
      </c>
      <c r="AT52" s="4">
        <v>35.5</v>
      </c>
      <c r="AU52" s="4">
        <v>12</v>
      </c>
      <c r="AV52" s="4">
        <v>9</v>
      </c>
      <c r="AW52" s="4" t="s">
        <v>409</v>
      </c>
      <c r="AX52" s="4">
        <v>1.1738</v>
      </c>
      <c r="AY52" s="4">
        <v>1.0753999999999999</v>
      </c>
      <c r="AZ52" s="4">
        <v>2.0491999999999999</v>
      </c>
      <c r="BA52" s="4">
        <v>11.154</v>
      </c>
      <c r="BB52" s="4">
        <v>23.06</v>
      </c>
      <c r="BC52" s="4">
        <v>2.0699999999999998</v>
      </c>
      <c r="BD52" s="4">
        <v>7.9989999999999997</v>
      </c>
      <c r="BE52" s="4">
        <v>1935.65</v>
      </c>
      <c r="BF52" s="4">
        <v>57.866</v>
      </c>
      <c r="BG52" s="4">
        <v>1.9710000000000001</v>
      </c>
      <c r="BH52" s="4">
        <v>0.626</v>
      </c>
      <c r="BI52" s="4">
        <v>2.597</v>
      </c>
      <c r="BJ52" s="4">
        <v>1.4930000000000001</v>
      </c>
      <c r="BK52" s="4">
        <v>0.47399999999999998</v>
      </c>
      <c r="BL52" s="4">
        <v>1.9670000000000001</v>
      </c>
      <c r="BM52" s="4">
        <v>165.6421</v>
      </c>
      <c r="BQ52" s="4">
        <v>2644.6460000000002</v>
      </c>
      <c r="BR52" s="4">
        <v>0.51969500000000002</v>
      </c>
      <c r="BS52" s="4">
        <v>-5</v>
      </c>
      <c r="BT52" s="4">
        <v>5.6769999999999998E-3</v>
      </c>
      <c r="BU52" s="4">
        <v>12.700047</v>
      </c>
      <c r="BV52" s="4">
        <v>0.114675</v>
      </c>
      <c r="BW52" s="4">
        <f t="shared" si="9"/>
        <v>3.3553524173999998</v>
      </c>
      <c r="BY52" s="4">
        <f t="shared" si="10"/>
        <v>18973.040523929492</v>
      </c>
      <c r="BZ52" s="4">
        <f t="shared" si="11"/>
        <v>567.1965298260036</v>
      </c>
      <c r="CA52" s="4">
        <f t="shared" si="12"/>
        <v>14.6342311379778</v>
      </c>
      <c r="CB52" s="4">
        <f t="shared" si="13"/>
        <v>1623.6066829069207</v>
      </c>
    </row>
    <row r="53" spans="1:80" x14ac:dyDescent="0.25">
      <c r="A53" s="2">
        <v>42804</v>
      </c>
      <c r="B53" s="3">
        <v>0.39229465277777775</v>
      </c>
      <c r="C53" s="4">
        <v>6.5</v>
      </c>
      <c r="D53" s="4">
        <v>0.21929999999999999</v>
      </c>
      <c r="E53" s="4">
        <v>2192.9674100000002</v>
      </c>
      <c r="F53" s="4">
        <v>68.400000000000006</v>
      </c>
      <c r="G53" s="4">
        <v>19.600000000000001</v>
      </c>
      <c r="H53" s="4">
        <v>10482.5</v>
      </c>
      <c r="J53" s="4">
        <v>10.6</v>
      </c>
      <c r="K53" s="4">
        <v>0.91779999999999995</v>
      </c>
      <c r="L53" s="4">
        <v>5.9661</v>
      </c>
      <c r="M53" s="4">
        <v>0.20130000000000001</v>
      </c>
      <c r="N53" s="4">
        <v>62.750100000000003</v>
      </c>
      <c r="O53" s="4">
        <v>17.989799999999999</v>
      </c>
      <c r="P53" s="4">
        <v>80.7</v>
      </c>
      <c r="Q53" s="4">
        <v>47.527000000000001</v>
      </c>
      <c r="R53" s="4">
        <v>13.625500000000001</v>
      </c>
      <c r="S53" s="4">
        <v>61.2</v>
      </c>
      <c r="T53" s="4">
        <v>10482.4602</v>
      </c>
      <c r="W53" s="4">
        <v>0</v>
      </c>
      <c r="X53" s="4">
        <v>9.7292000000000005</v>
      </c>
      <c r="Y53" s="4">
        <v>11.7</v>
      </c>
      <c r="Z53" s="4">
        <v>870</v>
      </c>
      <c r="AA53" s="4">
        <v>879</v>
      </c>
      <c r="AB53" s="4">
        <v>901</v>
      </c>
      <c r="AC53" s="4">
        <v>82</v>
      </c>
      <c r="AD53" s="4">
        <v>6.85</v>
      </c>
      <c r="AE53" s="4">
        <v>0.16</v>
      </c>
      <c r="AF53" s="4">
        <v>993</v>
      </c>
      <c r="AG53" s="4">
        <v>-15</v>
      </c>
      <c r="AH53" s="4">
        <v>-2</v>
      </c>
      <c r="AI53" s="4">
        <v>17</v>
      </c>
      <c r="AJ53" s="4">
        <v>136</v>
      </c>
      <c r="AK53" s="4">
        <v>133</v>
      </c>
      <c r="AL53" s="4">
        <v>5.7</v>
      </c>
      <c r="AM53" s="4">
        <v>142</v>
      </c>
      <c r="AN53" s="4" t="s">
        <v>155</v>
      </c>
      <c r="AO53" s="4">
        <v>1</v>
      </c>
      <c r="AP53" s="5">
        <v>0.60059027777777774</v>
      </c>
      <c r="AQ53" s="4">
        <v>47.160265000000003</v>
      </c>
      <c r="AR53" s="4">
        <v>-88.484117999999995</v>
      </c>
      <c r="AS53" s="4">
        <v>312.7</v>
      </c>
      <c r="AT53" s="4">
        <v>35.9</v>
      </c>
      <c r="AU53" s="4">
        <v>12</v>
      </c>
      <c r="AV53" s="4">
        <v>9</v>
      </c>
      <c r="AW53" s="4" t="s">
        <v>409</v>
      </c>
      <c r="AX53" s="4">
        <v>1.1000000000000001</v>
      </c>
      <c r="AY53" s="4">
        <v>1.1000000000000001</v>
      </c>
      <c r="AZ53" s="4">
        <v>2</v>
      </c>
      <c r="BA53" s="4">
        <v>11.154</v>
      </c>
      <c r="BB53" s="4">
        <v>20.83</v>
      </c>
      <c r="BC53" s="4">
        <v>1.87</v>
      </c>
      <c r="BD53" s="4">
        <v>8.9510000000000005</v>
      </c>
      <c r="BE53" s="4">
        <v>2004.7909999999999</v>
      </c>
      <c r="BF53" s="4">
        <v>43.048000000000002</v>
      </c>
      <c r="BG53" s="4">
        <v>2.2080000000000002</v>
      </c>
      <c r="BH53" s="4">
        <v>0.63300000000000001</v>
      </c>
      <c r="BI53" s="4">
        <v>2.8410000000000002</v>
      </c>
      <c r="BJ53" s="4">
        <v>1.6719999999999999</v>
      </c>
      <c r="BK53" s="4">
        <v>0.47899999999999998</v>
      </c>
      <c r="BL53" s="4">
        <v>2.1520000000000001</v>
      </c>
      <c r="BM53" s="4">
        <v>146.05590000000001</v>
      </c>
      <c r="BQ53" s="4">
        <v>2377.1289999999999</v>
      </c>
      <c r="BR53" s="4">
        <v>0.447598</v>
      </c>
      <c r="BS53" s="4">
        <v>-5</v>
      </c>
      <c r="BT53" s="4">
        <v>5.0000000000000001E-3</v>
      </c>
      <c r="BU53" s="4">
        <v>10.938186</v>
      </c>
      <c r="BV53" s="4">
        <v>0.10100000000000001</v>
      </c>
      <c r="BW53" s="4">
        <f t="shared" si="9"/>
        <v>2.8898687411999999</v>
      </c>
      <c r="BY53" s="4">
        <f t="shared" si="10"/>
        <v>16924.629972155446</v>
      </c>
      <c r="BZ53" s="4">
        <f t="shared" si="11"/>
        <v>363.41517447023045</v>
      </c>
      <c r="CA53" s="4">
        <f t="shared" si="12"/>
        <v>14.115177748425602</v>
      </c>
      <c r="CB53" s="4">
        <f t="shared" si="13"/>
        <v>1233.0173383410734</v>
      </c>
    </row>
    <row r="54" spans="1:80" x14ac:dyDescent="0.25">
      <c r="A54" s="2">
        <v>42804</v>
      </c>
      <c r="B54" s="3">
        <v>0.39230622685185185</v>
      </c>
      <c r="C54" s="4">
        <v>6.9050000000000002</v>
      </c>
      <c r="D54" s="4">
        <v>0.26819999999999999</v>
      </c>
      <c r="E54" s="4">
        <v>2681.818182</v>
      </c>
      <c r="F54" s="4">
        <v>69.3</v>
      </c>
      <c r="G54" s="4">
        <v>19.399999999999999</v>
      </c>
      <c r="H54" s="4">
        <v>9990.2000000000007</v>
      </c>
      <c r="J54" s="4">
        <v>10.6</v>
      </c>
      <c r="K54" s="4">
        <v>0.91379999999999995</v>
      </c>
      <c r="L54" s="4">
        <v>6.3094000000000001</v>
      </c>
      <c r="M54" s="4">
        <v>0.24510000000000001</v>
      </c>
      <c r="N54" s="4">
        <v>63.368499999999997</v>
      </c>
      <c r="O54" s="4">
        <v>17.770600000000002</v>
      </c>
      <c r="P54" s="4">
        <v>81.099999999999994</v>
      </c>
      <c r="Q54" s="4">
        <v>47.995399999999997</v>
      </c>
      <c r="R54" s="4">
        <v>13.4594</v>
      </c>
      <c r="S54" s="4">
        <v>61.5</v>
      </c>
      <c r="T54" s="4">
        <v>9990.223</v>
      </c>
      <c r="W54" s="4">
        <v>0</v>
      </c>
      <c r="X54" s="4">
        <v>9.6860999999999997</v>
      </c>
      <c r="Y54" s="4">
        <v>11.8</v>
      </c>
      <c r="Z54" s="4">
        <v>869</v>
      </c>
      <c r="AA54" s="4">
        <v>878</v>
      </c>
      <c r="AB54" s="4">
        <v>902</v>
      </c>
      <c r="AC54" s="4">
        <v>82</v>
      </c>
      <c r="AD54" s="4">
        <v>6.85</v>
      </c>
      <c r="AE54" s="4">
        <v>0.16</v>
      </c>
      <c r="AF54" s="4">
        <v>993</v>
      </c>
      <c r="AG54" s="4">
        <v>-15</v>
      </c>
      <c r="AH54" s="4">
        <v>-1.677678</v>
      </c>
      <c r="AI54" s="4">
        <v>17</v>
      </c>
      <c r="AJ54" s="4">
        <v>136</v>
      </c>
      <c r="AK54" s="4">
        <v>132.4</v>
      </c>
      <c r="AL54" s="4">
        <v>5.9</v>
      </c>
      <c r="AM54" s="4">
        <v>142</v>
      </c>
      <c r="AN54" s="4" t="s">
        <v>155</v>
      </c>
      <c r="AO54" s="4">
        <v>1</v>
      </c>
      <c r="AP54" s="5">
        <v>0.60060185185185189</v>
      </c>
      <c r="AQ54" s="4">
        <v>47.160414000000003</v>
      </c>
      <c r="AR54" s="4">
        <v>-88.484112999999994</v>
      </c>
      <c r="AS54" s="4">
        <v>312.8</v>
      </c>
      <c r="AT54" s="4">
        <v>36.299999999999997</v>
      </c>
      <c r="AU54" s="4">
        <v>12</v>
      </c>
      <c r="AV54" s="4">
        <v>9</v>
      </c>
      <c r="AW54" s="4" t="s">
        <v>409</v>
      </c>
      <c r="AX54" s="4">
        <v>1.1000000000000001</v>
      </c>
      <c r="AY54" s="4">
        <v>1.2507999999999999</v>
      </c>
      <c r="AZ54" s="4">
        <v>2.0754000000000001</v>
      </c>
      <c r="BA54" s="4">
        <v>11.154</v>
      </c>
      <c r="BB54" s="4">
        <v>19.84</v>
      </c>
      <c r="BC54" s="4">
        <v>1.78</v>
      </c>
      <c r="BD54" s="4">
        <v>9.4350000000000005</v>
      </c>
      <c r="BE54" s="4">
        <v>2024.8119999999999</v>
      </c>
      <c r="BF54" s="4">
        <v>50.055</v>
      </c>
      <c r="BG54" s="4">
        <v>2.13</v>
      </c>
      <c r="BH54" s="4">
        <v>0.59699999999999998</v>
      </c>
      <c r="BI54" s="4">
        <v>2.7269999999999999</v>
      </c>
      <c r="BJ54" s="4">
        <v>1.613</v>
      </c>
      <c r="BK54" s="4">
        <v>0.45200000000000001</v>
      </c>
      <c r="BL54" s="4">
        <v>2.0649999999999999</v>
      </c>
      <c r="BM54" s="4">
        <v>132.9385</v>
      </c>
      <c r="BQ54" s="4">
        <v>2260.2049999999999</v>
      </c>
      <c r="BR54" s="4">
        <v>0.33085100000000001</v>
      </c>
      <c r="BS54" s="4">
        <v>-5</v>
      </c>
      <c r="BT54" s="4">
        <v>5.0000000000000001E-3</v>
      </c>
      <c r="BU54" s="4">
        <v>8.0851679999999995</v>
      </c>
      <c r="BV54" s="4">
        <v>0.10100000000000001</v>
      </c>
      <c r="BW54" s="4">
        <f t="shared" si="9"/>
        <v>2.1361013856</v>
      </c>
      <c r="BY54" s="4">
        <f t="shared" si="10"/>
        <v>12635.095496419468</v>
      </c>
      <c r="BZ54" s="4">
        <f t="shared" si="11"/>
        <v>312.34984041643196</v>
      </c>
      <c r="CA54" s="4">
        <f t="shared" si="12"/>
        <v>10.065333984451199</v>
      </c>
      <c r="CB54" s="4">
        <f t="shared" si="13"/>
        <v>829.55387594046238</v>
      </c>
    </row>
    <row r="55" spans="1:80" x14ac:dyDescent="0.25">
      <c r="A55" s="2">
        <v>42804</v>
      </c>
      <c r="B55" s="3">
        <v>0.39231780092592589</v>
      </c>
      <c r="C55" s="4">
        <v>6.8949999999999996</v>
      </c>
      <c r="D55" s="4">
        <v>0.29599999999999999</v>
      </c>
      <c r="E55" s="4">
        <v>2959.810387</v>
      </c>
      <c r="F55" s="4">
        <v>58</v>
      </c>
      <c r="G55" s="4">
        <v>15.6</v>
      </c>
      <c r="H55" s="4">
        <v>9969.7999999999993</v>
      </c>
      <c r="J55" s="4">
        <v>10.8</v>
      </c>
      <c r="K55" s="4">
        <v>0.91359999999999997</v>
      </c>
      <c r="L55" s="4">
        <v>6.2995000000000001</v>
      </c>
      <c r="M55" s="4">
        <v>0.27039999999999997</v>
      </c>
      <c r="N55" s="4">
        <v>52.962899999999998</v>
      </c>
      <c r="O55" s="4">
        <v>14.252700000000001</v>
      </c>
      <c r="P55" s="4">
        <v>67.2</v>
      </c>
      <c r="Q55" s="4">
        <v>40.114199999999997</v>
      </c>
      <c r="R55" s="4">
        <v>10.795</v>
      </c>
      <c r="S55" s="4">
        <v>50.9</v>
      </c>
      <c r="T55" s="4">
        <v>9969.8364999999994</v>
      </c>
      <c r="W55" s="4">
        <v>0</v>
      </c>
      <c r="X55" s="4">
        <v>9.8674999999999997</v>
      </c>
      <c r="Y55" s="4">
        <v>11.8</v>
      </c>
      <c r="Z55" s="4">
        <v>869</v>
      </c>
      <c r="AA55" s="4">
        <v>878</v>
      </c>
      <c r="AB55" s="4">
        <v>902</v>
      </c>
      <c r="AC55" s="4">
        <v>82</v>
      </c>
      <c r="AD55" s="4">
        <v>6.85</v>
      </c>
      <c r="AE55" s="4">
        <v>0.16</v>
      </c>
      <c r="AF55" s="4">
        <v>993</v>
      </c>
      <c r="AG55" s="4">
        <v>-15</v>
      </c>
      <c r="AH55" s="4">
        <v>-1</v>
      </c>
      <c r="AI55" s="4">
        <v>17</v>
      </c>
      <c r="AJ55" s="4">
        <v>135.69999999999999</v>
      </c>
      <c r="AK55" s="4">
        <v>131.30000000000001</v>
      </c>
      <c r="AL55" s="4">
        <v>6</v>
      </c>
      <c r="AM55" s="4">
        <v>142</v>
      </c>
      <c r="AN55" s="4" t="s">
        <v>155</v>
      </c>
      <c r="AO55" s="4">
        <v>1</v>
      </c>
      <c r="AP55" s="5">
        <v>0.60061342592592593</v>
      </c>
      <c r="AQ55" s="4">
        <v>47.160547999999999</v>
      </c>
      <c r="AR55" s="4">
        <v>-88.484067999999994</v>
      </c>
      <c r="AS55" s="4">
        <v>313</v>
      </c>
      <c r="AT55" s="4">
        <v>35</v>
      </c>
      <c r="AU55" s="4">
        <v>12</v>
      </c>
      <c r="AV55" s="4">
        <v>9</v>
      </c>
      <c r="AW55" s="4" t="s">
        <v>409</v>
      </c>
      <c r="AX55" s="4">
        <v>1.5524</v>
      </c>
      <c r="AY55" s="4">
        <v>1.4508000000000001</v>
      </c>
      <c r="AZ55" s="4">
        <v>2.4769999999999999</v>
      </c>
      <c r="BA55" s="4">
        <v>11.154</v>
      </c>
      <c r="BB55" s="4">
        <v>19.8</v>
      </c>
      <c r="BC55" s="4">
        <v>1.77</v>
      </c>
      <c r="BD55" s="4">
        <v>9.4529999999999994</v>
      </c>
      <c r="BE55" s="4">
        <v>2018.0319999999999</v>
      </c>
      <c r="BF55" s="4">
        <v>55.136000000000003</v>
      </c>
      <c r="BG55" s="4">
        <v>1.7769999999999999</v>
      </c>
      <c r="BH55" s="4">
        <v>0.47799999999999998</v>
      </c>
      <c r="BI55" s="4">
        <v>2.2549999999999999</v>
      </c>
      <c r="BJ55" s="4">
        <v>1.3460000000000001</v>
      </c>
      <c r="BK55" s="4">
        <v>0.36199999999999999</v>
      </c>
      <c r="BL55" s="4">
        <v>1.708</v>
      </c>
      <c r="BM55" s="4">
        <v>132.4299</v>
      </c>
      <c r="BQ55" s="4">
        <v>2298.3989999999999</v>
      </c>
      <c r="BR55" s="4">
        <v>0.322579</v>
      </c>
      <c r="BS55" s="4">
        <v>-5</v>
      </c>
      <c r="BT55" s="4">
        <v>5.0000000000000001E-3</v>
      </c>
      <c r="BU55" s="4">
        <v>7.8830239999999998</v>
      </c>
      <c r="BV55" s="4">
        <v>0.10100000000000001</v>
      </c>
      <c r="BW55" s="4">
        <f t="shared" si="9"/>
        <v>2.0826949407999997</v>
      </c>
      <c r="BY55" s="4">
        <f t="shared" si="10"/>
        <v>12277.944660791141</v>
      </c>
      <c r="BZ55" s="4">
        <f t="shared" si="11"/>
        <v>335.4539258135552</v>
      </c>
      <c r="CA55" s="4">
        <f t="shared" si="12"/>
        <v>8.1892227246272</v>
      </c>
      <c r="CB55" s="4">
        <f t="shared" si="13"/>
        <v>805.71912815758367</v>
      </c>
    </row>
    <row r="56" spans="1:80" x14ac:dyDescent="0.25">
      <c r="A56" s="2">
        <v>42804</v>
      </c>
      <c r="B56" s="3">
        <v>0.39232937500000004</v>
      </c>
      <c r="C56" s="4">
        <v>6.8040000000000003</v>
      </c>
      <c r="D56" s="4">
        <v>0.27700000000000002</v>
      </c>
      <c r="E56" s="4">
        <v>2770.1978570000001</v>
      </c>
      <c r="F56" s="4">
        <v>52.9</v>
      </c>
      <c r="G56" s="4">
        <v>15.6</v>
      </c>
      <c r="H56" s="4">
        <v>10390.700000000001</v>
      </c>
      <c r="J56" s="4">
        <v>11</v>
      </c>
      <c r="K56" s="4">
        <v>0.9143</v>
      </c>
      <c r="L56" s="4">
        <v>6.2215999999999996</v>
      </c>
      <c r="M56" s="4">
        <v>0.25330000000000003</v>
      </c>
      <c r="N56" s="4">
        <v>48.325699999999998</v>
      </c>
      <c r="O56" s="4">
        <v>14.2875</v>
      </c>
      <c r="P56" s="4">
        <v>62.6</v>
      </c>
      <c r="Q56" s="4">
        <v>36.605499999999999</v>
      </c>
      <c r="R56" s="4">
        <v>10.8224</v>
      </c>
      <c r="S56" s="4">
        <v>47.4</v>
      </c>
      <c r="T56" s="4">
        <v>10390.7075</v>
      </c>
      <c r="W56" s="4">
        <v>0</v>
      </c>
      <c r="X56" s="4">
        <v>10.0578</v>
      </c>
      <c r="Y56" s="4">
        <v>11.7</v>
      </c>
      <c r="Z56" s="4">
        <v>869</v>
      </c>
      <c r="AA56" s="4">
        <v>880</v>
      </c>
      <c r="AB56" s="4">
        <v>903</v>
      </c>
      <c r="AC56" s="4">
        <v>82.3</v>
      </c>
      <c r="AD56" s="4">
        <v>6.88</v>
      </c>
      <c r="AE56" s="4">
        <v>0.16</v>
      </c>
      <c r="AF56" s="4">
        <v>993</v>
      </c>
      <c r="AG56" s="4">
        <v>-15</v>
      </c>
      <c r="AH56" s="4">
        <v>-1.323</v>
      </c>
      <c r="AI56" s="4">
        <v>17</v>
      </c>
      <c r="AJ56" s="4">
        <v>135.30000000000001</v>
      </c>
      <c r="AK56" s="4">
        <v>132.30000000000001</v>
      </c>
      <c r="AL56" s="4">
        <v>6.2</v>
      </c>
      <c r="AM56" s="4">
        <v>142</v>
      </c>
      <c r="AN56" s="4" t="s">
        <v>155</v>
      </c>
      <c r="AO56" s="4">
        <v>1</v>
      </c>
      <c r="AP56" s="5">
        <v>0.60062499999999996</v>
      </c>
      <c r="AQ56" s="4">
        <v>47.160673000000003</v>
      </c>
      <c r="AR56" s="4">
        <v>-88.484009</v>
      </c>
      <c r="AS56" s="4">
        <v>313.5</v>
      </c>
      <c r="AT56" s="4">
        <v>33.4</v>
      </c>
      <c r="AU56" s="4">
        <v>12</v>
      </c>
      <c r="AV56" s="4">
        <v>9</v>
      </c>
      <c r="AW56" s="4" t="s">
        <v>409</v>
      </c>
      <c r="AX56" s="4">
        <v>1.2476</v>
      </c>
      <c r="AY56" s="4">
        <v>1.5753999999999999</v>
      </c>
      <c r="AZ56" s="4">
        <v>2.6753999999999998</v>
      </c>
      <c r="BA56" s="4">
        <v>11.154</v>
      </c>
      <c r="BB56" s="4">
        <v>19.95</v>
      </c>
      <c r="BC56" s="4">
        <v>1.79</v>
      </c>
      <c r="BD56" s="4">
        <v>9.3680000000000003</v>
      </c>
      <c r="BE56" s="4">
        <v>2007.1949999999999</v>
      </c>
      <c r="BF56" s="4">
        <v>52.01</v>
      </c>
      <c r="BG56" s="4">
        <v>1.633</v>
      </c>
      <c r="BH56" s="4">
        <v>0.48299999999999998</v>
      </c>
      <c r="BI56" s="4">
        <v>2.1150000000000002</v>
      </c>
      <c r="BJ56" s="4">
        <v>1.2370000000000001</v>
      </c>
      <c r="BK56" s="4">
        <v>0.36599999999999999</v>
      </c>
      <c r="BL56" s="4">
        <v>1.6020000000000001</v>
      </c>
      <c r="BM56" s="4">
        <v>138.99789999999999</v>
      </c>
      <c r="BQ56" s="4">
        <v>2359.3240000000001</v>
      </c>
      <c r="BR56" s="4">
        <v>0.39105699999999999</v>
      </c>
      <c r="BS56" s="4">
        <v>-5</v>
      </c>
      <c r="BT56" s="4">
        <v>5.0000000000000001E-3</v>
      </c>
      <c r="BU56" s="4">
        <v>9.5564549999999997</v>
      </c>
      <c r="BV56" s="4">
        <v>0.10100000000000001</v>
      </c>
      <c r="BW56" s="4">
        <f t="shared" si="9"/>
        <v>2.5248154109999996</v>
      </c>
      <c r="BY56" s="4">
        <f t="shared" si="10"/>
        <v>14804.411897816954</v>
      </c>
      <c r="BZ56" s="4">
        <f t="shared" si="11"/>
        <v>383.60869910769003</v>
      </c>
      <c r="CA56" s="4">
        <f t="shared" si="12"/>
        <v>9.1237062256530006</v>
      </c>
      <c r="CB56" s="4">
        <f t="shared" si="13"/>
        <v>1025.2029147798651</v>
      </c>
    </row>
    <row r="57" spans="1:80" x14ac:dyDescent="0.25">
      <c r="A57" s="2">
        <v>42804</v>
      </c>
      <c r="B57" s="3">
        <v>0.39234094907407407</v>
      </c>
      <c r="C57" s="4">
        <v>6.6210000000000004</v>
      </c>
      <c r="D57" s="4">
        <v>0.27089999999999997</v>
      </c>
      <c r="E57" s="4">
        <v>2709.4969639999999</v>
      </c>
      <c r="F57" s="4">
        <v>46.5</v>
      </c>
      <c r="G57" s="4">
        <v>15.6</v>
      </c>
      <c r="H57" s="4">
        <v>10553.9</v>
      </c>
      <c r="J57" s="4">
        <v>11.2</v>
      </c>
      <c r="K57" s="4">
        <v>0.91610000000000003</v>
      </c>
      <c r="L57" s="4">
        <v>6.0662000000000003</v>
      </c>
      <c r="M57" s="4">
        <v>0.2482</v>
      </c>
      <c r="N57" s="4">
        <v>42.625500000000002</v>
      </c>
      <c r="O57" s="4">
        <v>14.2677</v>
      </c>
      <c r="P57" s="4">
        <v>56.9</v>
      </c>
      <c r="Q57" s="4">
        <v>32.294199999999996</v>
      </c>
      <c r="R57" s="4">
        <v>10.8096</v>
      </c>
      <c r="S57" s="4">
        <v>43.1</v>
      </c>
      <c r="T57" s="4">
        <v>10553.8706</v>
      </c>
      <c r="W57" s="4">
        <v>0</v>
      </c>
      <c r="X57" s="4">
        <v>10.258900000000001</v>
      </c>
      <c r="Y57" s="4">
        <v>11.7</v>
      </c>
      <c r="Z57" s="4">
        <v>870</v>
      </c>
      <c r="AA57" s="4">
        <v>880</v>
      </c>
      <c r="AB57" s="4">
        <v>902</v>
      </c>
      <c r="AC57" s="4">
        <v>83</v>
      </c>
      <c r="AD57" s="4">
        <v>6.93</v>
      </c>
      <c r="AE57" s="4">
        <v>0.16</v>
      </c>
      <c r="AF57" s="4">
        <v>993</v>
      </c>
      <c r="AG57" s="4">
        <v>-15</v>
      </c>
      <c r="AH57" s="4">
        <v>-2</v>
      </c>
      <c r="AI57" s="4">
        <v>17</v>
      </c>
      <c r="AJ57" s="4">
        <v>135.69999999999999</v>
      </c>
      <c r="AK57" s="4">
        <v>133</v>
      </c>
      <c r="AL57" s="4">
        <v>6.4</v>
      </c>
      <c r="AM57" s="4">
        <v>142</v>
      </c>
      <c r="AN57" s="4" t="s">
        <v>155</v>
      </c>
      <c r="AO57" s="4">
        <v>1</v>
      </c>
      <c r="AP57" s="5">
        <v>0.60063657407407411</v>
      </c>
      <c r="AQ57" s="4">
        <v>47.160800999999999</v>
      </c>
      <c r="AR57" s="4">
        <v>-88.483956000000006</v>
      </c>
      <c r="AS57" s="4">
        <v>314.2</v>
      </c>
      <c r="AT57" s="4">
        <v>32.799999999999997</v>
      </c>
      <c r="AU57" s="4">
        <v>12</v>
      </c>
      <c r="AV57" s="4">
        <v>8</v>
      </c>
      <c r="AW57" s="4" t="s">
        <v>410</v>
      </c>
      <c r="AX57" s="4">
        <v>1.5524</v>
      </c>
      <c r="AY57" s="4">
        <v>1.7507999999999999</v>
      </c>
      <c r="AZ57" s="4">
        <v>3.077</v>
      </c>
      <c r="BA57" s="4">
        <v>11.154</v>
      </c>
      <c r="BB57" s="4">
        <v>20.36</v>
      </c>
      <c r="BC57" s="4">
        <v>1.83</v>
      </c>
      <c r="BD57" s="4">
        <v>9.1539999999999999</v>
      </c>
      <c r="BE57" s="4">
        <v>1995.5429999999999</v>
      </c>
      <c r="BF57" s="4">
        <v>51.972999999999999</v>
      </c>
      <c r="BG57" s="4">
        <v>1.468</v>
      </c>
      <c r="BH57" s="4">
        <v>0.49199999999999999</v>
      </c>
      <c r="BI57" s="4">
        <v>1.96</v>
      </c>
      <c r="BJ57" s="4">
        <v>1.113</v>
      </c>
      <c r="BK57" s="4">
        <v>0.372</v>
      </c>
      <c r="BL57" s="4">
        <v>1.4850000000000001</v>
      </c>
      <c r="BM57" s="4">
        <v>143.95830000000001</v>
      </c>
      <c r="BQ57" s="4">
        <v>2453.8510000000001</v>
      </c>
      <c r="BR57" s="4">
        <v>0.43423</v>
      </c>
      <c r="BS57" s="4">
        <v>-5</v>
      </c>
      <c r="BT57" s="4">
        <v>5.0000000000000001E-3</v>
      </c>
      <c r="BU57" s="4">
        <v>10.611495</v>
      </c>
      <c r="BV57" s="4">
        <v>0.10100000000000001</v>
      </c>
      <c r="BW57" s="4">
        <f t="shared" si="9"/>
        <v>2.8035569789999997</v>
      </c>
      <c r="BY57" s="4">
        <f t="shared" si="10"/>
        <v>16343.401066644663</v>
      </c>
      <c r="BZ57" s="4">
        <f t="shared" si="11"/>
        <v>425.65636703229296</v>
      </c>
      <c r="CA57" s="4">
        <f t="shared" si="12"/>
        <v>9.1154163990330002</v>
      </c>
      <c r="CB57" s="4">
        <f t="shared" si="13"/>
        <v>1179.0115441122305</v>
      </c>
    </row>
    <row r="58" spans="1:80" x14ac:dyDescent="0.25">
      <c r="A58" s="2">
        <v>42804</v>
      </c>
      <c r="B58" s="3">
        <v>0.39235252314814817</v>
      </c>
      <c r="C58" s="4">
        <v>6.4569999999999999</v>
      </c>
      <c r="D58" s="4">
        <v>0.25269999999999998</v>
      </c>
      <c r="E58" s="4">
        <v>2527.3887970000001</v>
      </c>
      <c r="F58" s="4">
        <v>45</v>
      </c>
      <c r="G58" s="4">
        <v>15.5</v>
      </c>
      <c r="H58" s="4">
        <v>10885.1</v>
      </c>
      <c r="J58" s="4">
        <v>11.25</v>
      </c>
      <c r="K58" s="4">
        <v>0.91749999999999998</v>
      </c>
      <c r="L58" s="4">
        <v>5.9244000000000003</v>
      </c>
      <c r="M58" s="4">
        <v>0.2319</v>
      </c>
      <c r="N58" s="4">
        <v>41.305799999999998</v>
      </c>
      <c r="O58" s="4">
        <v>14.222</v>
      </c>
      <c r="P58" s="4">
        <v>55.5</v>
      </c>
      <c r="Q58" s="4">
        <v>31.2944</v>
      </c>
      <c r="R58" s="4">
        <v>10.775</v>
      </c>
      <c r="S58" s="4">
        <v>42.1</v>
      </c>
      <c r="T58" s="4">
        <v>10885.1044</v>
      </c>
      <c r="W58" s="4">
        <v>0</v>
      </c>
      <c r="X58" s="4">
        <v>10.322900000000001</v>
      </c>
      <c r="Y58" s="4">
        <v>11.6</v>
      </c>
      <c r="Z58" s="4">
        <v>870</v>
      </c>
      <c r="AA58" s="4">
        <v>882</v>
      </c>
      <c r="AB58" s="4">
        <v>902</v>
      </c>
      <c r="AC58" s="4">
        <v>83</v>
      </c>
      <c r="AD58" s="4">
        <v>6.93</v>
      </c>
      <c r="AE58" s="4">
        <v>0.16</v>
      </c>
      <c r="AF58" s="4">
        <v>993</v>
      </c>
      <c r="AG58" s="4">
        <v>-15</v>
      </c>
      <c r="AH58" s="4">
        <v>-2</v>
      </c>
      <c r="AI58" s="4">
        <v>17</v>
      </c>
      <c r="AJ58" s="4">
        <v>135</v>
      </c>
      <c r="AK58" s="4">
        <v>133.30000000000001</v>
      </c>
      <c r="AL58" s="4">
        <v>6</v>
      </c>
      <c r="AM58" s="4">
        <v>142</v>
      </c>
      <c r="AN58" s="4" t="s">
        <v>155</v>
      </c>
      <c r="AO58" s="4">
        <v>1</v>
      </c>
      <c r="AP58" s="5">
        <v>0.60064814814814815</v>
      </c>
      <c r="AQ58" s="4">
        <v>47.160933999999997</v>
      </c>
      <c r="AR58" s="4">
        <v>-88.483918000000003</v>
      </c>
      <c r="AS58" s="4">
        <v>314.7</v>
      </c>
      <c r="AT58" s="4">
        <v>32.9</v>
      </c>
      <c r="AU58" s="4">
        <v>12</v>
      </c>
      <c r="AV58" s="4">
        <v>9</v>
      </c>
      <c r="AW58" s="4" t="s">
        <v>409</v>
      </c>
      <c r="AX58" s="4">
        <v>1.1721999999999999</v>
      </c>
      <c r="AY58" s="4">
        <v>1.4984</v>
      </c>
      <c r="AZ58" s="4">
        <v>2.069</v>
      </c>
      <c r="BA58" s="4">
        <v>11.154</v>
      </c>
      <c r="BB58" s="4">
        <v>20.73</v>
      </c>
      <c r="BC58" s="4">
        <v>1.86</v>
      </c>
      <c r="BD58" s="4">
        <v>8.9860000000000007</v>
      </c>
      <c r="BE58" s="4">
        <v>1982.712</v>
      </c>
      <c r="BF58" s="4">
        <v>49.396000000000001</v>
      </c>
      <c r="BG58" s="4">
        <v>1.448</v>
      </c>
      <c r="BH58" s="4">
        <v>0.498</v>
      </c>
      <c r="BI58" s="4">
        <v>1.946</v>
      </c>
      <c r="BJ58" s="4">
        <v>1.097</v>
      </c>
      <c r="BK58" s="4">
        <v>0.378</v>
      </c>
      <c r="BL58" s="4">
        <v>1.474</v>
      </c>
      <c r="BM58" s="4">
        <v>151.05189999999999</v>
      </c>
      <c r="BQ58" s="4">
        <v>2511.971</v>
      </c>
      <c r="BR58" s="4">
        <v>0.434863</v>
      </c>
      <c r="BS58" s="4">
        <v>-5</v>
      </c>
      <c r="BT58" s="4">
        <v>5.3229999999999996E-3</v>
      </c>
      <c r="BU58" s="4">
        <v>10.626965</v>
      </c>
      <c r="BV58" s="4">
        <v>0.107525</v>
      </c>
      <c r="BW58" s="4">
        <f t="shared" si="9"/>
        <v>2.807644153</v>
      </c>
      <c r="BY58" s="4">
        <f t="shared" si="10"/>
        <v>16261.988872243946</v>
      </c>
      <c r="BZ58" s="4">
        <f t="shared" si="11"/>
        <v>405.14063683145207</v>
      </c>
      <c r="CA58" s="4">
        <f t="shared" si="12"/>
        <v>8.9974750709390001</v>
      </c>
      <c r="CB58" s="4">
        <f t="shared" si="13"/>
        <v>1238.9113078103653</v>
      </c>
    </row>
    <row r="59" spans="1:80" x14ac:dyDescent="0.25">
      <c r="A59" s="2">
        <v>42804</v>
      </c>
      <c r="B59" s="3">
        <v>0.39236409722222221</v>
      </c>
      <c r="C59" s="4">
        <v>7.0129999999999999</v>
      </c>
      <c r="D59" s="4">
        <v>0.31869999999999998</v>
      </c>
      <c r="E59" s="4">
        <v>3187.3389120000002</v>
      </c>
      <c r="F59" s="4">
        <v>44.5</v>
      </c>
      <c r="G59" s="4">
        <v>15.5</v>
      </c>
      <c r="H59" s="4">
        <v>11220.6</v>
      </c>
      <c r="J59" s="4">
        <v>11.4</v>
      </c>
      <c r="K59" s="4">
        <v>0.91069999999999995</v>
      </c>
      <c r="L59" s="4">
        <v>6.3863000000000003</v>
      </c>
      <c r="M59" s="4">
        <v>0.2903</v>
      </c>
      <c r="N59" s="4">
        <v>40.524900000000002</v>
      </c>
      <c r="O59" s="4">
        <v>14.115399999999999</v>
      </c>
      <c r="P59" s="4">
        <v>54.6</v>
      </c>
      <c r="Q59" s="4">
        <v>30.7027</v>
      </c>
      <c r="R59" s="4">
        <v>10.6942</v>
      </c>
      <c r="S59" s="4">
        <v>41.4</v>
      </c>
      <c r="T59" s="4">
        <v>11220.563200000001</v>
      </c>
      <c r="W59" s="4">
        <v>0</v>
      </c>
      <c r="X59" s="4">
        <v>10.381600000000001</v>
      </c>
      <c r="Y59" s="4">
        <v>11.6</v>
      </c>
      <c r="Z59" s="4">
        <v>870</v>
      </c>
      <c r="AA59" s="4">
        <v>882</v>
      </c>
      <c r="AB59" s="4">
        <v>903</v>
      </c>
      <c r="AC59" s="4">
        <v>83</v>
      </c>
      <c r="AD59" s="4">
        <v>6.93</v>
      </c>
      <c r="AE59" s="4">
        <v>0.16</v>
      </c>
      <c r="AF59" s="4">
        <v>993</v>
      </c>
      <c r="AG59" s="4">
        <v>-15</v>
      </c>
      <c r="AH59" s="4">
        <v>-1.677</v>
      </c>
      <c r="AI59" s="4">
        <v>17</v>
      </c>
      <c r="AJ59" s="4">
        <v>135.30000000000001</v>
      </c>
      <c r="AK59" s="4">
        <v>133.69999999999999</v>
      </c>
      <c r="AL59" s="4">
        <v>5.9</v>
      </c>
      <c r="AM59" s="4">
        <v>142</v>
      </c>
      <c r="AN59" s="4" t="s">
        <v>155</v>
      </c>
      <c r="AO59" s="4">
        <v>1</v>
      </c>
      <c r="AP59" s="5">
        <v>0.60065972222222219</v>
      </c>
      <c r="AQ59" s="4">
        <v>47.161070000000002</v>
      </c>
      <c r="AR59" s="4">
        <v>-88.483898999999994</v>
      </c>
      <c r="AS59" s="4">
        <v>315</v>
      </c>
      <c r="AT59" s="4">
        <v>33.1</v>
      </c>
      <c r="AU59" s="4">
        <v>12</v>
      </c>
      <c r="AV59" s="4">
        <v>9</v>
      </c>
      <c r="AW59" s="4" t="s">
        <v>409</v>
      </c>
      <c r="AX59" s="4">
        <v>1</v>
      </c>
      <c r="AY59" s="4">
        <v>1.0984</v>
      </c>
      <c r="AZ59" s="4">
        <v>1.5491999999999999</v>
      </c>
      <c r="BA59" s="4">
        <v>11.154</v>
      </c>
      <c r="BB59" s="4">
        <v>19.16</v>
      </c>
      <c r="BC59" s="4">
        <v>1.72</v>
      </c>
      <c r="BD59" s="4">
        <v>9.8089999999999993</v>
      </c>
      <c r="BE59" s="4">
        <v>1984.7380000000001</v>
      </c>
      <c r="BF59" s="4">
        <v>57.414000000000001</v>
      </c>
      <c r="BG59" s="4">
        <v>1.319</v>
      </c>
      <c r="BH59" s="4">
        <v>0.45900000000000002</v>
      </c>
      <c r="BI59" s="4">
        <v>1.778</v>
      </c>
      <c r="BJ59" s="4">
        <v>0.999</v>
      </c>
      <c r="BK59" s="4">
        <v>0.34799999999999998</v>
      </c>
      <c r="BL59" s="4">
        <v>1.347</v>
      </c>
      <c r="BM59" s="4">
        <v>144.59190000000001</v>
      </c>
      <c r="BQ59" s="4">
        <v>2345.94</v>
      </c>
      <c r="BR59" s="4">
        <v>0.38453199999999998</v>
      </c>
      <c r="BS59" s="4">
        <v>-5</v>
      </c>
      <c r="BT59" s="4">
        <v>5.6769999999999998E-3</v>
      </c>
      <c r="BU59" s="4">
        <v>9.3970009999999995</v>
      </c>
      <c r="BV59" s="4">
        <v>0.114675</v>
      </c>
      <c r="BW59" s="4">
        <f t="shared" si="9"/>
        <v>2.4826876641999998</v>
      </c>
      <c r="BY59" s="4">
        <f t="shared" si="10"/>
        <v>14394.521480415589</v>
      </c>
      <c r="BZ59" s="4">
        <f t="shared" si="11"/>
        <v>416.40108481652527</v>
      </c>
      <c r="CA59" s="4">
        <f t="shared" si="12"/>
        <v>7.2453527664281996</v>
      </c>
      <c r="CB59" s="4">
        <f t="shared" si="13"/>
        <v>1048.6679906587685</v>
      </c>
    </row>
    <row r="60" spans="1:80" x14ac:dyDescent="0.25">
      <c r="A60" s="2">
        <v>42804</v>
      </c>
      <c r="B60" s="3">
        <v>0.3923756712962963</v>
      </c>
      <c r="C60" s="4">
        <v>7.2510000000000003</v>
      </c>
      <c r="D60" s="4">
        <v>0.43790000000000001</v>
      </c>
      <c r="E60" s="4">
        <v>4378.9908260000002</v>
      </c>
      <c r="F60" s="4">
        <v>44.5</v>
      </c>
      <c r="G60" s="4">
        <v>16.7</v>
      </c>
      <c r="H60" s="4">
        <v>11724.3</v>
      </c>
      <c r="J60" s="4">
        <v>11.6</v>
      </c>
      <c r="K60" s="4">
        <v>0.90629999999999999</v>
      </c>
      <c r="L60" s="4">
        <v>6.5715000000000003</v>
      </c>
      <c r="M60" s="4">
        <v>0.39689999999999998</v>
      </c>
      <c r="N60" s="4">
        <v>40.352600000000002</v>
      </c>
      <c r="O60" s="4">
        <v>15.159000000000001</v>
      </c>
      <c r="P60" s="4">
        <v>55.5</v>
      </c>
      <c r="Q60" s="4">
        <v>30.572199999999999</v>
      </c>
      <c r="R60" s="4">
        <v>11.4849</v>
      </c>
      <c r="S60" s="4">
        <v>42.1</v>
      </c>
      <c r="T60" s="4">
        <v>11724.3467</v>
      </c>
      <c r="W60" s="4">
        <v>0</v>
      </c>
      <c r="X60" s="4">
        <v>10.513400000000001</v>
      </c>
      <c r="Y60" s="4">
        <v>11.6</v>
      </c>
      <c r="Z60" s="4">
        <v>871</v>
      </c>
      <c r="AA60" s="4">
        <v>882</v>
      </c>
      <c r="AB60" s="4">
        <v>903</v>
      </c>
      <c r="AC60" s="4">
        <v>83</v>
      </c>
      <c r="AD60" s="4">
        <v>6.93</v>
      </c>
      <c r="AE60" s="4">
        <v>0.16</v>
      </c>
      <c r="AF60" s="4">
        <v>993</v>
      </c>
      <c r="AG60" s="4">
        <v>-15</v>
      </c>
      <c r="AH60" s="4">
        <v>-1</v>
      </c>
      <c r="AI60" s="4">
        <v>17</v>
      </c>
      <c r="AJ60" s="4">
        <v>135.69999999999999</v>
      </c>
      <c r="AK60" s="4">
        <v>132.69999999999999</v>
      </c>
      <c r="AL60" s="4">
        <v>5.8</v>
      </c>
      <c r="AM60" s="4">
        <v>142</v>
      </c>
      <c r="AN60" s="4" t="s">
        <v>155</v>
      </c>
      <c r="AO60" s="4">
        <v>1</v>
      </c>
      <c r="AP60" s="5">
        <v>0.60067129629629623</v>
      </c>
      <c r="AQ60" s="4">
        <v>47.161206</v>
      </c>
      <c r="AR60" s="4">
        <v>-88.483904999999993</v>
      </c>
      <c r="AS60" s="4">
        <v>315.2</v>
      </c>
      <c r="AT60" s="4">
        <v>33.1</v>
      </c>
      <c r="AU60" s="4">
        <v>12</v>
      </c>
      <c r="AV60" s="4">
        <v>9</v>
      </c>
      <c r="AW60" s="4" t="s">
        <v>409</v>
      </c>
      <c r="AX60" s="4">
        <v>1</v>
      </c>
      <c r="AY60" s="4">
        <v>1.0753999999999999</v>
      </c>
      <c r="AZ60" s="4">
        <v>1.5753999999999999</v>
      </c>
      <c r="BA60" s="4">
        <v>11.154</v>
      </c>
      <c r="BB60" s="4">
        <v>18.28</v>
      </c>
      <c r="BC60" s="4">
        <v>1.64</v>
      </c>
      <c r="BD60" s="4">
        <v>10.335000000000001</v>
      </c>
      <c r="BE60" s="4">
        <v>1956.019</v>
      </c>
      <c r="BF60" s="4">
        <v>75.186999999999998</v>
      </c>
      <c r="BG60" s="4">
        <v>1.258</v>
      </c>
      <c r="BH60" s="4">
        <v>0.47299999999999998</v>
      </c>
      <c r="BI60" s="4">
        <v>1.73</v>
      </c>
      <c r="BJ60" s="4">
        <v>0.95299999999999996</v>
      </c>
      <c r="BK60" s="4">
        <v>0.35799999999999998</v>
      </c>
      <c r="BL60" s="4">
        <v>1.3109999999999999</v>
      </c>
      <c r="BM60" s="4">
        <v>144.70140000000001</v>
      </c>
      <c r="BQ60" s="4">
        <v>2275.3629999999998</v>
      </c>
      <c r="BR60" s="4">
        <v>0.396117</v>
      </c>
      <c r="BS60" s="4">
        <v>-5</v>
      </c>
      <c r="BT60" s="4">
        <v>5.0000000000000001E-3</v>
      </c>
      <c r="BU60" s="4">
        <v>9.6801089999999999</v>
      </c>
      <c r="BV60" s="4">
        <v>0.10100000000000001</v>
      </c>
      <c r="BW60" s="4">
        <f t="shared" si="9"/>
        <v>2.5574847977999999</v>
      </c>
      <c r="BY60" s="4">
        <f t="shared" si="10"/>
        <v>14613.629445901599</v>
      </c>
      <c r="BZ60" s="4">
        <f t="shared" si="11"/>
        <v>561.73020668459935</v>
      </c>
      <c r="CA60" s="4">
        <f t="shared" si="12"/>
        <v>7.1199660442685992</v>
      </c>
      <c r="CB60" s="4">
        <f t="shared" si="13"/>
        <v>1081.0798054125169</v>
      </c>
    </row>
    <row r="61" spans="1:80" x14ac:dyDescent="0.25">
      <c r="A61" s="2">
        <v>42804</v>
      </c>
      <c r="B61" s="3">
        <v>0.39238724537037034</v>
      </c>
      <c r="C61" s="4">
        <v>7.3070000000000004</v>
      </c>
      <c r="D61" s="4">
        <v>0.30640000000000001</v>
      </c>
      <c r="E61" s="4">
        <v>3063.5161290000001</v>
      </c>
      <c r="F61" s="4">
        <v>41.5</v>
      </c>
      <c r="G61" s="4">
        <v>43.5</v>
      </c>
      <c r="H61" s="4">
        <v>11003.5</v>
      </c>
      <c r="J61" s="4">
        <v>11.71</v>
      </c>
      <c r="K61" s="4">
        <v>0.90800000000000003</v>
      </c>
      <c r="L61" s="4">
        <v>6.6346999999999996</v>
      </c>
      <c r="M61" s="4">
        <v>0.2782</v>
      </c>
      <c r="N61" s="4">
        <v>37.7273</v>
      </c>
      <c r="O61" s="4">
        <v>39.511899999999997</v>
      </c>
      <c r="P61" s="4">
        <v>77.2</v>
      </c>
      <c r="Q61" s="4">
        <v>28.583200000000001</v>
      </c>
      <c r="R61" s="4">
        <v>29.935300000000002</v>
      </c>
      <c r="S61" s="4">
        <v>58.5</v>
      </c>
      <c r="T61" s="4">
        <v>11003.483099999999</v>
      </c>
      <c r="W61" s="4">
        <v>0</v>
      </c>
      <c r="X61" s="4">
        <v>10.63</v>
      </c>
      <c r="Y61" s="4">
        <v>11.5</v>
      </c>
      <c r="Z61" s="4">
        <v>870</v>
      </c>
      <c r="AA61" s="4">
        <v>881</v>
      </c>
      <c r="AB61" s="4">
        <v>904</v>
      </c>
      <c r="AC61" s="4">
        <v>83</v>
      </c>
      <c r="AD61" s="4">
        <v>6.93</v>
      </c>
      <c r="AE61" s="4">
        <v>0.16</v>
      </c>
      <c r="AF61" s="4">
        <v>993</v>
      </c>
      <c r="AG61" s="4">
        <v>-15</v>
      </c>
      <c r="AH61" s="4">
        <v>-1.323</v>
      </c>
      <c r="AI61" s="4">
        <v>17</v>
      </c>
      <c r="AJ61" s="4">
        <v>135.30000000000001</v>
      </c>
      <c r="AK61" s="4">
        <v>132.6</v>
      </c>
      <c r="AL61" s="4">
        <v>5.7</v>
      </c>
      <c r="AM61" s="4">
        <v>142</v>
      </c>
      <c r="AN61" s="4" t="s">
        <v>155</v>
      </c>
      <c r="AO61" s="4">
        <v>1</v>
      </c>
      <c r="AP61" s="5">
        <v>0.60068287037037038</v>
      </c>
      <c r="AQ61" s="4">
        <v>47.161340000000003</v>
      </c>
      <c r="AR61" s="4">
        <v>-88.483919</v>
      </c>
      <c r="AS61" s="4">
        <v>315.5</v>
      </c>
      <c r="AT61" s="4">
        <v>32.700000000000003</v>
      </c>
      <c r="AU61" s="4">
        <v>12</v>
      </c>
      <c r="AV61" s="4">
        <v>9</v>
      </c>
      <c r="AW61" s="4" t="s">
        <v>409</v>
      </c>
      <c r="AX61" s="4">
        <v>1</v>
      </c>
      <c r="AY61" s="4">
        <v>1.1754</v>
      </c>
      <c r="AZ61" s="4">
        <v>1.6754</v>
      </c>
      <c r="BA61" s="4">
        <v>11.154</v>
      </c>
      <c r="BB61" s="4">
        <v>18.62</v>
      </c>
      <c r="BC61" s="4">
        <v>1.67</v>
      </c>
      <c r="BD61" s="4">
        <v>10.130000000000001</v>
      </c>
      <c r="BE61" s="4">
        <v>2006.4380000000001</v>
      </c>
      <c r="BF61" s="4">
        <v>53.542000000000002</v>
      </c>
      <c r="BG61" s="4">
        <v>1.1950000000000001</v>
      </c>
      <c r="BH61" s="4">
        <v>1.2509999999999999</v>
      </c>
      <c r="BI61" s="4">
        <v>2.4460000000000002</v>
      </c>
      <c r="BJ61" s="4">
        <v>0.90500000000000003</v>
      </c>
      <c r="BK61" s="4">
        <v>0.94799999999999995</v>
      </c>
      <c r="BL61" s="4">
        <v>1.853</v>
      </c>
      <c r="BM61" s="4">
        <v>137.9785</v>
      </c>
      <c r="BQ61" s="4">
        <v>2337.4119999999998</v>
      </c>
      <c r="BR61" s="4">
        <v>0.55657599999999996</v>
      </c>
      <c r="BS61" s="4">
        <v>-5</v>
      </c>
      <c r="BT61" s="4">
        <v>5.0000000000000001E-3</v>
      </c>
      <c r="BU61" s="4">
        <v>13.601326</v>
      </c>
      <c r="BV61" s="4">
        <v>0.10100000000000001</v>
      </c>
      <c r="BW61" s="4">
        <f t="shared" si="9"/>
        <v>3.5934703292000001</v>
      </c>
      <c r="BY61" s="4">
        <f t="shared" si="10"/>
        <v>21062.589740532982</v>
      </c>
      <c r="BZ61" s="4">
        <f t="shared" si="11"/>
        <v>562.05732740688563</v>
      </c>
      <c r="CA61" s="4">
        <f t="shared" si="12"/>
        <v>9.5002405831540013</v>
      </c>
      <c r="CB61" s="4">
        <f t="shared" si="13"/>
        <v>1448.4297738151538</v>
      </c>
    </row>
    <row r="62" spans="1:80" x14ac:dyDescent="0.25">
      <c r="A62" s="2">
        <v>42804</v>
      </c>
      <c r="B62" s="3">
        <v>0.39239881944444449</v>
      </c>
      <c r="C62" s="4">
        <v>7.6449999999999996</v>
      </c>
      <c r="D62" s="4">
        <v>0.39340000000000003</v>
      </c>
      <c r="E62" s="4">
        <v>3934.4838709999999</v>
      </c>
      <c r="F62" s="4">
        <v>41.2</v>
      </c>
      <c r="G62" s="4">
        <v>58.7</v>
      </c>
      <c r="H62" s="4">
        <v>10295.1</v>
      </c>
      <c r="J62" s="4">
        <v>11.8</v>
      </c>
      <c r="K62" s="4">
        <v>0.90439999999999998</v>
      </c>
      <c r="L62" s="4">
        <v>6.9146999999999998</v>
      </c>
      <c r="M62" s="4">
        <v>0.35580000000000001</v>
      </c>
      <c r="N62" s="4">
        <v>37.307499999999997</v>
      </c>
      <c r="O62" s="4">
        <v>53.067500000000003</v>
      </c>
      <c r="P62" s="4">
        <v>90.4</v>
      </c>
      <c r="Q62" s="4">
        <v>28.2651</v>
      </c>
      <c r="R62" s="4">
        <v>40.205300000000001</v>
      </c>
      <c r="S62" s="4">
        <v>68.5</v>
      </c>
      <c r="T62" s="4">
        <v>10295.096299999999</v>
      </c>
      <c r="W62" s="4">
        <v>0</v>
      </c>
      <c r="X62" s="4">
        <v>10.6723</v>
      </c>
      <c r="Y62" s="4">
        <v>11.6</v>
      </c>
      <c r="Z62" s="4">
        <v>870</v>
      </c>
      <c r="AA62" s="4">
        <v>881</v>
      </c>
      <c r="AB62" s="4">
        <v>903</v>
      </c>
      <c r="AC62" s="4">
        <v>83</v>
      </c>
      <c r="AD62" s="4">
        <v>6.93</v>
      </c>
      <c r="AE62" s="4">
        <v>0.16</v>
      </c>
      <c r="AF62" s="4">
        <v>993</v>
      </c>
      <c r="AG62" s="4">
        <v>-15</v>
      </c>
      <c r="AH62" s="4">
        <v>-2</v>
      </c>
      <c r="AI62" s="4">
        <v>17</v>
      </c>
      <c r="AJ62" s="4">
        <v>136</v>
      </c>
      <c r="AK62" s="4">
        <v>134</v>
      </c>
      <c r="AL62" s="4">
        <v>5.7</v>
      </c>
      <c r="AM62" s="4">
        <v>142</v>
      </c>
      <c r="AN62" s="4" t="s">
        <v>155</v>
      </c>
      <c r="AO62" s="4">
        <v>1</v>
      </c>
      <c r="AP62" s="5">
        <v>0.60069444444444442</v>
      </c>
      <c r="AQ62" s="4">
        <v>47.161478000000002</v>
      </c>
      <c r="AR62" s="4">
        <v>-88.483940000000004</v>
      </c>
      <c r="AS62" s="4">
        <v>315.8</v>
      </c>
      <c r="AT62" s="4">
        <v>34</v>
      </c>
      <c r="AU62" s="4">
        <v>12</v>
      </c>
      <c r="AV62" s="4">
        <v>9</v>
      </c>
      <c r="AW62" s="4" t="s">
        <v>409</v>
      </c>
      <c r="AX62" s="4">
        <v>0.92459999999999998</v>
      </c>
      <c r="AY62" s="4">
        <v>1.2</v>
      </c>
      <c r="AZ62" s="4">
        <v>1.7</v>
      </c>
      <c r="BA62" s="4">
        <v>11.154</v>
      </c>
      <c r="BB62" s="4">
        <v>17.920000000000002</v>
      </c>
      <c r="BC62" s="4">
        <v>1.61</v>
      </c>
      <c r="BD62" s="4">
        <v>10.566000000000001</v>
      </c>
      <c r="BE62" s="4">
        <v>2018.4949999999999</v>
      </c>
      <c r="BF62" s="4">
        <v>66.114999999999995</v>
      </c>
      <c r="BG62" s="4">
        <v>1.1399999999999999</v>
      </c>
      <c r="BH62" s="4">
        <v>1.6220000000000001</v>
      </c>
      <c r="BI62" s="4">
        <v>2.7629999999999999</v>
      </c>
      <c r="BJ62" s="4">
        <v>0.86399999999999999</v>
      </c>
      <c r="BK62" s="4">
        <v>1.2290000000000001</v>
      </c>
      <c r="BL62" s="4">
        <v>2.093</v>
      </c>
      <c r="BM62" s="4">
        <v>124.6129</v>
      </c>
      <c r="BQ62" s="4">
        <v>2265.2330000000002</v>
      </c>
      <c r="BR62" s="4">
        <v>0.49990699999999999</v>
      </c>
      <c r="BS62" s="4">
        <v>-5</v>
      </c>
      <c r="BT62" s="4">
        <v>5.3229999999999996E-3</v>
      </c>
      <c r="BU62" s="4">
        <v>12.216478</v>
      </c>
      <c r="BV62" s="4">
        <v>0.107525</v>
      </c>
      <c r="BW62" s="4">
        <f t="shared" si="9"/>
        <v>3.2275934876000001</v>
      </c>
      <c r="BY62" s="4">
        <f t="shared" si="10"/>
        <v>19031.738835238797</v>
      </c>
      <c r="BZ62" s="4">
        <f t="shared" si="11"/>
        <v>623.37702748424601</v>
      </c>
      <c r="CA62" s="4">
        <f t="shared" si="12"/>
        <v>8.1463775504255995</v>
      </c>
      <c r="CB62" s="4">
        <f t="shared" si="13"/>
        <v>1174.9348739044333</v>
      </c>
    </row>
    <row r="63" spans="1:80" x14ac:dyDescent="0.25">
      <c r="A63" s="2">
        <v>42804</v>
      </c>
      <c r="B63" s="3">
        <v>0.39241039351851853</v>
      </c>
      <c r="C63" s="4">
        <v>7.7610000000000001</v>
      </c>
      <c r="D63" s="4">
        <v>0.32300000000000001</v>
      </c>
      <c r="E63" s="4">
        <v>3229.6977550000001</v>
      </c>
      <c r="F63" s="4">
        <v>41</v>
      </c>
      <c r="G63" s="4">
        <v>35.700000000000003</v>
      </c>
      <c r="H63" s="4">
        <v>10937.4</v>
      </c>
      <c r="J63" s="4">
        <v>11.8</v>
      </c>
      <c r="K63" s="4">
        <v>0.90339999999999998</v>
      </c>
      <c r="L63" s="4">
        <v>7.0117000000000003</v>
      </c>
      <c r="M63" s="4">
        <v>0.2918</v>
      </c>
      <c r="N63" s="4">
        <v>37.061799999999998</v>
      </c>
      <c r="O63" s="4">
        <v>32.2928</v>
      </c>
      <c r="P63" s="4">
        <v>69.400000000000006</v>
      </c>
      <c r="Q63" s="4">
        <v>28.079000000000001</v>
      </c>
      <c r="R63" s="4">
        <v>24.465900000000001</v>
      </c>
      <c r="S63" s="4">
        <v>52.5</v>
      </c>
      <c r="T63" s="4">
        <v>10937.3863</v>
      </c>
      <c r="W63" s="4">
        <v>0</v>
      </c>
      <c r="X63" s="4">
        <v>10.6602</v>
      </c>
      <c r="Y63" s="4">
        <v>11.6</v>
      </c>
      <c r="Z63" s="4">
        <v>871</v>
      </c>
      <c r="AA63" s="4">
        <v>881</v>
      </c>
      <c r="AB63" s="4">
        <v>904</v>
      </c>
      <c r="AC63" s="4">
        <v>83</v>
      </c>
      <c r="AD63" s="4">
        <v>6.93</v>
      </c>
      <c r="AE63" s="4">
        <v>0.16</v>
      </c>
      <c r="AF63" s="4">
        <v>993</v>
      </c>
      <c r="AG63" s="4">
        <v>-15</v>
      </c>
      <c r="AH63" s="4">
        <v>-2</v>
      </c>
      <c r="AI63" s="4">
        <v>17</v>
      </c>
      <c r="AJ63" s="4">
        <v>135.69999999999999</v>
      </c>
      <c r="AK63" s="4">
        <v>133.69999999999999</v>
      </c>
      <c r="AL63" s="4">
        <v>6</v>
      </c>
      <c r="AM63" s="4">
        <v>142</v>
      </c>
      <c r="AN63" s="4" t="s">
        <v>155</v>
      </c>
      <c r="AO63" s="4">
        <v>1</v>
      </c>
      <c r="AP63" s="5">
        <v>0.60070601851851857</v>
      </c>
      <c r="AQ63" s="4">
        <v>47.161616000000002</v>
      </c>
      <c r="AR63" s="4">
        <v>-88.483969999999999</v>
      </c>
      <c r="AS63" s="4">
        <v>315.89999999999998</v>
      </c>
      <c r="AT63" s="4">
        <v>34.299999999999997</v>
      </c>
      <c r="AU63" s="4">
        <v>12</v>
      </c>
      <c r="AV63" s="4">
        <v>9</v>
      </c>
      <c r="AW63" s="4" t="s">
        <v>409</v>
      </c>
      <c r="AX63" s="4">
        <v>1.2769999999999999</v>
      </c>
      <c r="AY63" s="4">
        <v>1.0491999999999999</v>
      </c>
      <c r="AZ63" s="4">
        <v>2.077</v>
      </c>
      <c r="BA63" s="4">
        <v>11.154</v>
      </c>
      <c r="BB63" s="4">
        <v>17.71</v>
      </c>
      <c r="BC63" s="4">
        <v>1.59</v>
      </c>
      <c r="BD63" s="4">
        <v>10.692</v>
      </c>
      <c r="BE63" s="4">
        <v>2023.0219999999999</v>
      </c>
      <c r="BF63" s="4">
        <v>53.579000000000001</v>
      </c>
      <c r="BG63" s="4">
        <v>1.1200000000000001</v>
      </c>
      <c r="BH63" s="4">
        <v>0.97599999999999998</v>
      </c>
      <c r="BI63" s="4">
        <v>2.0950000000000002</v>
      </c>
      <c r="BJ63" s="4">
        <v>0.84799999999999998</v>
      </c>
      <c r="BK63" s="4">
        <v>0.73899999999999999</v>
      </c>
      <c r="BL63" s="4">
        <v>1.5880000000000001</v>
      </c>
      <c r="BM63" s="4">
        <v>130.8476</v>
      </c>
      <c r="BQ63" s="4">
        <v>2236.348</v>
      </c>
      <c r="BR63" s="4">
        <v>0.58642700000000003</v>
      </c>
      <c r="BS63" s="4">
        <v>-5</v>
      </c>
      <c r="BT63" s="4">
        <v>6.0000000000000001E-3</v>
      </c>
      <c r="BU63" s="4">
        <v>14.33081</v>
      </c>
      <c r="BV63" s="4">
        <v>0.1212</v>
      </c>
      <c r="BW63" s="4">
        <f t="shared" si="9"/>
        <v>3.7862000019999997</v>
      </c>
      <c r="BY63" s="4">
        <f t="shared" si="10"/>
        <v>22375.673588055477</v>
      </c>
      <c r="BZ63" s="4">
        <f t="shared" si="11"/>
        <v>592.611555966482</v>
      </c>
      <c r="CA63" s="4">
        <f t="shared" si="12"/>
        <v>9.379320245984001</v>
      </c>
      <c r="CB63" s="4">
        <f t="shared" si="13"/>
        <v>1447.2423865783207</v>
      </c>
    </row>
    <row r="64" spans="1:80" x14ac:dyDescent="0.25">
      <c r="A64" s="2">
        <v>42804</v>
      </c>
      <c r="B64" s="3">
        <v>0.39242196759259262</v>
      </c>
      <c r="C64" s="4">
        <v>7.4960000000000004</v>
      </c>
      <c r="D64" s="4">
        <v>0.42030000000000001</v>
      </c>
      <c r="E64" s="4">
        <v>4202.6763989999999</v>
      </c>
      <c r="F64" s="4">
        <v>42.5</v>
      </c>
      <c r="G64" s="4">
        <v>31.8</v>
      </c>
      <c r="H64" s="4">
        <v>10476.5</v>
      </c>
      <c r="J64" s="4">
        <v>11.8</v>
      </c>
      <c r="K64" s="4">
        <v>0.90549999999999997</v>
      </c>
      <c r="L64" s="4">
        <v>6.7873999999999999</v>
      </c>
      <c r="M64" s="4">
        <v>0.3805</v>
      </c>
      <c r="N64" s="4">
        <v>38.478200000000001</v>
      </c>
      <c r="O64" s="4">
        <v>28.7943</v>
      </c>
      <c r="P64" s="4">
        <v>67.3</v>
      </c>
      <c r="Q64" s="4">
        <v>29.152200000000001</v>
      </c>
      <c r="R64" s="4">
        <v>21.815300000000001</v>
      </c>
      <c r="S64" s="4">
        <v>51</v>
      </c>
      <c r="T64" s="4">
        <v>10476.479499999999</v>
      </c>
      <c r="W64" s="4">
        <v>0</v>
      </c>
      <c r="X64" s="4">
        <v>10.684699999999999</v>
      </c>
      <c r="Y64" s="4">
        <v>11.6</v>
      </c>
      <c r="Z64" s="4">
        <v>871</v>
      </c>
      <c r="AA64" s="4">
        <v>882</v>
      </c>
      <c r="AB64" s="4">
        <v>904</v>
      </c>
      <c r="AC64" s="4">
        <v>83</v>
      </c>
      <c r="AD64" s="4">
        <v>6.93</v>
      </c>
      <c r="AE64" s="4">
        <v>0.16</v>
      </c>
      <c r="AF64" s="4">
        <v>993</v>
      </c>
      <c r="AG64" s="4">
        <v>-15</v>
      </c>
      <c r="AH64" s="4">
        <v>-2</v>
      </c>
      <c r="AI64" s="4">
        <v>17</v>
      </c>
      <c r="AJ64" s="4">
        <v>135</v>
      </c>
      <c r="AK64" s="4">
        <v>133.30000000000001</v>
      </c>
      <c r="AL64" s="4">
        <v>5.8</v>
      </c>
      <c r="AM64" s="4">
        <v>142</v>
      </c>
      <c r="AN64" s="4" t="s">
        <v>155</v>
      </c>
      <c r="AO64" s="4">
        <v>1</v>
      </c>
      <c r="AP64" s="5">
        <v>0.60071759259259261</v>
      </c>
      <c r="AQ64" s="4">
        <v>47.161752999999997</v>
      </c>
      <c r="AR64" s="4">
        <v>-88.484012000000007</v>
      </c>
      <c r="AS64" s="4">
        <v>315.89999999999998</v>
      </c>
      <c r="AT64" s="4">
        <v>34.299999999999997</v>
      </c>
      <c r="AU64" s="4">
        <v>12</v>
      </c>
      <c r="AV64" s="4">
        <v>9</v>
      </c>
      <c r="AW64" s="4" t="s">
        <v>409</v>
      </c>
      <c r="AX64" s="4">
        <v>0.9476</v>
      </c>
      <c r="AY64" s="4">
        <v>1</v>
      </c>
      <c r="AZ64" s="4">
        <v>1.7476</v>
      </c>
      <c r="BA64" s="4">
        <v>11.154</v>
      </c>
      <c r="BB64" s="4">
        <v>18.11</v>
      </c>
      <c r="BC64" s="4">
        <v>1.62</v>
      </c>
      <c r="BD64" s="4">
        <v>10.439</v>
      </c>
      <c r="BE64" s="4">
        <v>2001.806</v>
      </c>
      <c r="BF64" s="4">
        <v>71.433000000000007</v>
      </c>
      <c r="BG64" s="4">
        <v>1.1879999999999999</v>
      </c>
      <c r="BH64" s="4">
        <v>0.88900000000000001</v>
      </c>
      <c r="BI64" s="4">
        <v>2.0779999999999998</v>
      </c>
      <c r="BJ64" s="4">
        <v>0.9</v>
      </c>
      <c r="BK64" s="4">
        <v>0.67400000000000004</v>
      </c>
      <c r="BL64" s="4">
        <v>1.5740000000000001</v>
      </c>
      <c r="BM64" s="4">
        <v>128.1174</v>
      </c>
      <c r="BQ64" s="4">
        <v>2291.2629999999999</v>
      </c>
      <c r="BR64" s="4">
        <v>0.67392700000000005</v>
      </c>
      <c r="BS64" s="4">
        <v>-5</v>
      </c>
      <c r="BT64" s="4">
        <v>6.0000000000000001E-3</v>
      </c>
      <c r="BU64" s="4">
        <v>16.469090999999999</v>
      </c>
      <c r="BV64" s="4">
        <v>0.1212</v>
      </c>
      <c r="BW64" s="4">
        <f t="shared" si="9"/>
        <v>4.3511338421999994</v>
      </c>
      <c r="BY64" s="4">
        <f t="shared" si="10"/>
        <v>25444.644652647443</v>
      </c>
      <c r="BZ64" s="4">
        <f t="shared" si="11"/>
        <v>907.97375043963541</v>
      </c>
      <c r="CA64" s="4">
        <f t="shared" si="12"/>
        <v>11.439759990419999</v>
      </c>
      <c r="CB64" s="4">
        <f t="shared" si="13"/>
        <v>1628.4803406629283</v>
      </c>
    </row>
    <row r="65" spans="1:80" x14ac:dyDescent="0.25">
      <c r="A65" s="2">
        <v>42804</v>
      </c>
      <c r="B65" s="3">
        <v>0.39243354166666666</v>
      </c>
      <c r="C65" s="4">
        <v>8.2100000000000009</v>
      </c>
      <c r="D65" s="4">
        <v>0.5353</v>
      </c>
      <c r="E65" s="4">
        <v>5353.3333329999996</v>
      </c>
      <c r="F65" s="4">
        <v>52.1</v>
      </c>
      <c r="G65" s="4">
        <v>31.8</v>
      </c>
      <c r="H65" s="4">
        <v>10031.5</v>
      </c>
      <c r="J65" s="4">
        <v>11.79</v>
      </c>
      <c r="K65" s="4">
        <v>0.89749999999999996</v>
      </c>
      <c r="L65" s="4">
        <v>7.3688000000000002</v>
      </c>
      <c r="M65" s="4">
        <v>0.48049999999999998</v>
      </c>
      <c r="N65" s="4">
        <v>46.758499999999998</v>
      </c>
      <c r="O65" s="4">
        <v>28.5168</v>
      </c>
      <c r="P65" s="4">
        <v>75.3</v>
      </c>
      <c r="Q65" s="4">
        <v>35.4255</v>
      </c>
      <c r="R65" s="4">
        <v>21.6051</v>
      </c>
      <c r="S65" s="4">
        <v>57</v>
      </c>
      <c r="T65" s="4">
        <v>10031.530699999999</v>
      </c>
      <c r="W65" s="4">
        <v>0</v>
      </c>
      <c r="X65" s="4">
        <v>10.583</v>
      </c>
      <c r="Y65" s="4">
        <v>11.6</v>
      </c>
      <c r="Z65" s="4">
        <v>871</v>
      </c>
      <c r="AA65" s="4">
        <v>883</v>
      </c>
      <c r="AB65" s="4">
        <v>904</v>
      </c>
      <c r="AC65" s="4">
        <v>83</v>
      </c>
      <c r="AD65" s="4">
        <v>6.93</v>
      </c>
      <c r="AE65" s="4">
        <v>0.16</v>
      </c>
      <c r="AF65" s="4">
        <v>993</v>
      </c>
      <c r="AG65" s="4">
        <v>-15</v>
      </c>
      <c r="AH65" s="4">
        <v>-2</v>
      </c>
      <c r="AI65" s="4">
        <v>17</v>
      </c>
      <c r="AJ65" s="4">
        <v>135</v>
      </c>
      <c r="AK65" s="4">
        <v>134</v>
      </c>
      <c r="AL65" s="4">
        <v>5.6</v>
      </c>
      <c r="AM65" s="4">
        <v>142</v>
      </c>
      <c r="AN65" s="4" t="s">
        <v>155</v>
      </c>
      <c r="AO65" s="4">
        <v>1</v>
      </c>
      <c r="AP65" s="5">
        <v>0.60072916666666665</v>
      </c>
      <c r="AQ65" s="4">
        <v>47.161898999999998</v>
      </c>
      <c r="AR65" s="4">
        <v>-88.484065999999999</v>
      </c>
      <c r="AS65" s="4">
        <v>315.89999999999998</v>
      </c>
      <c r="AT65" s="4">
        <v>36.6</v>
      </c>
      <c r="AU65" s="4">
        <v>12</v>
      </c>
      <c r="AV65" s="4">
        <v>10</v>
      </c>
      <c r="AW65" s="4" t="s">
        <v>403</v>
      </c>
      <c r="AX65" s="4">
        <v>0.87539999999999996</v>
      </c>
      <c r="AY65" s="4">
        <v>1</v>
      </c>
      <c r="AZ65" s="4">
        <v>1.5246</v>
      </c>
      <c r="BA65" s="4">
        <v>11.154</v>
      </c>
      <c r="BB65" s="4">
        <v>16.7</v>
      </c>
      <c r="BC65" s="4">
        <v>1.5</v>
      </c>
      <c r="BD65" s="4">
        <v>11.420999999999999</v>
      </c>
      <c r="BE65" s="4">
        <v>2016.222</v>
      </c>
      <c r="BF65" s="4">
        <v>83.671999999999997</v>
      </c>
      <c r="BG65" s="4">
        <v>1.34</v>
      </c>
      <c r="BH65" s="4">
        <v>0.81699999999999995</v>
      </c>
      <c r="BI65" s="4">
        <v>2.157</v>
      </c>
      <c r="BJ65" s="4">
        <v>1.0149999999999999</v>
      </c>
      <c r="BK65" s="4">
        <v>0.61899999999999999</v>
      </c>
      <c r="BL65" s="4">
        <v>1.6339999999999999</v>
      </c>
      <c r="BM65" s="4">
        <v>113.812</v>
      </c>
      <c r="BQ65" s="4">
        <v>2105.473</v>
      </c>
      <c r="BR65" s="4">
        <v>0.55018900000000004</v>
      </c>
      <c r="BS65" s="4">
        <v>-5</v>
      </c>
      <c r="BT65" s="4">
        <v>6.0000000000000001E-3</v>
      </c>
      <c r="BU65" s="4">
        <v>13.445244000000001</v>
      </c>
      <c r="BV65" s="4">
        <v>0.1212</v>
      </c>
      <c r="BW65" s="4">
        <f t="shared" si="9"/>
        <v>3.5522334648</v>
      </c>
      <c r="BY65" s="4">
        <f t="shared" si="10"/>
        <v>20922.414970236066</v>
      </c>
      <c r="BZ65" s="4">
        <f t="shared" si="11"/>
        <v>868.26763391610257</v>
      </c>
      <c r="CA65" s="4">
        <f t="shared" si="12"/>
        <v>10.532694908988001</v>
      </c>
      <c r="CB65" s="4">
        <f t="shared" si="13"/>
        <v>1181.0315989967905</v>
      </c>
    </row>
    <row r="66" spans="1:80" x14ac:dyDescent="0.25">
      <c r="A66" s="2">
        <v>42804</v>
      </c>
      <c r="B66" s="3">
        <v>0.39244511574074076</v>
      </c>
      <c r="C66" s="4">
        <v>8.5150000000000006</v>
      </c>
      <c r="D66" s="4">
        <v>0.47610000000000002</v>
      </c>
      <c r="E66" s="4">
        <v>4761.3288480000001</v>
      </c>
      <c r="F66" s="4">
        <v>58.1</v>
      </c>
      <c r="G66" s="4">
        <v>31.3</v>
      </c>
      <c r="H66" s="4">
        <v>10963.2</v>
      </c>
      <c r="J66" s="4">
        <v>11.6</v>
      </c>
      <c r="K66" s="4">
        <v>0.89410000000000001</v>
      </c>
      <c r="L66" s="4">
        <v>7.6128999999999998</v>
      </c>
      <c r="M66" s="4">
        <v>0.42570000000000002</v>
      </c>
      <c r="N66" s="4">
        <v>51.981000000000002</v>
      </c>
      <c r="O66" s="4">
        <v>27.972999999999999</v>
      </c>
      <c r="P66" s="4">
        <v>80</v>
      </c>
      <c r="Q66" s="4">
        <v>39.382199999999997</v>
      </c>
      <c r="R66" s="4">
        <v>21.193100000000001</v>
      </c>
      <c r="S66" s="4">
        <v>60.6</v>
      </c>
      <c r="T66" s="4">
        <v>10963.178900000001</v>
      </c>
      <c r="W66" s="4">
        <v>0</v>
      </c>
      <c r="X66" s="4">
        <v>10.3713</v>
      </c>
      <c r="Y66" s="4">
        <v>11.5</v>
      </c>
      <c r="Z66" s="4">
        <v>875</v>
      </c>
      <c r="AA66" s="4">
        <v>886</v>
      </c>
      <c r="AB66" s="4">
        <v>906</v>
      </c>
      <c r="AC66" s="4">
        <v>83</v>
      </c>
      <c r="AD66" s="4">
        <v>6.93</v>
      </c>
      <c r="AE66" s="4">
        <v>0.16</v>
      </c>
      <c r="AF66" s="4">
        <v>993</v>
      </c>
      <c r="AG66" s="4">
        <v>-15</v>
      </c>
      <c r="AH66" s="4">
        <v>-2</v>
      </c>
      <c r="AI66" s="4">
        <v>17</v>
      </c>
      <c r="AJ66" s="4">
        <v>135</v>
      </c>
      <c r="AK66" s="4">
        <v>133.69999999999999</v>
      </c>
      <c r="AL66" s="4">
        <v>5.6</v>
      </c>
      <c r="AM66" s="4">
        <v>142</v>
      </c>
      <c r="AN66" s="4" t="s">
        <v>155</v>
      </c>
      <c r="AO66" s="4">
        <v>1</v>
      </c>
      <c r="AP66" s="5">
        <v>0.60074074074074069</v>
      </c>
      <c r="AQ66" s="4">
        <v>47.162047000000001</v>
      </c>
      <c r="AR66" s="4">
        <v>-88.484111999999996</v>
      </c>
      <c r="AS66" s="4">
        <v>316</v>
      </c>
      <c r="AT66" s="4">
        <v>36.9</v>
      </c>
      <c r="AU66" s="4">
        <v>12</v>
      </c>
      <c r="AV66" s="4">
        <v>10</v>
      </c>
      <c r="AW66" s="4" t="s">
        <v>403</v>
      </c>
      <c r="AX66" s="4">
        <v>0.9</v>
      </c>
      <c r="AY66" s="4">
        <v>1.0753999999999999</v>
      </c>
      <c r="AZ66" s="4">
        <v>1.5</v>
      </c>
      <c r="BA66" s="4">
        <v>11.154</v>
      </c>
      <c r="BB66" s="4">
        <v>16.16</v>
      </c>
      <c r="BC66" s="4">
        <v>1.45</v>
      </c>
      <c r="BD66" s="4">
        <v>11.847</v>
      </c>
      <c r="BE66" s="4">
        <v>2018.317</v>
      </c>
      <c r="BF66" s="4">
        <v>71.831999999999994</v>
      </c>
      <c r="BG66" s="4">
        <v>1.4430000000000001</v>
      </c>
      <c r="BH66" s="4">
        <v>0.77700000000000002</v>
      </c>
      <c r="BI66" s="4">
        <v>2.2200000000000002</v>
      </c>
      <c r="BJ66" s="4">
        <v>1.093</v>
      </c>
      <c r="BK66" s="4">
        <v>0.58799999999999997</v>
      </c>
      <c r="BL66" s="4">
        <v>1.6819999999999999</v>
      </c>
      <c r="BM66" s="4">
        <v>120.5176</v>
      </c>
      <c r="BQ66" s="4">
        <v>1999.261</v>
      </c>
      <c r="BR66" s="4">
        <v>0.73776299999999995</v>
      </c>
      <c r="BS66" s="4">
        <v>-5</v>
      </c>
      <c r="BT66" s="4">
        <v>6.0000000000000001E-3</v>
      </c>
      <c r="BU66" s="4">
        <v>18.029084000000001</v>
      </c>
      <c r="BV66" s="4">
        <v>0.1212</v>
      </c>
      <c r="BW66" s="4">
        <f t="shared" si="9"/>
        <v>4.7632839927999999</v>
      </c>
      <c r="BY66" s="4">
        <f t="shared" si="10"/>
        <v>28084.572315470497</v>
      </c>
      <c r="BZ66" s="4">
        <f t="shared" si="11"/>
        <v>999.53129194515839</v>
      </c>
      <c r="CA66" s="4">
        <f t="shared" si="12"/>
        <v>15.208927805101602</v>
      </c>
      <c r="CB66" s="4">
        <f t="shared" si="13"/>
        <v>1676.9839685673494</v>
      </c>
    </row>
    <row r="67" spans="1:80" x14ac:dyDescent="0.25">
      <c r="A67" s="2">
        <v>42804</v>
      </c>
      <c r="B67" s="3">
        <v>0.3924566898148148</v>
      </c>
      <c r="C67" s="4">
        <v>8.4930000000000003</v>
      </c>
      <c r="D67" s="4">
        <v>0.37209999999999999</v>
      </c>
      <c r="E67" s="4">
        <v>3721.062449</v>
      </c>
      <c r="F67" s="4">
        <v>64.7</v>
      </c>
      <c r="G67" s="4">
        <v>30.6</v>
      </c>
      <c r="H67" s="4">
        <v>11492.3</v>
      </c>
      <c r="J67" s="4">
        <v>11.4</v>
      </c>
      <c r="K67" s="4">
        <v>0.89490000000000003</v>
      </c>
      <c r="L67" s="4">
        <v>7.6005000000000003</v>
      </c>
      <c r="M67" s="4">
        <v>0.33300000000000002</v>
      </c>
      <c r="N67" s="4">
        <v>57.900399999999998</v>
      </c>
      <c r="O67" s="4">
        <v>27.360900000000001</v>
      </c>
      <c r="P67" s="4">
        <v>85.3</v>
      </c>
      <c r="Q67" s="4">
        <v>43.867199999999997</v>
      </c>
      <c r="R67" s="4">
        <v>20.729500000000002</v>
      </c>
      <c r="S67" s="4">
        <v>64.599999999999994</v>
      </c>
      <c r="T67" s="4">
        <v>11492.2855</v>
      </c>
      <c r="W67" s="4">
        <v>0</v>
      </c>
      <c r="X67" s="4">
        <v>10.2019</v>
      </c>
      <c r="Y67" s="4">
        <v>11.6</v>
      </c>
      <c r="Z67" s="4">
        <v>875</v>
      </c>
      <c r="AA67" s="4">
        <v>886</v>
      </c>
      <c r="AB67" s="4">
        <v>906</v>
      </c>
      <c r="AC67" s="4">
        <v>83</v>
      </c>
      <c r="AD67" s="4">
        <v>6.94</v>
      </c>
      <c r="AE67" s="4">
        <v>0.16</v>
      </c>
      <c r="AF67" s="4">
        <v>993</v>
      </c>
      <c r="AG67" s="4">
        <v>-15</v>
      </c>
      <c r="AH67" s="4">
        <v>-2</v>
      </c>
      <c r="AI67" s="4">
        <v>17</v>
      </c>
      <c r="AJ67" s="4">
        <v>135</v>
      </c>
      <c r="AK67" s="4">
        <v>133</v>
      </c>
      <c r="AL67" s="4">
        <v>5.8</v>
      </c>
      <c r="AM67" s="4">
        <v>142</v>
      </c>
      <c r="AN67" s="4" t="s">
        <v>155</v>
      </c>
      <c r="AO67" s="4">
        <v>1</v>
      </c>
      <c r="AP67" s="5">
        <v>0.60075231481481484</v>
      </c>
      <c r="AQ67" s="4">
        <v>47.162201000000003</v>
      </c>
      <c r="AR67" s="4">
        <v>-88.484132000000002</v>
      </c>
      <c r="AS67" s="4">
        <v>316</v>
      </c>
      <c r="AT67" s="4">
        <v>38.299999999999997</v>
      </c>
      <c r="AU67" s="4">
        <v>12</v>
      </c>
      <c r="AV67" s="4">
        <v>10</v>
      </c>
      <c r="AW67" s="4" t="s">
        <v>403</v>
      </c>
      <c r="AX67" s="4">
        <v>0.9</v>
      </c>
      <c r="AY67" s="4">
        <v>1.1000000000000001</v>
      </c>
      <c r="AZ67" s="4">
        <v>1.5</v>
      </c>
      <c r="BA67" s="4">
        <v>11.154</v>
      </c>
      <c r="BB67" s="4">
        <v>16.27</v>
      </c>
      <c r="BC67" s="4">
        <v>1.46</v>
      </c>
      <c r="BD67" s="4">
        <v>11.744</v>
      </c>
      <c r="BE67" s="4">
        <v>2026.662</v>
      </c>
      <c r="BF67" s="4">
        <v>56.514000000000003</v>
      </c>
      <c r="BG67" s="4">
        <v>1.617</v>
      </c>
      <c r="BH67" s="4">
        <v>0.76400000000000001</v>
      </c>
      <c r="BI67" s="4">
        <v>2.3809999999999998</v>
      </c>
      <c r="BJ67" s="4">
        <v>1.2250000000000001</v>
      </c>
      <c r="BK67" s="4">
        <v>0.57899999999999996</v>
      </c>
      <c r="BL67" s="4">
        <v>1.804</v>
      </c>
      <c r="BM67" s="4">
        <v>127.06359999999999</v>
      </c>
      <c r="BQ67" s="4">
        <v>1977.962</v>
      </c>
      <c r="BR67" s="4">
        <v>0.97612699999999997</v>
      </c>
      <c r="BS67" s="4">
        <v>-5</v>
      </c>
      <c r="BT67" s="4">
        <v>5.6769999999999998E-3</v>
      </c>
      <c r="BU67" s="4">
        <v>23.854102999999999</v>
      </c>
      <c r="BV67" s="4">
        <v>0.114675</v>
      </c>
      <c r="BW67" s="4">
        <f t="shared" si="9"/>
        <v>6.3022540125999997</v>
      </c>
      <c r="BY67" s="4">
        <f t="shared" si="10"/>
        <v>37312.056719892753</v>
      </c>
      <c r="BZ67" s="4">
        <f t="shared" si="11"/>
        <v>1040.4564616438356</v>
      </c>
      <c r="CA67" s="4">
        <f t="shared" si="12"/>
        <v>22.552980951865003</v>
      </c>
      <c r="CB67" s="4">
        <f t="shared" si="13"/>
        <v>2339.3166942656271</v>
      </c>
    </row>
    <row r="68" spans="1:80" x14ac:dyDescent="0.25">
      <c r="A68" s="2">
        <v>42804</v>
      </c>
      <c r="B68" s="3">
        <v>0.39246826388888884</v>
      </c>
      <c r="C68" s="4">
        <v>7.93</v>
      </c>
      <c r="D68" s="4">
        <v>0.3251</v>
      </c>
      <c r="E68" s="4">
        <v>3250.6650450000002</v>
      </c>
      <c r="F68" s="4">
        <v>62.9</v>
      </c>
      <c r="G68" s="4">
        <v>23.6</v>
      </c>
      <c r="H68" s="4">
        <v>11052.1</v>
      </c>
      <c r="J68" s="4">
        <v>11.25</v>
      </c>
      <c r="K68" s="4">
        <v>0.90149999999999997</v>
      </c>
      <c r="L68" s="4">
        <v>7.1492000000000004</v>
      </c>
      <c r="M68" s="4">
        <v>0.29310000000000003</v>
      </c>
      <c r="N68" s="4">
        <v>56.7303</v>
      </c>
      <c r="O68" s="4">
        <v>21.276299999999999</v>
      </c>
      <c r="P68" s="4">
        <v>78</v>
      </c>
      <c r="Q68" s="4">
        <v>42.981499999999997</v>
      </c>
      <c r="R68" s="4">
        <v>16.119900000000001</v>
      </c>
      <c r="S68" s="4">
        <v>59.1</v>
      </c>
      <c r="T68" s="4">
        <v>11052.097599999999</v>
      </c>
      <c r="W68" s="4">
        <v>0</v>
      </c>
      <c r="X68" s="4">
        <v>10.142899999999999</v>
      </c>
      <c r="Y68" s="4">
        <v>11.6</v>
      </c>
      <c r="Z68" s="4">
        <v>872</v>
      </c>
      <c r="AA68" s="4">
        <v>883</v>
      </c>
      <c r="AB68" s="4">
        <v>903</v>
      </c>
      <c r="AC68" s="4">
        <v>83</v>
      </c>
      <c r="AD68" s="4">
        <v>6.94</v>
      </c>
      <c r="AE68" s="4">
        <v>0.16</v>
      </c>
      <c r="AF68" s="4">
        <v>992</v>
      </c>
      <c r="AG68" s="4">
        <v>-15</v>
      </c>
      <c r="AH68" s="4">
        <v>-2</v>
      </c>
      <c r="AI68" s="4">
        <v>17</v>
      </c>
      <c r="AJ68" s="4">
        <v>135</v>
      </c>
      <c r="AK68" s="4">
        <v>133</v>
      </c>
      <c r="AL68" s="4">
        <v>5.9</v>
      </c>
      <c r="AM68" s="4">
        <v>142</v>
      </c>
      <c r="AN68" s="4" t="s">
        <v>155</v>
      </c>
      <c r="AO68" s="4">
        <v>1</v>
      </c>
      <c r="AP68" s="5">
        <v>0.60076388888888888</v>
      </c>
      <c r="AQ68" s="4">
        <v>47.162370000000003</v>
      </c>
      <c r="AR68" s="4">
        <v>-88.484128999999996</v>
      </c>
      <c r="AS68" s="4">
        <v>316.2</v>
      </c>
      <c r="AT68" s="4">
        <v>41.4</v>
      </c>
      <c r="AU68" s="4">
        <v>12</v>
      </c>
      <c r="AV68" s="4">
        <v>10</v>
      </c>
      <c r="AW68" s="4" t="s">
        <v>403</v>
      </c>
      <c r="AX68" s="4">
        <v>0.9</v>
      </c>
      <c r="AY68" s="4">
        <v>1.175325</v>
      </c>
      <c r="AZ68" s="4">
        <v>1.5753250000000001</v>
      </c>
      <c r="BA68" s="4">
        <v>11.154</v>
      </c>
      <c r="BB68" s="4">
        <v>17.38</v>
      </c>
      <c r="BC68" s="4">
        <v>1.56</v>
      </c>
      <c r="BD68" s="4">
        <v>10.922000000000001</v>
      </c>
      <c r="BE68" s="4">
        <v>2026.261</v>
      </c>
      <c r="BF68" s="4">
        <v>52.865000000000002</v>
      </c>
      <c r="BG68" s="4">
        <v>1.6839999999999999</v>
      </c>
      <c r="BH68" s="4">
        <v>0.63100000000000001</v>
      </c>
      <c r="BI68" s="4">
        <v>2.3149999999999999</v>
      </c>
      <c r="BJ68" s="4">
        <v>1.276</v>
      </c>
      <c r="BK68" s="4">
        <v>0.47799999999999998</v>
      </c>
      <c r="BL68" s="4">
        <v>1.754</v>
      </c>
      <c r="BM68" s="4">
        <v>129.88550000000001</v>
      </c>
      <c r="BQ68" s="4">
        <v>2090.2620000000002</v>
      </c>
      <c r="BR68" s="4">
        <v>0.98591399999999996</v>
      </c>
      <c r="BS68" s="4">
        <v>-5</v>
      </c>
      <c r="BT68" s="4">
        <v>5.0000000000000001E-3</v>
      </c>
      <c r="BU68" s="4">
        <v>24.093273</v>
      </c>
      <c r="BV68" s="4">
        <v>0.10100000000000001</v>
      </c>
      <c r="BW68" s="4">
        <f t="shared" si="9"/>
        <v>6.3654427265999995</v>
      </c>
      <c r="BY68" s="4">
        <f t="shared" si="10"/>
        <v>37678.704437530869</v>
      </c>
      <c r="BZ68" s="4">
        <f t="shared" si="11"/>
        <v>983.03461898051114</v>
      </c>
      <c r="CA68" s="4">
        <f t="shared" si="12"/>
        <v>23.727460017386402</v>
      </c>
      <c r="CB68" s="4">
        <f t="shared" si="13"/>
        <v>2415.24530414439</v>
      </c>
    </row>
    <row r="69" spans="1:80" x14ac:dyDescent="0.25">
      <c r="A69" s="2">
        <v>42804</v>
      </c>
      <c r="B69" s="3">
        <v>0.39247983796296299</v>
      </c>
      <c r="C69" s="4">
        <v>7.4130000000000003</v>
      </c>
      <c r="D69" s="4">
        <v>0.46179999999999999</v>
      </c>
      <c r="E69" s="4">
        <v>4617.8313250000001</v>
      </c>
      <c r="F69" s="4">
        <v>62.9</v>
      </c>
      <c r="G69" s="4">
        <v>32.700000000000003</v>
      </c>
      <c r="H69" s="4">
        <v>10391.299999999999</v>
      </c>
      <c r="J69" s="4">
        <v>11.1</v>
      </c>
      <c r="K69" s="4">
        <v>0.90600000000000003</v>
      </c>
      <c r="L69" s="4">
        <v>6.7163000000000004</v>
      </c>
      <c r="M69" s="4">
        <v>0.41839999999999999</v>
      </c>
      <c r="N69" s="4">
        <v>56.982100000000003</v>
      </c>
      <c r="O69" s="4">
        <v>29.662800000000001</v>
      </c>
      <c r="P69" s="4">
        <v>86.6</v>
      </c>
      <c r="Q69" s="4">
        <v>43.172199999999997</v>
      </c>
      <c r="R69" s="4">
        <v>22.4739</v>
      </c>
      <c r="S69" s="4">
        <v>65.599999999999994</v>
      </c>
      <c r="T69" s="4">
        <v>10391.322200000001</v>
      </c>
      <c r="W69" s="4">
        <v>0</v>
      </c>
      <c r="X69" s="4">
        <v>10.0563</v>
      </c>
      <c r="Y69" s="4">
        <v>11.6</v>
      </c>
      <c r="Z69" s="4">
        <v>869</v>
      </c>
      <c r="AA69" s="4">
        <v>880</v>
      </c>
      <c r="AB69" s="4">
        <v>901</v>
      </c>
      <c r="AC69" s="4">
        <v>83</v>
      </c>
      <c r="AD69" s="4">
        <v>6.94</v>
      </c>
      <c r="AE69" s="4">
        <v>0.16</v>
      </c>
      <c r="AF69" s="4">
        <v>992</v>
      </c>
      <c r="AG69" s="4">
        <v>-15</v>
      </c>
      <c r="AH69" s="4">
        <v>-1.6773229999999999</v>
      </c>
      <c r="AI69" s="4">
        <v>17</v>
      </c>
      <c r="AJ69" s="4">
        <v>135</v>
      </c>
      <c r="AK69" s="4">
        <v>133</v>
      </c>
      <c r="AL69" s="4">
        <v>5.9</v>
      </c>
      <c r="AM69" s="4">
        <v>142</v>
      </c>
      <c r="AN69" s="4" t="s">
        <v>155</v>
      </c>
      <c r="AO69" s="4">
        <v>1</v>
      </c>
      <c r="AP69" s="5">
        <v>0.60077546296296302</v>
      </c>
      <c r="AQ69" s="4">
        <v>47.162559000000002</v>
      </c>
      <c r="AR69" s="4">
        <v>-88.484109000000004</v>
      </c>
      <c r="AS69" s="4">
        <v>316.39999999999998</v>
      </c>
      <c r="AT69" s="4">
        <v>44.2</v>
      </c>
      <c r="AU69" s="4">
        <v>12</v>
      </c>
      <c r="AV69" s="4">
        <v>10</v>
      </c>
      <c r="AW69" s="4" t="s">
        <v>403</v>
      </c>
      <c r="AX69" s="4">
        <v>0.9</v>
      </c>
      <c r="AY69" s="4">
        <v>1.0492490000000001</v>
      </c>
      <c r="AZ69" s="4">
        <v>1.6</v>
      </c>
      <c r="BA69" s="4">
        <v>11.154</v>
      </c>
      <c r="BB69" s="4">
        <v>18.2</v>
      </c>
      <c r="BC69" s="4">
        <v>1.63</v>
      </c>
      <c r="BD69" s="4">
        <v>10.378</v>
      </c>
      <c r="BE69" s="4">
        <v>1991.009</v>
      </c>
      <c r="BF69" s="4">
        <v>78.936000000000007</v>
      </c>
      <c r="BG69" s="4">
        <v>1.7689999999999999</v>
      </c>
      <c r="BH69" s="4">
        <v>0.92100000000000004</v>
      </c>
      <c r="BI69" s="4">
        <v>2.69</v>
      </c>
      <c r="BJ69" s="4">
        <v>1.34</v>
      </c>
      <c r="BK69" s="4">
        <v>0.69799999999999995</v>
      </c>
      <c r="BL69" s="4">
        <v>2.0379999999999998</v>
      </c>
      <c r="BM69" s="4">
        <v>127.73</v>
      </c>
      <c r="BQ69" s="4">
        <v>2167.6210000000001</v>
      </c>
      <c r="BR69" s="4">
        <v>0.70239200000000002</v>
      </c>
      <c r="BS69" s="4">
        <v>-5</v>
      </c>
      <c r="BT69" s="4">
        <v>5.0000000000000001E-3</v>
      </c>
      <c r="BU69" s="4">
        <v>17.164694999999998</v>
      </c>
      <c r="BV69" s="4">
        <v>0.10100000000000001</v>
      </c>
      <c r="BW69" s="4">
        <f t="shared" si="9"/>
        <v>4.5349124189999994</v>
      </c>
      <c r="BY69" s="4">
        <f t="shared" si="10"/>
        <v>26376.313026995405</v>
      </c>
      <c r="BZ69" s="4">
        <f t="shared" si="11"/>
        <v>1045.721362936536</v>
      </c>
      <c r="CA69" s="4">
        <f t="shared" si="12"/>
        <v>17.751933545340002</v>
      </c>
      <c r="CB69" s="4">
        <f t="shared" si="13"/>
        <v>1692.1302027957302</v>
      </c>
    </row>
    <row r="70" spans="1:80" x14ac:dyDescent="0.25">
      <c r="A70" s="2">
        <v>42804</v>
      </c>
      <c r="B70" s="3">
        <v>0.39249141203703702</v>
      </c>
      <c r="C70" s="4">
        <v>7.1669999999999998</v>
      </c>
      <c r="D70" s="4">
        <v>0.44590000000000002</v>
      </c>
      <c r="E70" s="4">
        <v>4458.7893459999996</v>
      </c>
      <c r="F70" s="4">
        <v>59.6</v>
      </c>
      <c r="G70" s="4">
        <v>38.1</v>
      </c>
      <c r="H70" s="4">
        <v>10385.6</v>
      </c>
      <c r="J70" s="4">
        <v>10.85</v>
      </c>
      <c r="K70" s="4">
        <v>0.90869999999999995</v>
      </c>
      <c r="L70" s="4">
        <v>6.5122</v>
      </c>
      <c r="M70" s="4">
        <v>0.4052</v>
      </c>
      <c r="N70" s="4">
        <v>54.181399999999996</v>
      </c>
      <c r="O70" s="4">
        <v>34.662100000000002</v>
      </c>
      <c r="P70" s="4">
        <v>88.8</v>
      </c>
      <c r="Q70" s="4">
        <v>41.0503</v>
      </c>
      <c r="R70" s="4">
        <v>26.261600000000001</v>
      </c>
      <c r="S70" s="4">
        <v>67.3</v>
      </c>
      <c r="T70" s="4">
        <v>10385.5645</v>
      </c>
      <c r="W70" s="4">
        <v>0</v>
      </c>
      <c r="X70" s="4">
        <v>9.8595000000000006</v>
      </c>
      <c r="Y70" s="4">
        <v>11.6</v>
      </c>
      <c r="Z70" s="4">
        <v>870</v>
      </c>
      <c r="AA70" s="4">
        <v>880</v>
      </c>
      <c r="AB70" s="4">
        <v>902</v>
      </c>
      <c r="AC70" s="4">
        <v>83</v>
      </c>
      <c r="AD70" s="4">
        <v>6.94</v>
      </c>
      <c r="AE70" s="4">
        <v>0.16</v>
      </c>
      <c r="AF70" s="4">
        <v>992</v>
      </c>
      <c r="AG70" s="4">
        <v>-15</v>
      </c>
      <c r="AH70" s="4">
        <v>-1</v>
      </c>
      <c r="AI70" s="4">
        <v>17</v>
      </c>
      <c r="AJ70" s="4">
        <v>135</v>
      </c>
      <c r="AK70" s="4">
        <v>133.30000000000001</v>
      </c>
      <c r="AL70" s="4">
        <v>6</v>
      </c>
      <c r="AM70" s="4">
        <v>142</v>
      </c>
      <c r="AN70" s="4" t="s">
        <v>155</v>
      </c>
      <c r="AO70" s="4">
        <v>1</v>
      </c>
      <c r="AP70" s="5">
        <v>0.60078703703703706</v>
      </c>
      <c r="AQ70" s="4">
        <v>47.162742999999999</v>
      </c>
      <c r="AR70" s="4">
        <v>-88.484101999999993</v>
      </c>
      <c r="AS70" s="4">
        <v>316.5</v>
      </c>
      <c r="AT70" s="4">
        <v>44.9</v>
      </c>
      <c r="AU70" s="4">
        <v>12</v>
      </c>
      <c r="AV70" s="4">
        <v>10</v>
      </c>
      <c r="AW70" s="4" t="s">
        <v>403</v>
      </c>
      <c r="AX70" s="4">
        <v>0.9</v>
      </c>
      <c r="AY70" s="4">
        <v>1</v>
      </c>
      <c r="AZ70" s="4">
        <v>1.6</v>
      </c>
      <c r="BA70" s="4">
        <v>11.154</v>
      </c>
      <c r="BB70" s="4">
        <v>18.739999999999998</v>
      </c>
      <c r="BC70" s="4">
        <v>1.68</v>
      </c>
      <c r="BD70" s="4">
        <v>10.048</v>
      </c>
      <c r="BE70" s="4">
        <v>1983.6410000000001</v>
      </c>
      <c r="BF70" s="4">
        <v>78.55</v>
      </c>
      <c r="BG70" s="4">
        <v>1.728</v>
      </c>
      <c r="BH70" s="4">
        <v>1.1060000000000001</v>
      </c>
      <c r="BI70" s="4">
        <v>2.8340000000000001</v>
      </c>
      <c r="BJ70" s="4">
        <v>1.3089999999999999</v>
      </c>
      <c r="BK70" s="4">
        <v>0.83799999999999997</v>
      </c>
      <c r="BL70" s="4">
        <v>2.1469999999999998</v>
      </c>
      <c r="BM70" s="4">
        <v>131.17230000000001</v>
      </c>
      <c r="BQ70" s="4">
        <v>2183.6770000000001</v>
      </c>
      <c r="BR70" s="4">
        <v>0.52798400000000001</v>
      </c>
      <c r="BS70" s="4">
        <v>-5</v>
      </c>
      <c r="BT70" s="4">
        <v>5.3220000000000003E-3</v>
      </c>
      <c r="BU70" s="4">
        <v>12.902609</v>
      </c>
      <c r="BV70" s="4">
        <v>0.107511</v>
      </c>
      <c r="BW70" s="4">
        <f t="shared" si="9"/>
        <v>3.4088692977999999</v>
      </c>
      <c r="BY70" s="4">
        <f t="shared" si="10"/>
        <v>19753.560508508996</v>
      </c>
      <c r="BZ70" s="4">
        <f t="shared" si="11"/>
        <v>782.21925133801005</v>
      </c>
      <c r="CA70" s="4">
        <f t="shared" si="12"/>
        <v>13.035327816695801</v>
      </c>
      <c r="CB70" s="4">
        <f t="shared" si="13"/>
        <v>1306.2444086859944</v>
      </c>
    </row>
    <row r="71" spans="1:80" x14ac:dyDescent="0.25">
      <c r="A71" s="2">
        <v>42804</v>
      </c>
      <c r="B71" s="3">
        <v>0.39250298611111112</v>
      </c>
      <c r="C71" s="4">
        <v>5.9480000000000004</v>
      </c>
      <c r="D71" s="4">
        <v>0.33529999999999999</v>
      </c>
      <c r="E71" s="4">
        <v>3353.333333</v>
      </c>
      <c r="F71" s="4">
        <v>55.5</v>
      </c>
      <c r="G71" s="4">
        <v>35.299999999999997</v>
      </c>
      <c r="H71" s="4">
        <v>10514.5</v>
      </c>
      <c r="J71" s="4">
        <v>10.6</v>
      </c>
      <c r="K71" s="4">
        <v>0.92230000000000001</v>
      </c>
      <c r="L71" s="4">
        <v>5.4859</v>
      </c>
      <c r="M71" s="4">
        <v>0.30930000000000002</v>
      </c>
      <c r="N71" s="4">
        <v>51.229100000000003</v>
      </c>
      <c r="O71" s="4">
        <v>32.532400000000003</v>
      </c>
      <c r="P71" s="4">
        <v>83.8</v>
      </c>
      <c r="Q71" s="4">
        <v>38.813499999999998</v>
      </c>
      <c r="R71" s="4">
        <v>24.648</v>
      </c>
      <c r="S71" s="4">
        <v>63.5</v>
      </c>
      <c r="T71" s="4">
        <v>10514.499599999999</v>
      </c>
      <c r="W71" s="4">
        <v>0</v>
      </c>
      <c r="X71" s="4">
        <v>9.7794000000000008</v>
      </c>
      <c r="Y71" s="4">
        <v>11.5</v>
      </c>
      <c r="Z71" s="4">
        <v>868</v>
      </c>
      <c r="AA71" s="4">
        <v>879</v>
      </c>
      <c r="AB71" s="4">
        <v>901</v>
      </c>
      <c r="AC71" s="4">
        <v>83</v>
      </c>
      <c r="AD71" s="4">
        <v>6.94</v>
      </c>
      <c r="AE71" s="4">
        <v>0.16</v>
      </c>
      <c r="AF71" s="4">
        <v>992</v>
      </c>
      <c r="AG71" s="4">
        <v>-15</v>
      </c>
      <c r="AH71" s="4">
        <v>-1.323</v>
      </c>
      <c r="AI71" s="4">
        <v>17</v>
      </c>
      <c r="AJ71" s="4">
        <v>135</v>
      </c>
      <c r="AK71" s="4">
        <v>134.30000000000001</v>
      </c>
      <c r="AL71" s="4">
        <v>5.8</v>
      </c>
      <c r="AM71" s="4">
        <v>142</v>
      </c>
      <c r="AN71" s="4" t="s">
        <v>155</v>
      </c>
      <c r="AO71" s="4">
        <v>1</v>
      </c>
      <c r="AP71" s="5">
        <v>0.6007986111111111</v>
      </c>
      <c r="AQ71" s="4">
        <v>47.162919000000002</v>
      </c>
      <c r="AR71" s="4">
        <v>-88.484138000000002</v>
      </c>
      <c r="AS71" s="4">
        <v>317.3</v>
      </c>
      <c r="AT71" s="4">
        <v>44</v>
      </c>
      <c r="AU71" s="4">
        <v>12</v>
      </c>
      <c r="AV71" s="4">
        <v>10</v>
      </c>
      <c r="AW71" s="4" t="s">
        <v>403</v>
      </c>
      <c r="AX71" s="4">
        <v>1.2769999999999999</v>
      </c>
      <c r="AY71" s="4">
        <v>1.1508</v>
      </c>
      <c r="AZ71" s="4">
        <v>1.9016</v>
      </c>
      <c r="BA71" s="4">
        <v>11.154</v>
      </c>
      <c r="BB71" s="4">
        <v>21.98</v>
      </c>
      <c r="BC71" s="4">
        <v>1.97</v>
      </c>
      <c r="BD71" s="4">
        <v>8.4290000000000003</v>
      </c>
      <c r="BE71" s="4">
        <v>1943.3579999999999</v>
      </c>
      <c r="BF71" s="4">
        <v>69.728999999999999</v>
      </c>
      <c r="BG71" s="4">
        <v>1.9</v>
      </c>
      <c r="BH71" s="4">
        <v>1.2070000000000001</v>
      </c>
      <c r="BI71" s="4">
        <v>3.1070000000000002</v>
      </c>
      <c r="BJ71" s="4">
        <v>1.44</v>
      </c>
      <c r="BK71" s="4">
        <v>0.91400000000000003</v>
      </c>
      <c r="BL71" s="4">
        <v>2.3540000000000001</v>
      </c>
      <c r="BM71" s="4">
        <v>154.44489999999999</v>
      </c>
      <c r="BQ71" s="4">
        <v>2518.9520000000002</v>
      </c>
      <c r="BR71" s="4">
        <v>0.56224799999999997</v>
      </c>
      <c r="BS71" s="4">
        <v>-5</v>
      </c>
      <c r="BT71" s="4">
        <v>6.0000000000000001E-3</v>
      </c>
      <c r="BU71" s="4">
        <v>13.739936</v>
      </c>
      <c r="BV71" s="4">
        <v>0.1212</v>
      </c>
      <c r="BW71" s="4">
        <f t="shared" si="9"/>
        <v>3.6300910911999997</v>
      </c>
      <c r="BY71" s="4">
        <f t="shared" si="10"/>
        <v>20608.306105898919</v>
      </c>
      <c r="BZ71" s="4">
        <f t="shared" si="11"/>
        <v>739.43996755009925</v>
      </c>
      <c r="CA71" s="4">
        <f t="shared" si="12"/>
        <v>15.270454950912002</v>
      </c>
      <c r="CB71" s="4">
        <f t="shared" si="13"/>
        <v>1637.8082554500756</v>
      </c>
    </row>
    <row r="72" spans="1:80" x14ac:dyDescent="0.25">
      <c r="A72" s="2">
        <v>42804</v>
      </c>
      <c r="B72" s="3">
        <v>0.39251456018518516</v>
      </c>
      <c r="C72" s="4">
        <v>6.66</v>
      </c>
      <c r="D72" s="4">
        <v>0.28129999999999999</v>
      </c>
      <c r="E72" s="4">
        <v>2812.534525</v>
      </c>
      <c r="F72" s="4">
        <v>55.7</v>
      </c>
      <c r="G72" s="4">
        <v>31.1</v>
      </c>
      <c r="H72" s="4">
        <v>10389.700000000001</v>
      </c>
      <c r="J72" s="4">
        <v>10.44</v>
      </c>
      <c r="K72" s="4">
        <v>0.91559999999999997</v>
      </c>
      <c r="L72" s="4">
        <v>6.0982000000000003</v>
      </c>
      <c r="M72" s="4">
        <v>0.25750000000000001</v>
      </c>
      <c r="N72" s="4">
        <v>51.031700000000001</v>
      </c>
      <c r="O72" s="4">
        <v>28.517199999999999</v>
      </c>
      <c r="P72" s="4">
        <v>79.5</v>
      </c>
      <c r="Q72" s="4">
        <v>38.664000000000001</v>
      </c>
      <c r="R72" s="4">
        <v>21.606000000000002</v>
      </c>
      <c r="S72" s="4">
        <v>60.3</v>
      </c>
      <c r="T72" s="4">
        <v>10389.6986</v>
      </c>
      <c r="W72" s="4">
        <v>0</v>
      </c>
      <c r="X72" s="4">
        <v>9.5633999999999997</v>
      </c>
      <c r="Y72" s="4">
        <v>11.6</v>
      </c>
      <c r="Z72" s="4">
        <v>866</v>
      </c>
      <c r="AA72" s="4">
        <v>875</v>
      </c>
      <c r="AB72" s="4">
        <v>898</v>
      </c>
      <c r="AC72" s="4">
        <v>83</v>
      </c>
      <c r="AD72" s="4">
        <v>6.94</v>
      </c>
      <c r="AE72" s="4">
        <v>0.16</v>
      </c>
      <c r="AF72" s="4">
        <v>992</v>
      </c>
      <c r="AG72" s="4">
        <v>-15</v>
      </c>
      <c r="AH72" s="4">
        <v>-2</v>
      </c>
      <c r="AI72" s="4">
        <v>17</v>
      </c>
      <c r="AJ72" s="4">
        <v>135</v>
      </c>
      <c r="AK72" s="4">
        <v>134.69999999999999</v>
      </c>
      <c r="AL72" s="4">
        <v>5.7</v>
      </c>
      <c r="AM72" s="4">
        <v>142</v>
      </c>
      <c r="AN72" s="4" t="s">
        <v>155</v>
      </c>
      <c r="AO72" s="4">
        <v>1</v>
      </c>
      <c r="AP72" s="5">
        <v>0.60081018518518514</v>
      </c>
      <c r="AQ72" s="4">
        <v>47.163086999999997</v>
      </c>
      <c r="AR72" s="4">
        <v>-88.484210000000004</v>
      </c>
      <c r="AS72" s="4">
        <v>318.10000000000002</v>
      </c>
      <c r="AT72" s="4">
        <v>43.3</v>
      </c>
      <c r="AU72" s="4">
        <v>12</v>
      </c>
      <c r="AV72" s="4">
        <v>10</v>
      </c>
      <c r="AW72" s="4" t="s">
        <v>403</v>
      </c>
      <c r="AX72" s="4">
        <v>1.4754</v>
      </c>
      <c r="AY72" s="4">
        <v>1.0491999999999999</v>
      </c>
      <c r="AZ72" s="4">
        <v>2.0754000000000001</v>
      </c>
      <c r="BA72" s="4">
        <v>11.154</v>
      </c>
      <c r="BB72" s="4">
        <v>20.28</v>
      </c>
      <c r="BC72" s="4">
        <v>1.82</v>
      </c>
      <c r="BD72" s="4">
        <v>9.2170000000000005</v>
      </c>
      <c r="BE72" s="4">
        <v>1999.288</v>
      </c>
      <c r="BF72" s="4">
        <v>53.734999999999999</v>
      </c>
      <c r="BG72" s="4">
        <v>1.752</v>
      </c>
      <c r="BH72" s="4">
        <v>0.97899999999999998</v>
      </c>
      <c r="BI72" s="4">
        <v>2.7309999999999999</v>
      </c>
      <c r="BJ72" s="4">
        <v>1.327</v>
      </c>
      <c r="BK72" s="4">
        <v>0.74199999999999999</v>
      </c>
      <c r="BL72" s="4">
        <v>2.069</v>
      </c>
      <c r="BM72" s="4">
        <v>141.23849999999999</v>
      </c>
      <c r="BQ72" s="4">
        <v>2279.7429999999999</v>
      </c>
      <c r="BR72" s="4">
        <v>0.51531499999999997</v>
      </c>
      <c r="BS72" s="4">
        <v>-5</v>
      </c>
      <c r="BT72" s="4">
        <v>6.0000000000000001E-3</v>
      </c>
      <c r="BU72" s="4">
        <v>12.59301</v>
      </c>
      <c r="BV72" s="4">
        <v>0.1212</v>
      </c>
      <c r="BW72" s="4">
        <f t="shared" si="9"/>
        <v>3.327073242</v>
      </c>
      <c r="BY72" s="4">
        <f t="shared" si="10"/>
        <v>19431.650104995984</v>
      </c>
      <c r="BZ72" s="4">
        <f t="shared" si="11"/>
        <v>522.26578581572994</v>
      </c>
      <c r="CA72" s="4">
        <f t="shared" si="12"/>
        <v>12.897491351586</v>
      </c>
      <c r="CB72" s="4">
        <f t="shared" si="13"/>
        <v>1372.7372511386429</v>
      </c>
    </row>
    <row r="73" spans="1:80" x14ac:dyDescent="0.25">
      <c r="A73" s="2">
        <v>42804</v>
      </c>
      <c r="B73" s="3">
        <v>0.39252613425925925</v>
      </c>
      <c r="C73" s="4">
        <v>6.1440000000000001</v>
      </c>
      <c r="D73" s="4">
        <v>0.27310000000000001</v>
      </c>
      <c r="E73" s="4">
        <v>2731.2997559999999</v>
      </c>
      <c r="F73" s="4">
        <v>54.6</v>
      </c>
      <c r="G73" s="4">
        <v>22.2</v>
      </c>
      <c r="H73" s="4">
        <v>10881.8</v>
      </c>
      <c r="J73" s="4">
        <v>10.3</v>
      </c>
      <c r="K73" s="4">
        <v>0.92049999999999998</v>
      </c>
      <c r="L73" s="4">
        <v>5.6558999999999999</v>
      </c>
      <c r="M73" s="4">
        <v>0.25140000000000001</v>
      </c>
      <c r="N73" s="4">
        <v>50.2164</v>
      </c>
      <c r="O73" s="4">
        <v>20.435199999999998</v>
      </c>
      <c r="P73" s="4">
        <v>70.7</v>
      </c>
      <c r="Q73" s="4">
        <v>38.046199999999999</v>
      </c>
      <c r="R73" s="4">
        <v>15.482699999999999</v>
      </c>
      <c r="S73" s="4">
        <v>53.5</v>
      </c>
      <c r="T73" s="4">
        <v>10881.7567</v>
      </c>
      <c r="W73" s="4">
        <v>0</v>
      </c>
      <c r="X73" s="4">
        <v>9.4847999999999999</v>
      </c>
      <c r="Y73" s="4">
        <v>11.6</v>
      </c>
      <c r="Z73" s="4">
        <v>865</v>
      </c>
      <c r="AA73" s="4">
        <v>875</v>
      </c>
      <c r="AB73" s="4">
        <v>896</v>
      </c>
      <c r="AC73" s="4">
        <v>83</v>
      </c>
      <c r="AD73" s="4">
        <v>6.94</v>
      </c>
      <c r="AE73" s="4">
        <v>0.16</v>
      </c>
      <c r="AF73" s="4">
        <v>992</v>
      </c>
      <c r="AG73" s="4">
        <v>-15</v>
      </c>
      <c r="AH73" s="4">
        <v>-2</v>
      </c>
      <c r="AI73" s="4">
        <v>17</v>
      </c>
      <c r="AJ73" s="4">
        <v>135</v>
      </c>
      <c r="AK73" s="4">
        <v>134</v>
      </c>
      <c r="AL73" s="4">
        <v>5.9</v>
      </c>
      <c r="AM73" s="4">
        <v>142</v>
      </c>
      <c r="AN73" s="4" t="s">
        <v>155</v>
      </c>
      <c r="AO73" s="4">
        <v>2</v>
      </c>
      <c r="AP73" s="5">
        <v>0.60082175925925929</v>
      </c>
      <c r="AQ73" s="4">
        <v>47.163246000000001</v>
      </c>
      <c r="AR73" s="4">
        <v>-88.484311000000005</v>
      </c>
      <c r="AS73" s="4">
        <v>318.7</v>
      </c>
      <c r="AT73" s="4">
        <v>42.7</v>
      </c>
      <c r="AU73" s="4">
        <v>12</v>
      </c>
      <c r="AV73" s="4">
        <v>10</v>
      </c>
      <c r="AW73" s="4" t="s">
        <v>403</v>
      </c>
      <c r="AX73" s="4">
        <v>1.5</v>
      </c>
      <c r="AY73" s="4">
        <v>1.0753999999999999</v>
      </c>
      <c r="AZ73" s="4">
        <v>2.1</v>
      </c>
      <c r="BA73" s="4">
        <v>11.154</v>
      </c>
      <c r="BB73" s="4">
        <v>21.5</v>
      </c>
      <c r="BC73" s="4">
        <v>1.93</v>
      </c>
      <c r="BD73" s="4">
        <v>8.6359999999999992</v>
      </c>
      <c r="BE73" s="4">
        <v>1960.6980000000001</v>
      </c>
      <c r="BF73" s="4">
        <v>55.473999999999997</v>
      </c>
      <c r="BG73" s="4">
        <v>1.823</v>
      </c>
      <c r="BH73" s="4">
        <v>0.74199999999999999</v>
      </c>
      <c r="BI73" s="4">
        <v>2.5649999999999999</v>
      </c>
      <c r="BJ73" s="4">
        <v>1.381</v>
      </c>
      <c r="BK73" s="4">
        <v>0.56200000000000006</v>
      </c>
      <c r="BL73" s="4">
        <v>1.9430000000000001</v>
      </c>
      <c r="BM73" s="4">
        <v>156.4187</v>
      </c>
      <c r="BQ73" s="4">
        <v>2390.788</v>
      </c>
      <c r="BR73" s="4">
        <v>0.47360999999999998</v>
      </c>
      <c r="BS73" s="4">
        <v>-5</v>
      </c>
      <c r="BT73" s="4">
        <v>5.6769999999999998E-3</v>
      </c>
      <c r="BU73" s="4">
        <v>11.573845</v>
      </c>
      <c r="BV73" s="4">
        <v>0.114675</v>
      </c>
      <c r="BW73" s="4">
        <f t="shared" si="9"/>
        <v>3.0578098489999999</v>
      </c>
      <c r="BY73" s="4">
        <f t="shared" si="10"/>
        <v>17514.314419272559</v>
      </c>
      <c r="BZ73" s="4">
        <f t="shared" si="11"/>
        <v>495.53224315765408</v>
      </c>
      <c r="CA73" s="4">
        <f t="shared" si="12"/>
        <v>12.336049821551001</v>
      </c>
      <c r="CB73" s="4">
        <f t="shared" si="13"/>
        <v>1397.2403158741779</v>
      </c>
    </row>
    <row r="74" spans="1:80" x14ac:dyDescent="0.25">
      <c r="A74" s="2">
        <v>42804</v>
      </c>
      <c r="B74" s="3">
        <v>0.39253770833333329</v>
      </c>
      <c r="C74" s="4">
        <v>6.7720000000000002</v>
      </c>
      <c r="D74" s="4">
        <v>0.3785</v>
      </c>
      <c r="E74" s="4">
        <v>3784.888508</v>
      </c>
      <c r="F74" s="4">
        <v>49.9</v>
      </c>
      <c r="G74" s="4">
        <v>22.5</v>
      </c>
      <c r="H74" s="4">
        <v>11136.3</v>
      </c>
      <c r="J74" s="4">
        <v>10.25</v>
      </c>
      <c r="K74" s="4">
        <v>0.91259999999999997</v>
      </c>
      <c r="L74" s="4">
        <v>6.1798000000000002</v>
      </c>
      <c r="M74" s="4">
        <v>0.34539999999999998</v>
      </c>
      <c r="N74" s="4">
        <v>45.552199999999999</v>
      </c>
      <c r="O74" s="4">
        <v>20.525600000000001</v>
      </c>
      <c r="P74" s="4">
        <v>66.099999999999994</v>
      </c>
      <c r="Q74" s="4">
        <v>34.5124</v>
      </c>
      <c r="R74" s="4">
        <v>15.5512</v>
      </c>
      <c r="S74" s="4">
        <v>50.1</v>
      </c>
      <c r="T74" s="4">
        <v>11136.253500000001</v>
      </c>
      <c r="W74" s="4">
        <v>0</v>
      </c>
      <c r="X74" s="4">
        <v>9.3498999999999999</v>
      </c>
      <c r="Y74" s="4">
        <v>11.6</v>
      </c>
      <c r="Z74" s="4">
        <v>864</v>
      </c>
      <c r="AA74" s="4">
        <v>875</v>
      </c>
      <c r="AB74" s="4">
        <v>895</v>
      </c>
      <c r="AC74" s="4">
        <v>83</v>
      </c>
      <c r="AD74" s="4">
        <v>6.94</v>
      </c>
      <c r="AE74" s="4">
        <v>0.16</v>
      </c>
      <c r="AF74" s="4">
        <v>992</v>
      </c>
      <c r="AG74" s="4">
        <v>-15</v>
      </c>
      <c r="AH74" s="4">
        <v>-2</v>
      </c>
      <c r="AI74" s="4">
        <v>17</v>
      </c>
      <c r="AJ74" s="4">
        <v>135</v>
      </c>
      <c r="AK74" s="4">
        <v>134.30000000000001</v>
      </c>
      <c r="AL74" s="4">
        <v>6</v>
      </c>
      <c r="AM74" s="4">
        <v>142</v>
      </c>
      <c r="AN74" s="4" t="s">
        <v>155</v>
      </c>
      <c r="AO74" s="4">
        <v>2</v>
      </c>
      <c r="AP74" s="5">
        <v>0.60083333333333333</v>
      </c>
      <c r="AQ74" s="4">
        <v>47.163397000000003</v>
      </c>
      <c r="AR74" s="4">
        <v>-88.484408999999999</v>
      </c>
      <c r="AS74" s="4">
        <v>319.2</v>
      </c>
      <c r="AT74" s="4">
        <v>40.4</v>
      </c>
      <c r="AU74" s="4">
        <v>12</v>
      </c>
      <c r="AV74" s="4">
        <v>10</v>
      </c>
      <c r="AW74" s="4" t="s">
        <v>403</v>
      </c>
      <c r="AX74" s="4">
        <v>1.2738</v>
      </c>
      <c r="AY74" s="4">
        <v>1.1000000000000001</v>
      </c>
      <c r="AZ74" s="4">
        <v>1.8737999999999999</v>
      </c>
      <c r="BA74" s="4">
        <v>11.154</v>
      </c>
      <c r="BB74" s="4">
        <v>19.57</v>
      </c>
      <c r="BC74" s="4">
        <v>1.75</v>
      </c>
      <c r="BD74" s="4">
        <v>9.577</v>
      </c>
      <c r="BE74" s="4">
        <v>1960.942</v>
      </c>
      <c r="BF74" s="4">
        <v>69.759</v>
      </c>
      <c r="BG74" s="4">
        <v>1.514</v>
      </c>
      <c r="BH74" s="4">
        <v>0.68200000000000005</v>
      </c>
      <c r="BI74" s="4">
        <v>2.1960000000000002</v>
      </c>
      <c r="BJ74" s="4">
        <v>1.147</v>
      </c>
      <c r="BK74" s="4">
        <v>0.51700000000000002</v>
      </c>
      <c r="BL74" s="4">
        <v>1.6639999999999999</v>
      </c>
      <c r="BM74" s="4">
        <v>146.52279999999999</v>
      </c>
      <c r="BQ74" s="4">
        <v>2157.2109999999998</v>
      </c>
      <c r="BR74" s="4">
        <v>0.44767899999999999</v>
      </c>
      <c r="BS74" s="4">
        <v>-5</v>
      </c>
      <c r="BT74" s="4">
        <v>5.0000000000000001E-3</v>
      </c>
      <c r="BU74" s="4">
        <v>10.940156</v>
      </c>
      <c r="BV74" s="4">
        <v>0.10100000000000001</v>
      </c>
      <c r="BW74" s="4">
        <f t="shared" si="9"/>
        <v>2.8903892151999999</v>
      </c>
      <c r="BY74" s="4">
        <f t="shared" si="10"/>
        <v>16557.434188449555</v>
      </c>
      <c r="BZ74" s="4">
        <f t="shared" si="11"/>
        <v>589.0179574674072</v>
      </c>
      <c r="CA74" s="4">
        <f t="shared" si="12"/>
        <v>9.6848234237176012</v>
      </c>
      <c r="CB74" s="4">
        <f t="shared" si="13"/>
        <v>1237.1817310799383</v>
      </c>
    </row>
    <row r="75" spans="1:80" x14ac:dyDescent="0.25">
      <c r="A75" s="2">
        <v>42804</v>
      </c>
      <c r="B75" s="3">
        <v>0.39254928240740744</v>
      </c>
      <c r="C75" s="4">
        <v>8.0069999999999997</v>
      </c>
      <c r="D75" s="4">
        <v>0.4763</v>
      </c>
      <c r="E75" s="4">
        <v>4762.8386049999999</v>
      </c>
      <c r="F75" s="4">
        <v>47.2</v>
      </c>
      <c r="G75" s="4">
        <v>23.2</v>
      </c>
      <c r="H75" s="4">
        <v>11098.8</v>
      </c>
      <c r="J75" s="4">
        <v>10.199999999999999</v>
      </c>
      <c r="K75" s="4">
        <v>0.89900000000000002</v>
      </c>
      <c r="L75" s="4">
        <v>7.1985999999999999</v>
      </c>
      <c r="M75" s="4">
        <v>0.42820000000000003</v>
      </c>
      <c r="N75" s="4">
        <v>42.392099999999999</v>
      </c>
      <c r="O75" s="4">
        <v>20.857500000000002</v>
      </c>
      <c r="P75" s="4">
        <v>63.2</v>
      </c>
      <c r="Q75" s="4">
        <v>32.118200000000002</v>
      </c>
      <c r="R75" s="4">
        <v>15.8026</v>
      </c>
      <c r="S75" s="4">
        <v>47.9</v>
      </c>
      <c r="T75" s="4">
        <v>11098.832399999999</v>
      </c>
      <c r="W75" s="4">
        <v>0</v>
      </c>
      <c r="X75" s="4">
        <v>9.1700999999999997</v>
      </c>
      <c r="Y75" s="4">
        <v>11.6</v>
      </c>
      <c r="Z75" s="4">
        <v>865</v>
      </c>
      <c r="AA75" s="4">
        <v>875</v>
      </c>
      <c r="AB75" s="4">
        <v>896</v>
      </c>
      <c r="AC75" s="4">
        <v>83</v>
      </c>
      <c r="AD75" s="4">
        <v>6.94</v>
      </c>
      <c r="AE75" s="4">
        <v>0.16</v>
      </c>
      <c r="AF75" s="4">
        <v>992</v>
      </c>
      <c r="AG75" s="4">
        <v>-15</v>
      </c>
      <c r="AH75" s="4">
        <v>-1.677</v>
      </c>
      <c r="AI75" s="4">
        <v>17</v>
      </c>
      <c r="AJ75" s="4">
        <v>135</v>
      </c>
      <c r="AK75" s="4">
        <v>135.30000000000001</v>
      </c>
      <c r="AL75" s="4">
        <v>5.8</v>
      </c>
      <c r="AM75" s="4">
        <v>142</v>
      </c>
      <c r="AN75" s="4" t="s">
        <v>155</v>
      </c>
      <c r="AO75" s="4">
        <v>2</v>
      </c>
      <c r="AP75" s="5">
        <v>0.60084490740740737</v>
      </c>
      <c r="AQ75" s="4">
        <v>47.163527000000002</v>
      </c>
      <c r="AR75" s="4">
        <v>-88.484522999999996</v>
      </c>
      <c r="AS75" s="4">
        <v>319.10000000000002</v>
      </c>
      <c r="AT75" s="4">
        <v>38.5</v>
      </c>
      <c r="AU75" s="4">
        <v>12</v>
      </c>
      <c r="AV75" s="4">
        <v>10</v>
      </c>
      <c r="AW75" s="4" t="s">
        <v>403</v>
      </c>
      <c r="AX75" s="4">
        <v>1.4261999999999999</v>
      </c>
      <c r="AY75" s="4">
        <v>1.1754</v>
      </c>
      <c r="AZ75" s="4">
        <v>2.0261999999999998</v>
      </c>
      <c r="BA75" s="4">
        <v>11.154</v>
      </c>
      <c r="BB75" s="4">
        <v>16.95</v>
      </c>
      <c r="BC75" s="4">
        <v>1.52</v>
      </c>
      <c r="BD75" s="4">
        <v>11.231</v>
      </c>
      <c r="BE75" s="4">
        <v>1995.87</v>
      </c>
      <c r="BF75" s="4">
        <v>75.561000000000007</v>
      </c>
      <c r="BG75" s="4">
        <v>1.2310000000000001</v>
      </c>
      <c r="BH75" s="4">
        <v>0.60599999999999998</v>
      </c>
      <c r="BI75" s="4">
        <v>1.8360000000000001</v>
      </c>
      <c r="BJ75" s="4">
        <v>0.93300000000000005</v>
      </c>
      <c r="BK75" s="4">
        <v>0.45900000000000002</v>
      </c>
      <c r="BL75" s="4">
        <v>1.391</v>
      </c>
      <c r="BM75" s="4">
        <v>127.59610000000001</v>
      </c>
      <c r="BQ75" s="4">
        <v>1848.654</v>
      </c>
      <c r="BR75" s="4">
        <v>0.36893599999999999</v>
      </c>
      <c r="BS75" s="4">
        <v>-5</v>
      </c>
      <c r="BT75" s="4">
        <v>5.0000000000000001E-3</v>
      </c>
      <c r="BU75" s="4">
        <v>9.0158729999999991</v>
      </c>
      <c r="BV75" s="4">
        <v>0.10100000000000001</v>
      </c>
      <c r="BW75" s="4">
        <f t="shared" ref="BW75:BW138" si="14">BU75*0.2642</f>
        <v>2.3819936465999998</v>
      </c>
      <c r="BY75" s="4">
        <f t="shared" ref="BY75:BY138" si="15">BE75*$BU75*0.7718</f>
        <v>13888.163161072816</v>
      </c>
      <c r="BZ75" s="4">
        <f t="shared" ref="BZ75:BZ138" si="16">BF75*$BU75*0.7718</f>
        <v>525.78749949336543</v>
      </c>
      <c r="CA75" s="4">
        <f t="shared" ref="CA75:CA138" si="17">BJ75*$BU75*0.7718</f>
        <v>6.4922345790462002</v>
      </c>
      <c r="CB75" s="4">
        <f t="shared" ref="CB75:CB138" si="18">BM75*$BU75*0.7718</f>
        <v>887.87118174859256</v>
      </c>
    </row>
    <row r="76" spans="1:80" x14ac:dyDescent="0.25">
      <c r="A76" s="2">
        <v>42804</v>
      </c>
      <c r="B76" s="3">
        <v>0.39256085648148148</v>
      </c>
      <c r="C76" s="4">
        <v>8.7620000000000005</v>
      </c>
      <c r="D76" s="4">
        <v>0.48070000000000002</v>
      </c>
      <c r="E76" s="4">
        <v>4806.9827590000004</v>
      </c>
      <c r="F76" s="4">
        <v>45.5</v>
      </c>
      <c r="G76" s="4">
        <v>27</v>
      </c>
      <c r="H76" s="4">
        <v>11220.8</v>
      </c>
      <c r="J76" s="4">
        <v>10.35</v>
      </c>
      <c r="K76" s="4">
        <v>0.89129999999999998</v>
      </c>
      <c r="L76" s="4">
        <v>7.8091999999999997</v>
      </c>
      <c r="M76" s="4">
        <v>0.4284</v>
      </c>
      <c r="N76" s="4">
        <v>40.515599999999999</v>
      </c>
      <c r="O76" s="4">
        <v>24.065200000000001</v>
      </c>
      <c r="P76" s="4">
        <v>64.599999999999994</v>
      </c>
      <c r="Q76" s="4">
        <v>30.6965</v>
      </c>
      <c r="R76" s="4">
        <v>18.232900000000001</v>
      </c>
      <c r="S76" s="4">
        <v>48.9</v>
      </c>
      <c r="T76" s="4">
        <v>11220.761</v>
      </c>
      <c r="W76" s="4">
        <v>0</v>
      </c>
      <c r="X76" s="4">
        <v>9.2247000000000003</v>
      </c>
      <c r="Y76" s="4">
        <v>11.7</v>
      </c>
      <c r="Z76" s="4">
        <v>867</v>
      </c>
      <c r="AA76" s="4">
        <v>877</v>
      </c>
      <c r="AB76" s="4">
        <v>899</v>
      </c>
      <c r="AC76" s="4">
        <v>83</v>
      </c>
      <c r="AD76" s="4">
        <v>6.94</v>
      </c>
      <c r="AE76" s="4">
        <v>0.16</v>
      </c>
      <c r="AF76" s="4">
        <v>992</v>
      </c>
      <c r="AG76" s="4">
        <v>-15</v>
      </c>
      <c r="AH76" s="4">
        <v>-1</v>
      </c>
      <c r="AI76" s="4">
        <v>17</v>
      </c>
      <c r="AJ76" s="4">
        <v>135.30000000000001</v>
      </c>
      <c r="AK76" s="4">
        <v>136.6</v>
      </c>
      <c r="AL76" s="4">
        <v>5.6</v>
      </c>
      <c r="AM76" s="4">
        <v>142</v>
      </c>
      <c r="AN76" s="4" t="s">
        <v>155</v>
      </c>
      <c r="AO76" s="4">
        <v>2</v>
      </c>
      <c r="AP76" s="5">
        <v>0.60085648148148152</v>
      </c>
      <c r="AQ76" s="4">
        <v>47.163643999999998</v>
      </c>
      <c r="AR76" s="4">
        <v>-88.484643000000005</v>
      </c>
      <c r="AS76" s="4">
        <v>319.2</v>
      </c>
      <c r="AT76" s="4">
        <v>36.5</v>
      </c>
      <c r="AU76" s="4">
        <v>12</v>
      </c>
      <c r="AV76" s="4">
        <v>11</v>
      </c>
      <c r="AW76" s="4" t="s">
        <v>411</v>
      </c>
      <c r="AX76" s="4">
        <v>1.5</v>
      </c>
      <c r="AY76" s="4">
        <v>1.2754000000000001</v>
      </c>
      <c r="AZ76" s="4">
        <v>2.1</v>
      </c>
      <c r="BA76" s="4">
        <v>11.154</v>
      </c>
      <c r="BB76" s="4">
        <v>15.74</v>
      </c>
      <c r="BC76" s="4">
        <v>1.41</v>
      </c>
      <c r="BD76" s="4">
        <v>12.195</v>
      </c>
      <c r="BE76" s="4">
        <v>2020.4159999999999</v>
      </c>
      <c r="BF76" s="4">
        <v>70.552000000000007</v>
      </c>
      <c r="BG76" s="4">
        <v>1.0980000000000001</v>
      </c>
      <c r="BH76" s="4">
        <v>0.65200000000000002</v>
      </c>
      <c r="BI76" s="4">
        <v>1.75</v>
      </c>
      <c r="BJ76" s="4">
        <v>0.83199999999999996</v>
      </c>
      <c r="BK76" s="4">
        <v>0.49399999999999999</v>
      </c>
      <c r="BL76" s="4">
        <v>1.3260000000000001</v>
      </c>
      <c r="BM76" s="4">
        <v>120.375</v>
      </c>
      <c r="BQ76" s="4">
        <v>1735.346</v>
      </c>
      <c r="BR76" s="4">
        <v>0.64744800000000002</v>
      </c>
      <c r="BS76" s="4">
        <v>-5</v>
      </c>
      <c r="BT76" s="4">
        <v>5.3229999999999996E-3</v>
      </c>
      <c r="BU76" s="4">
        <v>15.822010000000001</v>
      </c>
      <c r="BV76" s="4">
        <v>0.107525</v>
      </c>
      <c r="BW76" s="4">
        <f t="shared" si="14"/>
        <v>4.1801750420000001</v>
      </c>
      <c r="BY76" s="4">
        <f t="shared" si="15"/>
        <v>24672.163136124291</v>
      </c>
      <c r="BZ76" s="4">
        <f t="shared" si="16"/>
        <v>861.54062013953614</v>
      </c>
      <c r="CA76" s="4">
        <f t="shared" si="17"/>
        <v>10.159907528575999</v>
      </c>
      <c r="CB76" s="4">
        <f t="shared" si="18"/>
        <v>1469.95056340425</v>
      </c>
    </row>
    <row r="77" spans="1:80" x14ac:dyDescent="0.25">
      <c r="A77" s="2">
        <v>42804</v>
      </c>
      <c r="B77" s="3">
        <v>0.39257243055555557</v>
      </c>
      <c r="C77" s="4">
        <v>9.1530000000000005</v>
      </c>
      <c r="D77" s="4">
        <v>0.41049999999999998</v>
      </c>
      <c r="E77" s="4">
        <v>4104.6488289999998</v>
      </c>
      <c r="F77" s="4">
        <v>55.9</v>
      </c>
      <c r="G77" s="4">
        <v>25.6</v>
      </c>
      <c r="H77" s="4">
        <v>10758.4</v>
      </c>
      <c r="J77" s="4">
        <v>10.6</v>
      </c>
      <c r="K77" s="4">
        <v>0.88880000000000003</v>
      </c>
      <c r="L77" s="4">
        <v>8.1354000000000006</v>
      </c>
      <c r="M77" s="4">
        <v>0.36480000000000001</v>
      </c>
      <c r="N77" s="4">
        <v>49.6462</v>
      </c>
      <c r="O77" s="4">
        <v>22.712</v>
      </c>
      <c r="P77" s="4">
        <v>72.400000000000006</v>
      </c>
      <c r="Q77" s="4">
        <v>37.613999999999997</v>
      </c>
      <c r="R77" s="4">
        <v>17.207599999999999</v>
      </c>
      <c r="S77" s="4">
        <v>54.8</v>
      </c>
      <c r="T77" s="4">
        <v>10758.4274</v>
      </c>
      <c r="W77" s="4">
        <v>0</v>
      </c>
      <c r="X77" s="4">
        <v>9.4177999999999997</v>
      </c>
      <c r="Y77" s="4">
        <v>12</v>
      </c>
      <c r="Z77" s="4">
        <v>865</v>
      </c>
      <c r="AA77" s="4">
        <v>875</v>
      </c>
      <c r="AB77" s="4">
        <v>897</v>
      </c>
      <c r="AC77" s="4">
        <v>83</v>
      </c>
      <c r="AD77" s="4">
        <v>6.94</v>
      </c>
      <c r="AE77" s="4">
        <v>0.16</v>
      </c>
      <c r="AF77" s="4">
        <v>992</v>
      </c>
      <c r="AG77" s="4">
        <v>-15</v>
      </c>
      <c r="AH77" s="4">
        <v>-1</v>
      </c>
      <c r="AI77" s="4">
        <v>17</v>
      </c>
      <c r="AJ77" s="4">
        <v>136</v>
      </c>
      <c r="AK77" s="4">
        <v>137.69999999999999</v>
      </c>
      <c r="AL77" s="4">
        <v>5.7</v>
      </c>
      <c r="AM77" s="4">
        <v>142</v>
      </c>
      <c r="AN77" s="4" t="s">
        <v>155</v>
      </c>
      <c r="AO77" s="4">
        <v>2</v>
      </c>
      <c r="AP77" s="5">
        <v>0.60086805555555556</v>
      </c>
      <c r="AQ77" s="4">
        <v>47.163761999999998</v>
      </c>
      <c r="AR77" s="4">
        <v>-88.484767000000005</v>
      </c>
      <c r="AS77" s="4">
        <v>319.3</v>
      </c>
      <c r="AT77" s="4">
        <v>36.200000000000003</v>
      </c>
      <c r="AU77" s="4">
        <v>12</v>
      </c>
      <c r="AV77" s="4">
        <v>11</v>
      </c>
      <c r="AW77" s="4" t="s">
        <v>411</v>
      </c>
      <c r="AX77" s="4">
        <v>1.0476000000000001</v>
      </c>
      <c r="AY77" s="4">
        <v>1.3</v>
      </c>
      <c r="AZ77" s="4">
        <v>1.8737999999999999</v>
      </c>
      <c r="BA77" s="4">
        <v>11.154</v>
      </c>
      <c r="BB77" s="4">
        <v>15.37</v>
      </c>
      <c r="BC77" s="4">
        <v>1.38</v>
      </c>
      <c r="BD77" s="4">
        <v>12.512</v>
      </c>
      <c r="BE77" s="4">
        <v>2057.0680000000002</v>
      </c>
      <c r="BF77" s="4">
        <v>58.710999999999999</v>
      </c>
      <c r="BG77" s="4">
        <v>1.3149999999999999</v>
      </c>
      <c r="BH77" s="4">
        <v>0.60099999999999998</v>
      </c>
      <c r="BI77" s="4">
        <v>1.9159999999999999</v>
      </c>
      <c r="BJ77" s="4">
        <v>0.996</v>
      </c>
      <c r="BK77" s="4">
        <v>0.45600000000000002</v>
      </c>
      <c r="BL77" s="4">
        <v>1.452</v>
      </c>
      <c r="BM77" s="4">
        <v>112.79600000000001</v>
      </c>
      <c r="BQ77" s="4">
        <v>1731.4739999999999</v>
      </c>
      <c r="BR77" s="4">
        <v>0.942052</v>
      </c>
      <c r="BS77" s="4">
        <v>-5</v>
      </c>
      <c r="BT77" s="4">
        <v>6.0000000000000001E-3</v>
      </c>
      <c r="BU77" s="4">
        <v>23.021395999999999</v>
      </c>
      <c r="BV77" s="4">
        <v>0.1212</v>
      </c>
      <c r="BW77" s="4">
        <f t="shared" si="14"/>
        <v>6.0822528231999993</v>
      </c>
      <c r="BY77" s="4">
        <f t="shared" si="15"/>
        <v>36549.806149383032</v>
      </c>
      <c r="BZ77" s="4">
        <f t="shared" si="16"/>
        <v>1043.1719655531208</v>
      </c>
      <c r="CA77" s="4">
        <f t="shared" si="17"/>
        <v>17.696841779068802</v>
      </c>
      <c r="CB77" s="4">
        <f t="shared" si="18"/>
        <v>2004.149563566109</v>
      </c>
    </row>
    <row r="78" spans="1:80" x14ac:dyDescent="0.25">
      <c r="A78" s="2">
        <v>42804</v>
      </c>
      <c r="B78" s="3">
        <v>0.39258400462962961</v>
      </c>
      <c r="C78" s="4">
        <v>8.7270000000000003</v>
      </c>
      <c r="D78" s="4">
        <v>0.34320000000000001</v>
      </c>
      <c r="E78" s="4">
        <v>3432.4538889999999</v>
      </c>
      <c r="F78" s="4">
        <v>72.099999999999994</v>
      </c>
      <c r="G78" s="4">
        <v>19.8</v>
      </c>
      <c r="H78" s="4">
        <v>10056.6</v>
      </c>
      <c r="J78" s="4">
        <v>10.8</v>
      </c>
      <c r="K78" s="4">
        <v>0.89459999999999995</v>
      </c>
      <c r="L78" s="4">
        <v>7.8071999999999999</v>
      </c>
      <c r="M78" s="4">
        <v>0.30709999999999998</v>
      </c>
      <c r="N78" s="4">
        <v>64.520200000000003</v>
      </c>
      <c r="O78" s="4">
        <v>17.702100000000002</v>
      </c>
      <c r="P78" s="4">
        <v>82.2</v>
      </c>
      <c r="Q78" s="4">
        <v>48.882199999999997</v>
      </c>
      <c r="R78" s="4">
        <v>13.4116</v>
      </c>
      <c r="S78" s="4">
        <v>62.3</v>
      </c>
      <c r="T78" s="4">
        <v>10056.6463</v>
      </c>
      <c r="W78" s="4">
        <v>0</v>
      </c>
      <c r="X78" s="4">
        <v>9.6616</v>
      </c>
      <c r="Y78" s="4">
        <v>12</v>
      </c>
      <c r="Z78" s="4">
        <v>862</v>
      </c>
      <c r="AA78" s="4">
        <v>873</v>
      </c>
      <c r="AB78" s="4">
        <v>895</v>
      </c>
      <c r="AC78" s="4">
        <v>83</v>
      </c>
      <c r="AD78" s="4">
        <v>6.93</v>
      </c>
      <c r="AE78" s="4">
        <v>0.16</v>
      </c>
      <c r="AF78" s="4">
        <v>993</v>
      </c>
      <c r="AG78" s="4">
        <v>-15</v>
      </c>
      <c r="AH78" s="4">
        <v>-1</v>
      </c>
      <c r="AI78" s="4">
        <v>17</v>
      </c>
      <c r="AJ78" s="4">
        <v>136</v>
      </c>
      <c r="AK78" s="4">
        <v>137.30000000000001</v>
      </c>
      <c r="AL78" s="4">
        <v>6</v>
      </c>
      <c r="AM78" s="4">
        <v>142</v>
      </c>
      <c r="AN78" s="4" t="s">
        <v>155</v>
      </c>
      <c r="AO78" s="4">
        <v>2</v>
      </c>
      <c r="AP78" s="5">
        <v>0.6008796296296296</v>
      </c>
      <c r="AQ78" s="4">
        <v>47.163882999999998</v>
      </c>
      <c r="AR78" s="4">
        <v>-88.484938999999997</v>
      </c>
      <c r="AS78" s="4">
        <v>319.2</v>
      </c>
      <c r="AT78" s="4">
        <v>38.799999999999997</v>
      </c>
      <c r="AU78" s="4">
        <v>12</v>
      </c>
      <c r="AV78" s="4">
        <v>11</v>
      </c>
      <c r="AW78" s="4" t="s">
        <v>411</v>
      </c>
      <c r="AX78" s="4">
        <v>0.97540000000000004</v>
      </c>
      <c r="AY78" s="4">
        <v>1.3</v>
      </c>
      <c r="AZ78" s="4">
        <v>1.8</v>
      </c>
      <c r="BA78" s="4">
        <v>11.154</v>
      </c>
      <c r="BB78" s="4">
        <v>16.22</v>
      </c>
      <c r="BC78" s="4">
        <v>1.45</v>
      </c>
      <c r="BD78" s="4">
        <v>11.782</v>
      </c>
      <c r="BE78" s="4">
        <v>2073.2489999999998</v>
      </c>
      <c r="BF78" s="4">
        <v>51.9</v>
      </c>
      <c r="BG78" s="4">
        <v>1.794</v>
      </c>
      <c r="BH78" s="4">
        <v>0.49199999999999999</v>
      </c>
      <c r="BI78" s="4">
        <v>2.2869999999999999</v>
      </c>
      <c r="BJ78" s="4">
        <v>1.359</v>
      </c>
      <c r="BK78" s="4">
        <v>0.373</v>
      </c>
      <c r="BL78" s="4">
        <v>1.732</v>
      </c>
      <c r="BM78" s="4">
        <v>110.7355</v>
      </c>
      <c r="BQ78" s="4">
        <v>1865.5429999999999</v>
      </c>
      <c r="BR78" s="4">
        <v>0.98724000000000001</v>
      </c>
      <c r="BS78" s="4">
        <v>-5</v>
      </c>
      <c r="BT78" s="4">
        <v>6.3229999999999996E-3</v>
      </c>
      <c r="BU78" s="4">
        <v>24.125677</v>
      </c>
      <c r="BV78" s="4">
        <v>0.12772500000000001</v>
      </c>
      <c r="BW78" s="4">
        <f t="shared" si="14"/>
        <v>6.3740038633999996</v>
      </c>
      <c r="BY78" s="4">
        <f t="shared" si="15"/>
        <v>38604.305864507442</v>
      </c>
      <c r="BZ78" s="4">
        <f t="shared" si="16"/>
        <v>966.38825069633992</v>
      </c>
      <c r="CA78" s="4">
        <f t="shared" si="17"/>
        <v>25.304848414187401</v>
      </c>
      <c r="CB78" s="4">
        <f t="shared" si="18"/>
        <v>2061.9168812135754</v>
      </c>
    </row>
    <row r="79" spans="1:80" x14ac:dyDescent="0.25">
      <c r="A79" s="2">
        <v>42804</v>
      </c>
      <c r="B79" s="3">
        <v>0.39259557870370371</v>
      </c>
      <c r="C79" s="4">
        <v>7.8609999999999998</v>
      </c>
      <c r="D79" s="4">
        <v>0.33119999999999999</v>
      </c>
      <c r="E79" s="4">
        <v>3312.1651959999999</v>
      </c>
      <c r="F79" s="4">
        <v>76.3</v>
      </c>
      <c r="G79" s="4">
        <v>9.6</v>
      </c>
      <c r="H79" s="4">
        <v>9420.7999999999993</v>
      </c>
      <c r="J79" s="4">
        <v>10.8</v>
      </c>
      <c r="K79" s="4">
        <v>0.90400000000000003</v>
      </c>
      <c r="L79" s="4">
        <v>7.1067999999999998</v>
      </c>
      <c r="M79" s="4">
        <v>0.2994</v>
      </c>
      <c r="N79" s="4">
        <v>69.0137</v>
      </c>
      <c r="O79" s="4">
        <v>8.6785999999999994</v>
      </c>
      <c r="P79" s="4">
        <v>77.7</v>
      </c>
      <c r="Q79" s="4">
        <v>52.2866</v>
      </c>
      <c r="R79" s="4">
        <v>6.5751999999999997</v>
      </c>
      <c r="S79" s="4">
        <v>58.9</v>
      </c>
      <c r="T79" s="4">
        <v>9420.8184000000001</v>
      </c>
      <c r="W79" s="4">
        <v>0</v>
      </c>
      <c r="X79" s="4">
        <v>9.7634000000000007</v>
      </c>
      <c r="Y79" s="4">
        <v>12.1</v>
      </c>
      <c r="Z79" s="4">
        <v>859</v>
      </c>
      <c r="AA79" s="4">
        <v>870</v>
      </c>
      <c r="AB79" s="4">
        <v>892</v>
      </c>
      <c r="AC79" s="4">
        <v>83</v>
      </c>
      <c r="AD79" s="4">
        <v>6.93</v>
      </c>
      <c r="AE79" s="4">
        <v>0.16</v>
      </c>
      <c r="AF79" s="4">
        <v>993</v>
      </c>
      <c r="AG79" s="4">
        <v>-15</v>
      </c>
      <c r="AH79" s="4">
        <v>-1</v>
      </c>
      <c r="AI79" s="4">
        <v>17</v>
      </c>
      <c r="AJ79" s="4">
        <v>136</v>
      </c>
      <c r="AK79" s="4">
        <v>137.69999999999999</v>
      </c>
      <c r="AL79" s="4">
        <v>5.9</v>
      </c>
      <c r="AM79" s="4">
        <v>142</v>
      </c>
      <c r="AN79" s="4" t="s">
        <v>155</v>
      </c>
      <c r="AO79" s="4">
        <v>2</v>
      </c>
      <c r="AP79" s="5">
        <v>0.60089120370370364</v>
      </c>
      <c r="AQ79" s="4">
        <v>47.163998999999997</v>
      </c>
      <c r="AR79" s="4">
        <v>-88.485152999999997</v>
      </c>
      <c r="AS79" s="4">
        <v>319.3</v>
      </c>
      <c r="AT79" s="4">
        <v>42.2</v>
      </c>
      <c r="AU79" s="4">
        <v>12</v>
      </c>
      <c r="AV79" s="4">
        <v>11</v>
      </c>
      <c r="AW79" s="4" t="s">
        <v>411</v>
      </c>
      <c r="AX79" s="4">
        <v>1.0753999999999999</v>
      </c>
      <c r="AY79" s="4">
        <v>1.0738000000000001</v>
      </c>
      <c r="AZ79" s="4">
        <v>1.8754</v>
      </c>
      <c r="BA79" s="4">
        <v>11.154</v>
      </c>
      <c r="BB79" s="4">
        <v>17.829999999999998</v>
      </c>
      <c r="BC79" s="4">
        <v>1.6</v>
      </c>
      <c r="BD79" s="4">
        <v>10.617000000000001</v>
      </c>
      <c r="BE79" s="4">
        <v>2062.529</v>
      </c>
      <c r="BF79" s="4">
        <v>55.308999999999997</v>
      </c>
      <c r="BG79" s="4">
        <v>2.097</v>
      </c>
      <c r="BH79" s="4">
        <v>0.26400000000000001</v>
      </c>
      <c r="BI79" s="4">
        <v>2.3610000000000002</v>
      </c>
      <c r="BJ79" s="4">
        <v>1.589</v>
      </c>
      <c r="BK79" s="4">
        <v>0.2</v>
      </c>
      <c r="BL79" s="4">
        <v>1.7889999999999999</v>
      </c>
      <c r="BM79" s="4">
        <v>113.3677</v>
      </c>
      <c r="BQ79" s="4">
        <v>2060.2759999999998</v>
      </c>
      <c r="BR79" s="4">
        <v>0.84301499999999996</v>
      </c>
      <c r="BS79" s="4">
        <v>-5</v>
      </c>
      <c r="BT79" s="4">
        <v>6.6769999999999998E-3</v>
      </c>
      <c r="BU79" s="4">
        <v>20.601178999999998</v>
      </c>
      <c r="BV79" s="4">
        <v>0.13487499999999999</v>
      </c>
      <c r="BW79" s="4">
        <f t="shared" si="14"/>
        <v>5.4428314917999998</v>
      </c>
      <c r="BY79" s="4">
        <f t="shared" si="15"/>
        <v>32794.190376121114</v>
      </c>
      <c r="BZ79" s="4">
        <f t="shared" si="16"/>
        <v>879.41254426622982</v>
      </c>
      <c r="CA79" s="4">
        <f t="shared" si="17"/>
        <v>25.265084034045799</v>
      </c>
      <c r="CB79" s="4">
        <f t="shared" si="18"/>
        <v>1802.5452909040239</v>
      </c>
    </row>
    <row r="80" spans="1:80" x14ac:dyDescent="0.25">
      <c r="A80" s="2">
        <v>42804</v>
      </c>
      <c r="B80" s="3">
        <v>0.39260715277777775</v>
      </c>
      <c r="C80" s="4">
        <v>6.9420000000000002</v>
      </c>
      <c r="D80" s="4">
        <v>0.22450000000000001</v>
      </c>
      <c r="E80" s="4">
        <v>2244.9786509999999</v>
      </c>
      <c r="F80" s="4">
        <v>70.099999999999994</v>
      </c>
      <c r="G80" s="4">
        <v>18.399999999999999</v>
      </c>
      <c r="H80" s="4">
        <v>8729.4</v>
      </c>
      <c r="J80" s="4">
        <v>10.8</v>
      </c>
      <c r="K80" s="4">
        <v>0.91539999999999999</v>
      </c>
      <c r="L80" s="4">
        <v>6.3544</v>
      </c>
      <c r="M80" s="4">
        <v>0.20549999999999999</v>
      </c>
      <c r="N80" s="4">
        <v>64.209100000000007</v>
      </c>
      <c r="O80" s="4">
        <v>16.842500000000001</v>
      </c>
      <c r="P80" s="4">
        <v>81.099999999999994</v>
      </c>
      <c r="Q80" s="4">
        <v>48.646900000000002</v>
      </c>
      <c r="R80" s="4">
        <v>12.7605</v>
      </c>
      <c r="S80" s="4">
        <v>61.4</v>
      </c>
      <c r="T80" s="4">
        <v>8729.3672999999999</v>
      </c>
      <c r="W80" s="4">
        <v>0</v>
      </c>
      <c r="X80" s="4">
        <v>9.8857999999999997</v>
      </c>
      <c r="Y80" s="4">
        <v>12.2</v>
      </c>
      <c r="Z80" s="4">
        <v>857</v>
      </c>
      <c r="AA80" s="4">
        <v>869</v>
      </c>
      <c r="AB80" s="4">
        <v>889</v>
      </c>
      <c r="AC80" s="4">
        <v>83</v>
      </c>
      <c r="AD80" s="4">
        <v>6.94</v>
      </c>
      <c r="AE80" s="4">
        <v>0.16</v>
      </c>
      <c r="AF80" s="4">
        <v>993</v>
      </c>
      <c r="AG80" s="4">
        <v>-15</v>
      </c>
      <c r="AH80" s="4">
        <v>-1</v>
      </c>
      <c r="AI80" s="4">
        <v>17</v>
      </c>
      <c r="AJ80" s="4">
        <v>136</v>
      </c>
      <c r="AK80" s="4">
        <v>136.69999999999999</v>
      </c>
      <c r="AL80" s="4">
        <v>6</v>
      </c>
      <c r="AM80" s="4">
        <v>142</v>
      </c>
      <c r="AN80" s="4" t="s">
        <v>155</v>
      </c>
      <c r="AO80" s="4">
        <v>2</v>
      </c>
      <c r="AP80" s="5">
        <v>0.60090277777777779</v>
      </c>
      <c r="AQ80" s="4">
        <v>47.164102</v>
      </c>
      <c r="AR80" s="4">
        <v>-88.485384999999994</v>
      </c>
      <c r="AS80" s="4">
        <v>319.39999999999998</v>
      </c>
      <c r="AT80" s="4">
        <v>44.3</v>
      </c>
      <c r="AU80" s="4">
        <v>12</v>
      </c>
      <c r="AV80" s="4">
        <v>11</v>
      </c>
      <c r="AW80" s="4" t="s">
        <v>411</v>
      </c>
      <c r="AX80" s="4">
        <v>1.3262</v>
      </c>
      <c r="AY80" s="4">
        <v>1</v>
      </c>
      <c r="AZ80" s="4">
        <v>2.0508000000000002</v>
      </c>
      <c r="BA80" s="4">
        <v>11.154</v>
      </c>
      <c r="BB80" s="4">
        <v>20.2</v>
      </c>
      <c r="BC80" s="4">
        <v>1.81</v>
      </c>
      <c r="BD80" s="4">
        <v>9.2469999999999999</v>
      </c>
      <c r="BE80" s="4">
        <v>2072.5390000000002</v>
      </c>
      <c r="BF80" s="4">
        <v>42.658000000000001</v>
      </c>
      <c r="BG80" s="4">
        <v>2.1930000000000001</v>
      </c>
      <c r="BH80" s="4">
        <v>0.57499999999999996</v>
      </c>
      <c r="BI80" s="4">
        <v>2.7679999999999998</v>
      </c>
      <c r="BJ80" s="4">
        <v>1.6619999999999999</v>
      </c>
      <c r="BK80" s="4">
        <v>0.436</v>
      </c>
      <c r="BL80" s="4">
        <v>2.097</v>
      </c>
      <c r="BM80" s="4">
        <v>118.0551</v>
      </c>
      <c r="BQ80" s="4">
        <v>2344.4270000000001</v>
      </c>
      <c r="BR80" s="4">
        <v>0.62605100000000002</v>
      </c>
      <c r="BS80" s="4">
        <v>-5</v>
      </c>
      <c r="BT80" s="4">
        <v>6.0000000000000001E-3</v>
      </c>
      <c r="BU80" s="4">
        <v>15.299121</v>
      </c>
      <c r="BV80" s="4">
        <v>0.1212</v>
      </c>
      <c r="BW80" s="4">
        <f t="shared" si="14"/>
        <v>4.0420277681999996</v>
      </c>
      <c r="BY80" s="4">
        <f t="shared" si="15"/>
        <v>24472.253647317426</v>
      </c>
      <c r="BZ80" s="4">
        <f t="shared" si="16"/>
        <v>503.69975961237242</v>
      </c>
      <c r="CA80" s="4">
        <f t="shared" si="17"/>
        <v>19.6246659589236</v>
      </c>
      <c r="CB80" s="4">
        <f t="shared" si="18"/>
        <v>1393.9782805338878</v>
      </c>
    </row>
    <row r="81" spans="1:80" x14ac:dyDescent="0.25">
      <c r="A81" s="2">
        <v>42804</v>
      </c>
      <c r="B81" s="3">
        <v>0.3926187268518519</v>
      </c>
      <c r="C81" s="4">
        <v>6.42</v>
      </c>
      <c r="D81" s="4">
        <v>0.20399999999999999</v>
      </c>
      <c r="E81" s="4">
        <v>2040</v>
      </c>
      <c r="F81" s="4">
        <v>67.5</v>
      </c>
      <c r="G81" s="4">
        <v>18</v>
      </c>
      <c r="H81" s="4">
        <v>7765.8</v>
      </c>
      <c r="J81" s="4">
        <v>10.69</v>
      </c>
      <c r="K81" s="4">
        <v>0.92200000000000004</v>
      </c>
      <c r="L81" s="4">
        <v>5.9192999999999998</v>
      </c>
      <c r="M81" s="4">
        <v>0.18809999999999999</v>
      </c>
      <c r="N81" s="4">
        <v>62.256399999999999</v>
      </c>
      <c r="O81" s="4">
        <v>16.612400000000001</v>
      </c>
      <c r="P81" s="4">
        <v>78.900000000000006</v>
      </c>
      <c r="Q81" s="4">
        <v>47.167900000000003</v>
      </c>
      <c r="R81" s="4">
        <v>12.5862</v>
      </c>
      <c r="S81" s="4">
        <v>59.8</v>
      </c>
      <c r="T81" s="4">
        <v>7765.8064999999997</v>
      </c>
      <c r="W81" s="4">
        <v>0</v>
      </c>
      <c r="X81" s="4">
        <v>9.859</v>
      </c>
      <c r="Y81" s="4">
        <v>12.1</v>
      </c>
      <c r="Z81" s="4">
        <v>857</v>
      </c>
      <c r="AA81" s="4">
        <v>868</v>
      </c>
      <c r="AB81" s="4">
        <v>890</v>
      </c>
      <c r="AC81" s="4">
        <v>83</v>
      </c>
      <c r="AD81" s="4">
        <v>6.94</v>
      </c>
      <c r="AE81" s="4">
        <v>0.16</v>
      </c>
      <c r="AF81" s="4">
        <v>992</v>
      </c>
      <c r="AG81" s="4">
        <v>-15</v>
      </c>
      <c r="AH81" s="4">
        <v>-1</v>
      </c>
      <c r="AI81" s="4">
        <v>17</v>
      </c>
      <c r="AJ81" s="4">
        <v>136</v>
      </c>
      <c r="AK81" s="4">
        <v>136</v>
      </c>
      <c r="AL81" s="4">
        <v>5.8</v>
      </c>
      <c r="AM81" s="4">
        <v>142</v>
      </c>
      <c r="AN81" s="4" t="s">
        <v>155</v>
      </c>
      <c r="AO81" s="4">
        <v>2</v>
      </c>
      <c r="AP81" s="5">
        <v>0.60091435185185182</v>
      </c>
      <c r="AQ81" s="4">
        <v>47.164183999999999</v>
      </c>
      <c r="AR81" s="4">
        <v>-88.485619999999997</v>
      </c>
      <c r="AS81" s="4">
        <v>319.39999999999998</v>
      </c>
      <c r="AT81" s="4">
        <v>44.3</v>
      </c>
      <c r="AU81" s="4">
        <v>12</v>
      </c>
      <c r="AV81" s="4">
        <v>11</v>
      </c>
      <c r="AW81" s="4" t="s">
        <v>411</v>
      </c>
      <c r="AX81" s="4">
        <v>1.4</v>
      </c>
      <c r="AY81" s="4">
        <v>1</v>
      </c>
      <c r="AZ81" s="4">
        <v>2.1</v>
      </c>
      <c r="BA81" s="4">
        <v>11.154</v>
      </c>
      <c r="BB81" s="4">
        <v>21.91</v>
      </c>
      <c r="BC81" s="4">
        <v>1.96</v>
      </c>
      <c r="BD81" s="4">
        <v>8.4600000000000009</v>
      </c>
      <c r="BE81" s="4">
        <v>2085.451</v>
      </c>
      <c r="BF81" s="4">
        <v>42.177</v>
      </c>
      <c r="BG81" s="4">
        <v>2.2970000000000002</v>
      </c>
      <c r="BH81" s="4">
        <v>0.61299999999999999</v>
      </c>
      <c r="BI81" s="4">
        <v>2.91</v>
      </c>
      <c r="BJ81" s="4">
        <v>1.74</v>
      </c>
      <c r="BK81" s="4">
        <v>0.46400000000000002</v>
      </c>
      <c r="BL81" s="4">
        <v>2.2050000000000001</v>
      </c>
      <c r="BM81" s="4">
        <v>113.4481</v>
      </c>
      <c r="BQ81" s="4">
        <v>2525.6129999999998</v>
      </c>
      <c r="BR81" s="4">
        <v>0.41893000000000002</v>
      </c>
      <c r="BS81" s="4">
        <v>-5</v>
      </c>
      <c r="BT81" s="4">
        <v>6.0000000000000001E-3</v>
      </c>
      <c r="BU81" s="4">
        <v>10.237602000000001</v>
      </c>
      <c r="BV81" s="4">
        <v>0.1212</v>
      </c>
      <c r="BW81" s="4">
        <f t="shared" si="14"/>
        <v>2.7047744484000003</v>
      </c>
      <c r="BY81" s="4">
        <f t="shared" si="15"/>
        <v>16477.943374137845</v>
      </c>
      <c r="BZ81" s="4">
        <f t="shared" si="16"/>
        <v>333.25655586777725</v>
      </c>
      <c r="CA81" s="4">
        <f t="shared" si="17"/>
        <v>13.748403329064002</v>
      </c>
      <c r="CB81" s="4">
        <f t="shared" si="18"/>
        <v>896.3966871930952</v>
      </c>
    </row>
    <row r="82" spans="1:80" x14ac:dyDescent="0.25">
      <c r="A82" s="2">
        <v>42804</v>
      </c>
      <c r="B82" s="3">
        <v>0.39263030092592593</v>
      </c>
      <c r="C82" s="4">
        <v>6.2859999999999996</v>
      </c>
      <c r="D82" s="4">
        <v>0.2014</v>
      </c>
      <c r="E82" s="4">
        <v>2014.0200170000001</v>
      </c>
      <c r="F82" s="4">
        <v>61.6</v>
      </c>
      <c r="G82" s="4">
        <v>17.2</v>
      </c>
      <c r="H82" s="4">
        <v>8040</v>
      </c>
      <c r="J82" s="4">
        <v>10.6</v>
      </c>
      <c r="K82" s="4">
        <v>0.92300000000000004</v>
      </c>
      <c r="L82" s="4">
        <v>5.8019999999999996</v>
      </c>
      <c r="M82" s="4">
        <v>0.18590000000000001</v>
      </c>
      <c r="N82" s="4">
        <v>56.822000000000003</v>
      </c>
      <c r="O82" s="4">
        <v>15.8527</v>
      </c>
      <c r="P82" s="4">
        <v>72.7</v>
      </c>
      <c r="Q82" s="4">
        <v>43.054000000000002</v>
      </c>
      <c r="R82" s="4">
        <v>12.0116</v>
      </c>
      <c r="S82" s="4">
        <v>55.1</v>
      </c>
      <c r="T82" s="4">
        <v>8040.0466999999999</v>
      </c>
      <c r="W82" s="4">
        <v>0</v>
      </c>
      <c r="X82" s="4">
        <v>9.7842000000000002</v>
      </c>
      <c r="Y82" s="4">
        <v>12.2</v>
      </c>
      <c r="Z82" s="4">
        <v>856</v>
      </c>
      <c r="AA82" s="4">
        <v>868</v>
      </c>
      <c r="AB82" s="4">
        <v>890</v>
      </c>
      <c r="AC82" s="4">
        <v>83.3</v>
      </c>
      <c r="AD82" s="4">
        <v>6.96</v>
      </c>
      <c r="AE82" s="4">
        <v>0.16</v>
      </c>
      <c r="AF82" s="4">
        <v>993</v>
      </c>
      <c r="AG82" s="4">
        <v>-15</v>
      </c>
      <c r="AH82" s="4">
        <v>-1</v>
      </c>
      <c r="AI82" s="4">
        <v>17</v>
      </c>
      <c r="AJ82" s="4">
        <v>136</v>
      </c>
      <c r="AK82" s="4">
        <v>136.6</v>
      </c>
      <c r="AL82" s="4">
        <v>5.6</v>
      </c>
      <c r="AM82" s="4">
        <v>142</v>
      </c>
      <c r="AN82" s="4" t="s">
        <v>155</v>
      </c>
      <c r="AO82" s="4">
        <v>2</v>
      </c>
      <c r="AP82" s="5">
        <v>0.60092592592592597</v>
      </c>
      <c r="AQ82" s="4">
        <v>47.164251999999998</v>
      </c>
      <c r="AR82" s="4">
        <v>-88.485850999999997</v>
      </c>
      <c r="AS82" s="4">
        <v>319.39999999999998</v>
      </c>
      <c r="AT82" s="4">
        <v>43.1</v>
      </c>
      <c r="AU82" s="4">
        <v>12</v>
      </c>
      <c r="AV82" s="4">
        <v>11</v>
      </c>
      <c r="AW82" s="4" t="s">
        <v>411</v>
      </c>
      <c r="AX82" s="4">
        <v>1.6262000000000001</v>
      </c>
      <c r="AY82" s="4">
        <v>1.0753999999999999</v>
      </c>
      <c r="AZ82" s="4">
        <v>2.3262</v>
      </c>
      <c r="BA82" s="4">
        <v>11.154</v>
      </c>
      <c r="BB82" s="4">
        <v>22.22</v>
      </c>
      <c r="BC82" s="4">
        <v>1.99</v>
      </c>
      <c r="BD82" s="4">
        <v>8.3379999999999992</v>
      </c>
      <c r="BE82" s="4">
        <v>2071.9969999999998</v>
      </c>
      <c r="BF82" s="4">
        <v>42.255000000000003</v>
      </c>
      <c r="BG82" s="4">
        <v>2.125</v>
      </c>
      <c r="BH82" s="4">
        <v>0.59299999999999997</v>
      </c>
      <c r="BI82" s="4">
        <v>2.718</v>
      </c>
      <c r="BJ82" s="4">
        <v>1.61</v>
      </c>
      <c r="BK82" s="4">
        <v>0.44900000000000001</v>
      </c>
      <c r="BL82" s="4">
        <v>2.0590000000000002</v>
      </c>
      <c r="BM82" s="4">
        <v>119.0557</v>
      </c>
      <c r="BQ82" s="4">
        <v>2540.6010000000001</v>
      </c>
      <c r="BR82" s="4">
        <v>0.343142</v>
      </c>
      <c r="BS82" s="4">
        <v>-5</v>
      </c>
      <c r="BT82" s="4">
        <v>6.0000000000000001E-3</v>
      </c>
      <c r="BU82" s="4">
        <v>8.3855330000000006</v>
      </c>
      <c r="BV82" s="4">
        <v>0.1212</v>
      </c>
      <c r="BW82" s="4">
        <f t="shared" si="14"/>
        <v>2.2154578186</v>
      </c>
      <c r="BY82" s="4">
        <f t="shared" si="15"/>
        <v>13409.870037533692</v>
      </c>
      <c r="BZ82" s="4">
        <f t="shared" si="16"/>
        <v>273.47243187899704</v>
      </c>
      <c r="CA82" s="4">
        <f t="shared" si="17"/>
        <v>10.419846534734001</v>
      </c>
      <c r="CB82" s="4">
        <f t="shared" si="18"/>
        <v>770.52305781697567</v>
      </c>
    </row>
    <row r="83" spans="1:80" x14ac:dyDescent="0.25">
      <c r="A83" s="2">
        <v>42804</v>
      </c>
      <c r="B83" s="3">
        <v>0.39264187500000003</v>
      </c>
      <c r="C83" s="4">
        <v>5.6609999999999996</v>
      </c>
      <c r="D83" s="4">
        <v>0.21340000000000001</v>
      </c>
      <c r="E83" s="4">
        <v>2133.9072849999998</v>
      </c>
      <c r="F83" s="4">
        <v>44.5</v>
      </c>
      <c r="G83" s="4">
        <v>17.100000000000001</v>
      </c>
      <c r="H83" s="4">
        <v>8702.1</v>
      </c>
      <c r="J83" s="4">
        <v>10.5</v>
      </c>
      <c r="K83" s="4">
        <v>0.92869999999999997</v>
      </c>
      <c r="L83" s="4">
        <v>5.2569999999999997</v>
      </c>
      <c r="M83" s="4">
        <v>0.19819999999999999</v>
      </c>
      <c r="N83" s="4">
        <v>41.325299999999999</v>
      </c>
      <c r="O83" s="4">
        <v>15.880100000000001</v>
      </c>
      <c r="P83" s="4">
        <v>57.2</v>
      </c>
      <c r="Q83" s="4">
        <v>31.3185</v>
      </c>
      <c r="R83" s="4">
        <v>12.034800000000001</v>
      </c>
      <c r="S83" s="4">
        <v>43.4</v>
      </c>
      <c r="T83" s="4">
        <v>8702.1386000000002</v>
      </c>
      <c r="W83" s="4">
        <v>0</v>
      </c>
      <c r="X83" s="4">
        <v>9.7508999999999997</v>
      </c>
      <c r="Y83" s="4">
        <v>12.2</v>
      </c>
      <c r="Z83" s="4">
        <v>857</v>
      </c>
      <c r="AA83" s="4">
        <v>869</v>
      </c>
      <c r="AB83" s="4">
        <v>891</v>
      </c>
      <c r="AC83" s="4">
        <v>84</v>
      </c>
      <c r="AD83" s="4">
        <v>7.02</v>
      </c>
      <c r="AE83" s="4">
        <v>0.16</v>
      </c>
      <c r="AF83" s="4">
        <v>993</v>
      </c>
      <c r="AG83" s="4">
        <v>-15</v>
      </c>
      <c r="AH83" s="4">
        <v>-1</v>
      </c>
      <c r="AI83" s="4">
        <v>17</v>
      </c>
      <c r="AJ83" s="4">
        <v>136</v>
      </c>
      <c r="AK83" s="4">
        <v>137.69999999999999</v>
      </c>
      <c r="AL83" s="4">
        <v>5.7</v>
      </c>
      <c r="AM83" s="4">
        <v>142</v>
      </c>
      <c r="AN83" s="4" t="s">
        <v>155</v>
      </c>
      <c r="AO83" s="4">
        <v>2</v>
      </c>
      <c r="AP83" s="5">
        <v>0.60093750000000001</v>
      </c>
      <c r="AQ83" s="4">
        <v>47.164326000000003</v>
      </c>
      <c r="AR83" s="4">
        <v>-88.486076999999995</v>
      </c>
      <c r="AS83" s="4">
        <v>319.5</v>
      </c>
      <c r="AT83" s="4">
        <v>42.7</v>
      </c>
      <c r="AU83" s="4">
        <v>12</v>
      </c>
      <c r="AV83" s="4">
        <v>11</v>
      </c>
      <c r="AW83" s="4" t="s">
        <v>411</v>
      </c>
      <c r="AX83" s="4">
        <v>1.7</v>
      </c>
      <c r="AY83" s="4">
        <v>1.1000000000000001</v>
      </c>
      <c r="AZ83" s="4">
        <v>2.4</v>
      </c>
      <c r="BA83" s="4">
        <v>11.154</v>
      </c>
      <c r="BB83" s="4">
        <v>23.93</v>
      </c>
      <c r="BC83" s="4">
        <v>2.15</v>
      </c>
      <c r="BD83" s="4">
        <v>7.6820000000000004</v>
      </c>
      <c r="BE83" s="4">
        <v>2016.711</v>
      </c>
      <c r="BF83" s="4">
        <v>48.386000000000003</v>
      </c>
      <c r="BG83" s="4">
        <v>1.66</v>
      </c>
      <c r="BH83" s="4">
        <v>0.63800000000000001</v>
      </c>
      <c r="BI83" s="4">
        <v>2.298</v>
      </c>
      <c r="BJ83" s="4">
        <v>1.258</v>
      </c>
      <c r="BK83" s="4">
        <v>0.48299999999999998</v>
      </c>
      <c r="BL83" s="4">
        <v>1.742</v>
      </c>
      <c r="BM83" s="4">
        <v>138.42349999999999</v>
      </c>
      <c r="BQ83" s="4">
        <v>2719.8879999999999</v>
      </c>
      <c r="BR83" s="4">
        <v>0.29455799999999999</v>
      </c>
      <c r="BS83" s="4">
        <v>-5</v>
      </c>
      <c r="BT83" s="4">
        <v>6.0000000000000001E-3</v>
      </c>
      <c r="BU83" s="4">
        <v>7.1982609999999996</v>
      </c>
      <c r="BV83" s="4">
        <v>0.1212</v>
      </c>
      <c r="BW83" s="4">
        <f t="shared" si="14"/>
        <v>1.9017805561999999</v>
      </c>
      <c r="BY83" s="4">
        <f t="shared" si="15"/>
        <v>11204.075609320897</v>
      </c>
      <c r="BZ83" s="4">
        <f t="shared" si="16"/>
        <v>268.81412479656279</v>
      </c>
      <c r="CA83" s="4">
        <f t="shared" si="17"/>
        <v>6.9889672424684006</v>
      </c>
      <c r="CB83" s="4">
        <f t="shared" si="18"/>
        <v>769.02806604755528</v>
      </c>
    </row>
    <row r="84" spans="1:80" x14ac:dyDescent="0.25">
      <c r="A84" s="2">
        <v>42804</v>
      </c>
      <c r="B84" s="3">
        <v>0.39265344907407407</v>
      </c>
      <c r="C84" s="4">
        <v>6.383</v>
      </c>
      <c r="D84" s="4">
        <v>0.26960000000000001</v>
      </c>
      <c r="E84" s="4">
        <v>2695.8184769999998</v>
      </c>
      <c r="F84" s="4">
        <v>37</v>
      </c>
      <c r="G84" s="4">
        <v>11.7</v>
      </c>
      <c r="H84" s="4">
        <v>9569.9</v>
      </c>
      <c r="J84" s="4">
        <v>10.5</v>
      </c>
      <c r="K84" s="4">
        <v>0.91959999999999997</v>
      </c>
      <c r="L84" s="4">
        <v>5.8700999999999999</v>
      </c>
      <c r="M84" s="4">
        <v>0.24790000000000001</v>
      </c>
      <c r="N84" s="4">
        <v>34.067799999999998</v>
      </c>
      <c r="O84" s="4">
        <v>10.783200000000001</v>
      </c>
      <c r="P84" s="4">
        <v>44.9</v>
      </c>
      <c r="Q84" s="4">
        <v>25.8184</v>
      </c>
      <c r="R84" s="4">
        <v>8.1721000000000004</v>
      </c>
      <c r="S84" s="4">
        <v>34</v>
      </c>
      <c r="T84" s="4">
        <v>9569.8953000000001</v>
      </c>
      <c r="W84" s="4">
        <v>0</v>
      </c>
      <c r="X84" s="4">
        <v>9.6559000000000008</v>
      </c>
      <c r="Y84" s="4">
        <v>12.3</v>
      </c>
      <c r="Z84" s="4">
        <v>857</v>
      </c>
      <c r="AA84" s="4">
        <v>870</v>
      </c>
      <c r="AB84" s="4">
        <v>891</v>
      </c>
      <c r="AC84" s="4">
        <v>84</v>
      </c>
      <c r="AD84" s="4">
        <v>7.02</v>
      </c>
      <c r="AE84" s="4">
        <v>0.16</v>
      </c>
      <c r="AF84" s="4">
        <v>993</v>
      </c>
      <c r="AG84" s="4">
        <v>-15</v>
      </c>
      <c r="AH84" s="4">
        <v>-1</v>
      </c>
      <c r="AI84" s="4">
        <v>17</v>
      </c>
      <c r="AJ84" s="4">
        <v>136</v>
      </c>
      <c r="AK84" s="4">
        <v>136.69999999999999</v>
      </c>
      <c r="AL84" s="4">
        <v>6</v>
      </c>
      <c r="AM84" s="4">
        <v>142</v>
      </c>
      <c r="AN84" s="4" t="s">
        <v>155</v>
      </c>
      <c r="AO84" s="4">
        <v>2</v>
      </c>
      <c r="AP84" s="5">
        <v>0.60094907407407405</v>
      </c>
      <c r="AQ84" s="4">
        <v>47.164368000000003</v>
      </c>
      <c r="AR84" s="4">
        <v>-88.486279999999994</v>
      </c>
      <c r="AS84" s="4">
        <v>319.39999999999998</v>
      </c>
      <c r="AT84" s="4">
        <v>40.299999999999997</v>
      </c>
      <c r="AU84" s="4">
        <v>12</v>
      </c>
      <c r="AV84" s="4">
        <v>11</v>
      </c>
      <c r="AW84" s="4" t="s">
        <v>411</v>
      </c>
      <c r="AX84" s="4">
        <v>1.7</v>
      </c>
      <c r="AY84" s="4">
        <v>1.2506489999999999</v>
      </c>
      <c r="AZ84" s="4">
        <v>2.4</v>
      </c>
      <c r="BA84" s="4">
        <v>11.154</v>
      </c>
      <c r="BB84" s="4">
        <v>21.26</v>
      </c>
      <c r="BC84" s="4">
        <v>1.91</v>
      </c>
      <c r="BD84" s="4">
        <v>8.7420000000000009</v>
      </c>
      <c r="BE84" s="4">
        <v>2011.9570000000001</v>
      </c>
      <c r="BF84" s="4">
        <v>54.081000000000003</v>
      </c>
      <c r="BG84" s="4">
        <v>1.2230000000000001</v>
      </c>
      <c r="BH84" s="4">
        <v>0.38700000000000001</v>
      </c>
      <c r="BI84" s="4">
        <v>1.61</v>
      </c>
      <c r="BJ84" s="4">
        <v>0.92700000000000005</v>
      </c>
      <c r="BK84" s="4">
        <v>0.29299999999999998</v>
      </c>
      <c r="BL84" s="4">
        <v>1.22</v>
      </c>
      <c r="BM84" s="4">
        <v>136.00659999999999</v>
      </c>
      <c r="BQ84" s="4">
        <v>2406.3870000000002</v>
      </c>
      <c r="BR84" s="4">
        <v>0.28642400000000001</v>
      </c>
      <c r="BS84" s="4">
        <v>-5</v>
      </c>
      <c r="BT84" s="4">
        <v>6.0000000000000001E-3</v>
      </c>
      <c r="BU84" s="4">
        <v>6.9994860000000001</v>
      </c>
      <c r="BV84" s="4">
        <v>0.1212</v>
      </c>
      <c r="BW84" s="4">
        <f t="shared" si="14"/>
        <v>1.8492642012</v>
      </c>
      <c r="BY84" s="4">
        <f t="shared" si="15"/>
        <v>10869.000734395924</v>
      </c>
      <c r="BZ84" s="4">
        <f t="shared" si="16"/>
        <v>292.15655638607882</v>
      </c>
      <c r="CA84" s="4">
        <f t="shared" si="17"/>
        <v>5.0078424542796007</v>
      </c>
      <c r="CB84" s="4">
        <f t="shared" si="18"/>
        <v>734.73530263454563</v>
      </c>
    </row>
    <row r="85" spans="1:80" x14ac:dyDescent="0.25">
      <c r="A85" s="2">
        <v>42804</v>
      </c>
      <c r="B85" s="3">
        <v>0.39266502314814816</v>
      </c>
      <c r="C85" s="4">
        <v>6.7359999999999998</v>
      </c>
      <c r="D85" s="4">
        <v>0.40649999999999997</v>
      </c>
      <c r="E85" s="4">
        <v>4065.3484600000002</v>
      </c>
      <c r="F85" s="4">
        <v>30.2</v>
      </c>
      <c r="G85" s="4">
        <v>6.7</v>
      </c>
      <c r="H85" s="4">
        <v>10462.299999999999</v>
      </c>
      <c r="J85" s="4">
        <v>10.5</v>
      </c>
      <c r="K85" s="4">
        <v>0.91339999999999999</v>
      </c>
      <c r="L85" s="4">
        <v>6.1527000000000003</v>
      </c>
      <c r="M85" s="4">
        <v>0.37130000000000002</v>
      </c>
      <c r="N85" s="4">
        <v>27.5777</v>
      </c>
      <c r="O85" s="4">
        <v>6.1360000000000001</v>
      </c>
      <c r="P85" s="4">
        <v>33.700000000000003</v>
      </c>
      <c r="Q85" s="4">
        <v>20.899799999999999</v>
      </c>
      <c r="R85" s="4">
        <v>4.6501999999999999</v>
      </c>
      <c r="S85" s="4">
        <v>25.5</v>
      </c>
      <c r="T85" s="4">
        <v>10462.328100000001</v>
      </c>
      <c r="W85" s="4">
        <v>0</v>
      </c>
      <c r="X85" s="4">
        <v>9.5912000000000006</v>
      </c>
      <c r="Y85" s="4">
        <v>12.3</v>
      </c>
      <c r="Z85" s="4">
        <v>858</v>
      </c>
      <c r="AA85" s="4">
        <v>871</v>
      </c>
      <c r="AB85" s="4">
        <v>892</v>
      </c>
      <c r="AC85" s="4">
        <v>84</v>
      </c>
      <c r="AD85" s="4">
        <v>7.02</v>
      </c>
      <c r="AE85" s="4">
        <v>0.16</v>
      </c>
      <c r="AF85" s="4">
        <v>993</v>
      </c>
      <c r="AG85" s="4">
        <v>-15</v>
      </c>
      <c r="AH85" s="4">
        <v>-1</v>
      </c>
      <c r="AI85" s="4">
        <v>17</v>
      </c>
      <c r="AJ85" s="4">
        <v>136</v>
      </c>
      <c r="AK85" s="4">
        <v>136.6</v>
      </c>
      <c r="AL85" s="4">
        <v>6.1</v>
      </c>
      <c r="AM85" s="4">
        <v>142</v>
      </c>
      <c r="AN85" s="4" t="s">
        <v>155</v>
      </c>
      <c r="AO85" s="4">
        <v>2</v>
      </c>
      <c r="AP85" s="5">
        <v>0.60096064814814809</v>
      </c>
      <c r="AQ85" s="4">
        <v>47.16442</v>
      </c>
      <c r="AR85" s="4">
        <v>-88.486490000000003</v>
      </c>
      <c r="AS85" s="4">
        <v>319.39999999999998</v>
      </c>
      <c r="AT85" s="4">
        <v>39.5</v>
      </c>
      <c r="AU85" s="4">
        <v>12</v>
      </c>
      <c r="AV85" s="4">
        <v>11</v>
      </c>
      <c r="AW85" s="4" t="s">
        <v>411</v>
      </c>
      <c r="AX85" s="4">
        <v>1.7</v>
      </c>
      <c r="AY85" s="4">
        <v>1.073874</v>
      </c>
      <c r="AZ85" s="4">
        <v>2.0984980000000002</v>
      </c>
      <c r="BA85" s="4">
        <v>11.154</v>
      </c>
      <c r="BB85" s="4">
        <v>19.760000000000002</v>
      </c>
      <c r="BC85" s="4">
        <v>1.77</v>
      </c>
      <c r="BD85" s="4">
        <v>9.4760000000000009</v>
      </c>
      <c r="BE85" s="4">
        <v>1970.115</v>
      </c>
      <c r="BF85" s="4">
        <v>75.680000000000007</v>
      </c>
      <c r="BG85" s="4">
        <v>0.92500000000000004</v>
      </c>
      <c r="BH85" s="4">
        <v>0.20599999999999999</v>
      </c>
      <c r="BI85" s="4">
        <v>1.1299999999999999</v>
      </c>
      <c r="BJ85" s="4">
        <v>0.70099999999999996</v>
      </c>
      <c r="BK85" s="4">
        <v>0.156</v>
      </c>
      <c r="BL85" s="4">
        <v>0.85699999999999998</v>
      </c>
      <c r="BM85" s="4">
        <v>138.90880000000001</v>
      </c>
      <c r="BQ85" s="4">
        <v>2233.0250000000001</v>
      </c>
      <c r="BR85" s="4">
        <v>0.38665699999999997</v>
      </c>
      <c r="BS85" s="4">
        <v>-5</v>
      </c>
      <c r="BT85" s="4">
        <v>6.0000000000000001E-3</v>
      </c>
      <c r="BU85" s="4">
        <v>9.4489389999999993</v>
      </c>
      <c r="BV85" s="4">
        <v>0.1212</v>
      </c>
      <c r="BW85" s="4">
        <f t="shared" si="14"/>
        <v>2.4964096837999996</v>
      </c>
      <c r="BY85" s="4">
        <f t="shared" si="15"/>
        <v>14367.440166272823</v>
      </c>
      <c r="BZ85" s="4">
        <f t="shared" si="16"/>
        <v>551.9108639767361</v>
      </c>
      <c r="CA85" s="4">
        <f t="shared" si="17"/>
        <v>5.112176475260199</v>
      </c>
      <c r="CB85" s="4">
        <f t="shared" si="18"/>
        <v>1013.0189722776379</v>
      </c>
    </row>
    <row r="86" spans="1:80" x14ac:dyDescent="0.25">
      <c r="A86" s="2">
        <v>42804</v>
      </c>
      <c r="B86" s="3">
        <v>0.3926765972222222</v>
      </c>
      <c r="C86" s="4">
        <v>7.6230000000000002</v>
      </c>
      <c r="D86" s="4">
        <v>0.40820000000000001</v>
      </c>
      <c r="E86" s="4">
        <v>4081.570815</v>
      </c>
      <c r="F86" s="4">
        <v>29.1</v>
      </c>
      <c r="G86" s="4">
        <v>5</v>
      </c>
      <c r="H86" s="4">
        <v>9928.1</v>
      </c>
      <c r="J86" s="4">
        <v>10.45</v>
      </c>
      <c r="K86" s="4">
        <v>0.90510000000000002</v>
      </c>
      <c r="L86" s="4">
        <v>6.8994</v>
      </c>
      <c r="M86" s="4">
        <v>0.36940000000000001</v>
      </c>
      <c r="N86" s="4">
        <v>26.364000000000001</v>
      </c>
      <c r="O86" s="4">
        <v>4.5490000000000004</v>
      </c>
      <c r="P86" s="4">
        <v>30.9</v>
      </c>
      <c r="Q86" s="4">
        <v>19.98</v>
      </c>
      <c r="R86" s="4">
        <v>3.4474999999999998</v>
      </c>
      <c r="S86" s="4">
        <v>23.4</v>
      </c>
      <c r="T86" s="4">
        <v>9928.14</v>
      </c>
      <c r="W86" s="4">
        <v>0</v>
      </c>
      <c r="X86" s="4">
        <v>9.4608000000000008</v>
      </c>
      <c r="Y86" s="4">
        <v>12.2</v>
      </c>
      <c r="Z86" s="4">
        <v>859</v>
      </c>
      <c r="AA86" s="4">
        <v>872</v>
      </c>
      <c r="AB86" s="4">
        <v>892</v>
      </c>
      <c r="AC86" s="4">
        <v>84</v>
      </c>
      <c r="AD86" s="4">
        <v>7.02</v>
      </c>
      <c r="AE86" s="4">
        <v>0.16</v>
      </c>
      <c r="AF86" s="4">
        <v>993</v>
      </c>
      <c r="AG86" s="4">
        <v>-15</v>
      </c>
      <c r="AH86" s="4">
        <v>-1</v>
      </c>
      <c r="AI86" s="4">
        <v>17</v>
      </c>
      <c r="AJ86" s="4">
        <v>136</v>
      </c>
      <c r="AK86" s="4">
        <v>137.4</v>
      </c>
      <c r="AL86" s="4">
        <v>6.2</v>
      </c>
      <c r="AM86" s="4">
        <v>142</v>
      </c>
      <c r="AN86" s="4" t="s">
        <v>155</v>
      </c>
      <c r="AO86" s="4">
        <v>2</v>
      </c>
      <c r="AP86" s="5">
        <v>0.60097222222222224</v>
      </c>
      <c r="AQ86" s="4">
        <v>47.164433000000002</v>
      </c>
      <c r="AR86" s="4">
        <v>-88.486649999999997</v>
      </c>
      <c r="AS86" s="4">
        <v>319.39999999999998</v>
      </c>
      <c r="AT86" s="4">
        <v>36.200000000000003</v>
      </c>
      <c r="AU86" s="4">
        <v>12</v>
      </c>
      <c r="AV86" s="4">
        <v>11</v>
      </c>
      <c r="AW86" s="4" t="s">
        <v>411</v>
      </c>
      <c r="AX86" s="4">
        <v>1.7</v>
      </c>
      <c r="AY86" s="4">
        <v>1</v>
      </c>
      <c r="AZ86" s="4">
        <v>2</v>
      </c>
      <c r="BA86" s="4">
        <v>11.154</v>
      </c>
      <c r="BB86" s="4">
        <v>18.010000000000002</v>
      </c>
      <c r="BC86" s="4">
        <v>1.61</v>
      </c>
      <c r="BD86" s="4">
        <v>10.49</v>
      </c>
      <c r="BE86" s="4">
        <v>2023.4459999999999</v>
      </c>
      <c r="BF86" s="4">
        <v>68.953999999999994</v>
      </c>
      <c r="BG86" s="4">
        <v>0.81</v>
      </c>
      <c r="BH86" s="4">
        <v>0.14000000000000001</v>
      </c>
      <c r="BI86" s="4">
        <v>0.94899999999999995</v>
      </c>
      <c r="BJ86" s="4">
        <v>0.61399999999999999</v>
      </c>
      <c r="BK86" s="4">
        <v>0.106</v>
      </c>
      <c r="BL86" s="4">
        <v>0.72</v>
      </c>
      <c r="BM86" s="4">
        <v>120.73220000000001</v>
      </c>
      <c r="BQ86" s="4">
        <v>2017.451</v>
      </c>
      <c r="BR86" s="4">
        <v>0.45459500000000003</v>
      </c>
      <c r="BS86" s="4">
        <v>-5</v>
      </c>
      <c r="BT86" s="4">
        <v>6.0000000000000001E-3</v>
      </c>
      <c r="BU86" s="4">
        <v>11.109154999999999</v>
      </c>
      <c r="BV86" s="4">
        <v>0.1212</v>
      </c>
      <c r="BW86" s="4">
        <f t="shared" si="14"/>
        <v>2.9350387509999996</v>
      </c>
      <c r="BY86" s="4">
        <f t="shared" si="15"/>
        <v>17349.118736506734</v>
      </c>
      <c r="BZ86" s="4">
        <f t="shared" si="16"/>
        <v>591.21475609286597</v>
      </c>
      <c r="CA86" s="4">
        <f t="shared" si="17"/>
        <v>5.2644641390059999</v>
      </c>
      <c r="CB86" s="4">
        <f t="shared" si="18"/>
        <v>1035.1634158359939</v>
      </c>
    </row>
    <row r="87" spans="1:80" x14ac:dyDescent="0.25">
      <c r="A87" s="2">
        <v>42804</v>
      </c>
      <c r="B87" s="3">
        <v>0.39268817129629624</v>
      </c>
      <c r="C87" s="4">
        <v>7.9279999999999999</v>
      </c>
      <c r="D87" s="4">
        <v>0.48870000000000002</v>
      </c>
      <c r="E87" s="4">
        <v>4887.4204360000003</v>
      </c>
      <c r="F87" s="4">
        <v>37.200000000000003</v>
      </c>
      <c r="G87" s="4">
        <v>5.2</v>
      </c>
      <c r="H87" s="4">
        <v>9362.2000000000007</v>
      </c>
      <c r="J87" s="4">
        <v>10.7</v>
      </c>
      <c r="K87" s="4">
        <v>0.90169999999999995</v>
      </c>
      <c r="L87" s="4">
        <v>7.149</v>
      </c>
      <c r="M87" s="4">
        <v>0.44069999999999998</v>
      </c>
      <c r="N87" s="4">
        <v>33.515999999999998</v>
      </c>
      <c r="O87" s="4">
        <v>4.6887999999999996</v>
      </c>
      <c r="P87" s="4">
        <v>38.200000000000003</v>
      </c>
      <c r="Q87" s="4">
        <v>25.400200000000002</v>
      </c>
      <c r="R87" s="4">
        <v>3.5533999999999999</v>
      </c>
      <c r="S87" s="4">
        <v>29</v>
      </c>
      <c r="T87" s="4">
        <v>9362.2000000000007</v>
      </c>
      <c r="W87" s="4">
        <v>0</v>
      </c>
      <c r="X87" s="4">
        <v>9.6480999999999995</v>
      </c>
      <c r="Y87" s="4">
        <v>12.3</v>
      </c>
      <c r="Z87" s="4">
        <v>859</v>
      </c>
      <c r="AA87" s="4">
        <v>871</v>
      </c>
      <c r="AB87" s="4">
        <v>893</v>
      </c>
      <c r="AC87" s="4">
        <v>84</v>
      </c>
      <c r="AD87" s="4">
        <v>7.02</v>
      </c>
      <c r="AE87" s="4">
        <v>0.16</v>
      </c>
      <c r="AF87" s="4">
        <v>993</v>
      </c>
      <c r="AG87" s="4">
        <v>-15</v>
      </c>
      <c r="AH87" s="4">
        <v>-1</v>
      </c>
      <c r="AI87" s="4">
        <v>17</v>
      </c>
      <c r="AJ87" s="4">
        <v>136.30000000000001</v>
      </c>
      <c r="AK87" s="4">
        <v>136.6</v>
      </c>
      <c r="AL87" s="4">
        <v>6</v>
      </c>
      <c r="AM87" s="4">
        <v>142</v>
      </c>
      <c r="AN87" s="4" t="s">
        <v>155</v>
      </c>
      <c r="AO87" s="4">
        <v>2</v>
      </c>
      <c r="AP87" s="5">
        <v>0.60098379629629628</v>
      </c>
      <c r="AQ87" s="4">
        <v>47.164399000000003</v>
      </c>
      <c r="AR87" s="4">
        <v>-88.486811000000003</v>
      </c>
      <c r="AS87" s="4">
        <v>319.39999999999998</v>
      </c>
      <c r="AT87" s="4">
        <v>32.6</v>
      </c>
      <c r="AU87" s="4">
        <v>12</v>
      </c>
      <c r="AV87" s="4">
        <v>11</v>
      </c>
      <c r="AW87" s="4" t="s">
        <v>411</v>
      </c>
      <c r="AX87" s="4">
        <v>1.7754000000000001</v>
      </c>
      <c r="AY87" s="4">
        <v>1</v>
      </c>
      <c r="AZ87" s="4">
        <v>2.0754000000000001</v>
      </c>
      <c r="BA87" s="4">
        <v>11.154</v>
      </c>
      <c r="BB87" s="4">
        <v>17.399999999999999</v>
      </c>
      <c r="BC87" s="4">
        <v>1.56</v>
      </c>
      <c r="BD87" s="4">
        <v>10.903</v>
      </c>
      <c r="BE87" s="4">
        <v>2031.3440000000001</v>
      </c>
      <c r="BF87" s="4">
        <v>79.698999999999998</v>
      </c>
      <c r="BG87" s="4">
        <v>0.997</v>
      </c>
      <c r="BH87" s="4">
        <v>0.14000000000000001</v>
      </c>
      <c r="BI87" s="4">
        <v>1.137</v>
      </c>
      <c r="BJ87" s="4">
        <v>0.75600000000000001</v>
      </c>
      <c r="BK87" s="4">
        <v>0.106</v>
      </c>
      <c r="BL87" s="4">
        <v>0.86199999999999999</v>
      </c>
      <c r="BM87" s="4">
        <v>110.3045</v>
      </c>
      <c r="BQ87" s="4">
        <v>1993.327</v>
      </c>
      <c r="BR87" s="4">
        <v>0.46903400000000001</v>
      </c>
      <c r="BS87" s="4">
        <v>-5</v>
      </c>
      <c r="BT87" s="4">
        <v>6.0000000000000001E-3</v>
      </c>
      <c r="BU87" s="4">
        <v>11.462018</v>
      </c>
      <c r="BV87" s="4">
        <v>0.1212</v>
      </c>
      <c r="BW87" s="4">
        <f t="shared" si="14"/>
        <v>3.0282651556000002</v>
      </c>
      <c r="BY87" s="4">
        <f t="shared" si="15"/>
        <v>17970.052091673788</v>
      </c>
      <c r="BZ87" s="4">
        <f t="shared" si="16"/>
        <v>705.04807735878762</v>
      </c>
      <c r="CA87" s="4">
        <f t="shared" si="17"/>
        <v>6.6878674322544001</v>
      </c>
      <c r="CB87" s="4">
        <f t="shared" si="18"/>
        <v>975.79612854643597</v>
      </c>
    </row>
    <row r="88" spans="1:80" x14ac:dyDescent="0.25">
      <c r="A88" s="2">
        <v>42804</v>
      </c>
      <c r="B88" s="3">
        <v>0.39269974537037039</v>
      </c>
      <c r="C88" s="4">
        <v>6.8789999999999996</v>
      </c>
      <c r="D88" s="4">
        <v>0.38429999999999997</v>
      </c>
      <c r="E88" s="4">
        <v>3842.9197680000002</v>
      </c>
      <c r="F88" s="4">
        <v>55.4</v>
      </c>
      <c r="G88" s="4">
        <v>5.2</v>
      </c>
      <c r="H88" s="4">
        <v>9125.7999999999993</v>
      </c>
      <c r="J88" s="4">
        <v>10.85</v>
      </c>
      <c r="K88" s="4">
        <v>0.91369999999999996</v>
      </c>
      <c r="L88" s="4">
        <v>6.2853000000000003</v>
      </c>
      <c r="M88" s="4">
        <v>0.35110000000000002</v>
      </c>
      <c r="N88" s="4">
        <v>50.619</v>
      </c>
      <c r="O88" s="4">
        <v>4.7271999999999998</v>
      </c>
      <c r="P88" s="4">
        <v>55.3</v>
      </c>
      <c r="Q88" s="4">
        <v>38.361800000000002</v>
      </c>
      <c r="R88" s="4">
        <v>3.5825</v>
      </c>
      <c r="S88" s="4">
        <v>41.9</v>
      </c>
      <c r="T88" s="4">
        <v>9125.8490999999995</v>
      </c>
      <c r="W88" s="4">
        <v>0</v>
      </c>
      <c r="X88" s="4">
        <v>9.9129000000000005</v>
      </c>
      <c r="Y88" s="4">
        <v>12.2</v>
      </c>
      <c r="Z88" s="4">
        <v>860</v>
      </c>
      <c r="AA88" s="4">
        <v>872</v>
      </c>
      <c r="AB88" s="4">
        <v>892</v>
      </c>
      <c r="AC88" s="4">
        <v>84</v>
      </c>
      <c r="AD88" s="4">
        <v>7.02</v>
      </c>
      <c r="AE88" s="4">
        <v>0.16</v>
      </c>
      <c r="AF88" s="4">
        <v>993</v>
      </c>
      <c r="AG88" s="4">
        <v>-15</v>
      </c>
      <c r="AH88" s="4">
        <v>-1</v>
      </c>
      <c r="AI88" s="4">
        <v>17</v>
      </c>
      <c r="AJ88" s="4">
        <v>136.69999999999999</v>
      </c>
      <c r="AK88" s="4">
        <v>137.69999999999999</v>
      </c>
      <c r="AL88" s="4">
        <v>5.8</v>
      </c>
      <c r="AM88" s="4">
        <v>142</v>
      </c>
      <c r="AN88" s="4" t="s">
        <v>155</v>
      </c>
      <c r="AO88" s="4">
        <v>2</v>
      </c>
      <c r="AP88" s="5">
        <v>0.60099537037037043</v>
      </c>
      <c r="AQ88" s="4">
        <v>47.164361</v>
      </c>
      <c r="AR88" s="4">
        <v>-88.486999999999995</v>
      </c>
      <c r="AS88" s="4">
        <v>319.10000000000002</v>
      </c>
      <c r="AT88" s="4">
        <v>32.299999999999997</v>
      </c>
      <c r="AU88" s="4">
        <v>12</v>
      </c>
      <c r="AV88" s="4">
        <v>11</v>
      </c>
      <c r="AW88" s="4" t="s">
        <v>411</v>
      </c>
      <c r="AX88" s="4">
        <v>1.8</v>
      </c>
      <c r="AY88" s="4">
        <v>1.1508</v>
      </c>
      <c r="AZ88" s="4">
        <v>2.1753999999999998</v>
      </c>
      <c r="BA88" s="4">
        <v>11.154</v>
      </c>
      <c r="BB88" s="4">
        <v>19.829999999999998</v>
      </c>
      <c r="BC88" s="4">
        <v>1.78</v>
      </c>
      <c r="BD88" s="4">
        <v>9.4469999999999992</v>
      </c>
      <c r="BE88" s="4">
        <v>2018.277</v>
      </c>
      <c r="BF88" s="4">
        <v>71.760999999999996</v>
      </c>
      <c r="BG88" s="4">
        <v>1.702</v>
      </c>
      <c r="BH88" s="4">
        <v>0.159</v>
      </c>
      <c r="BI88" s="4">
        <v>1.861</v>
      </c>
      <c r="BJ88" s="4">
        <v>1.29</v>
      </c>
      <c r="BK88" s="4">
        <v>0.12</v>
      </c>
      <c r="BL88" s="4">
        <v>1.41</v>
      </c>
      <c r="BM88" s="4">
        <v>121.5076</v>
      </c>
      <c r="BQ88" s="4">
        <v>2314.48</v>
      </c>
      <c r="BR88" s="4">
        <v>0.52432000000000001</v>
      </c>
      <c r="BS88" s="4">
        <v>-5</v>
      </c>
      <c r="BT88" s="4">
        <v>6.0000000000000001E-3</v>
      </c>
      <c r="BU88" s="4">
        <v>12.81307</v>
      </c>
      <c r="BV88" s="4">
        <v>0.1212</v>
      </c>
      <c r="BW88" s="4">
        <f t="shared" si="14"/>
        <v>3.3852130939999996</v>
      </c>
      <c r="BY88" s="4">
        <f t="shared" si="15"/>
        <v>19958.998433965004</v>
      </c>
      <c r="BZ88" s="4">
        <f t="shared" si="16"/>
        <v>709.653673217186</v>
      </c>
      <c r="CA88" s="4">
        <f t="shared" si="17"/>
        <v>12.756974379540003</v>
      </c>
      <c r="CB88" s="4">
        <f t="shared" si="18"/>
        <v>1201.6041396274375</v>
      </c>
    </row>
    <row r="89" spans="1:80" x14ac:dyDescent="0.25">
      <c r="A89" s="2">
        <v>42804</v>
      </c>
      <c r="B89" s="3">
        <v>0.39271131944444443</v>
      </c>
      <c r="C89" s="4">
        <v>6.6340000000000003</v>
      </c>
      <c r="D89" s="4">
        <v>0.23350000000000001</v>
      </c>
      <c r="E89" s="4">
        <v>2334.925373</v>
      </c>
      <c r="F89" s="4">
        <v>64.400000000000006</v>
      </c>
      <c r="G89" s="4">
        <v>0.3</v>
      </c>
      <c r="H89" s="4">
        <v>9357.7000000000007</v>
      </c>
      <c r="J89" s="4">
        <v>11</v>
      </c>
      <c r="K89" s="4">
        <v>0.91769999999999996</v>
      </c>
      <c r="L89" s="4">
        <v>6.0885999999999996</v>
      </c>
      <c r="M89" s="4">
        <v>0.21429999999999999</v>
      </c>
      <c r="N89" s="4">
        <v>59.108800000000002</v>
      </c>
      <c r="O89" s="4">
        <v>0.27529999999999999</v>
      </c>
      <c r="P89" s="4">
        <v>59.4</v>
      </c>
      <c r="Q89" s="4">
        <v>44.7958</v>
      </c>
      <c r="R89" s="4">
        <v>0.2087</v>
      </c>
      <c r="S89" s="4">
        <v>45</v>
      </c>
      <c r="T89" s="4">
        <v>9357.6694000000007</v>
      </c>
      <c r="W89" s="4">
        <v>0</v>
      </c>
      <c r="X89" s="4">
        <v>10.091200000000001</v>
      </c>
      <c r="Y89" s="4">
        <v>12.2</v>
      </c>
      <c r="Z89" s="4">
        <v>859</v>
      </c>
      <c r="AA89" s="4">
        <v>871</v>
      </c>
      <c r="AB89" s="4">
        <v>891</v>
      </c>
      <c r="AC89" s="4">
        <v>84</v>
      </c>
      <c r="AD89" s="4">
        <v>7.02</v>
      </c>
      <c r="AE89" s="4">
        <v>0.16</v>
      </c>
      <c r="AF89" s="4">
        <v>993</v>
      </c>
      <c r="AG89" s="4">
        <v>-15</v>
      </c>
      <c r="AH89" s="4">
        <v>-1</v>
      </c>
      <c r="AI89" s="4">
        <v>17</v>
      </c>
      <c r="AJ89" s="4">
        <v>136</v>
      </c>
      <c r="AK89" s="4">
        <v>137</v>
      </c>
      <c r="AL89" s="4">
        <v>6.2</v>
      </c>
      <c r="AM89" s="4">
        <v>142</v>
      </c>
      <c r="AN89" s="4" t="s">
        <v>155</v>
      </c>
      <c r="AO89" s="4">
        <v>2</v>
      </c>
      <c r="AP89" s="5">
        <v>0.60100694444444447</v>
      </c>
      <c r="AQ89" s="4">
        <v>47.164318999999999</v>
      </c>
      <c r="AR89" s="4">
        <v>-88.487196999999995</v>
      </c>
      <c r="AS89" s="4">
        <v>319.10000000000002</v>
      </c>
      <c r="AT89" s="4">
        <v>33.299999999999997</v>
      </c>
      <c r="AU89" s="4">
        <v>12</v>
      </c>
      <c r="AV89" s="4">
        <v>11</v>
      </c>
      <c r="AW89" s="4" t="s">
        <v>411</v>
      </c>
      <c r="AX89" s="4">
        <v>1.9508000000000001</v>
      </c>
      <c r="AY89" s="4">
        <v>1.5016</v>
      </c>
      <c r="AZ89" s="4">
        <v>2.5015999999999998</v>
      </c>
      <c r="BA89" s="4">
        <v>11.154</v>
      </c>
      <c r="BB89" s="4">
        <v>20.76</v>
      </c>
      <c r="BC89" s="4">
        <v>1.86</v>
      </c>
      <c r="BD89" s="4">
        <v>8.9649999999999999</v>
      </c>
      <c r="BE89" s="4">
        <v>2039.4090000000001</v>
      </c>
      <c r="BF89" s="4">
        <v>45.683</v>
      </c>
      <c r="BG89" s="4">
        <v>2.073</v>
      </c>
      <c r="BH89" s="4">
        <v>0.01</v>
      </c>
      <c r="BI89" s="4">
        <v>2.0830000000000002</v>
      </c>
      <c r="BJ89" s="4">
        <v>1.571</v>
      </c>
      <c r="BK89" s="4">
        <v>7.0000000000000001E-3</v>
      </c>
      <c r="BL89" s="4">
        <v>1.579</v>
      </c>
      <c r="BM89" s="4">
        <v>129.96729999999999</v>
      </c>
      <c r="BQ89" s="4">
        <v>2457.701</v>
      </c>
      <c r="BR89" s="4">
        <v>0.37724000000000002</v>
      </c>
      <c r="BS89" s="4">
        <v>-5</v>
      </c>
      <c r="BT89" s="4">
        <v>6.0000000000000001E-3</v>
      </c>
      <c r="BU89" s="4">
        <v>9.2188029999999994</v>
      </c>
      <c r="BV89" s="4">
        <v>0.1212</v>
      </c>
      <c r="BW89" s="4">
        <f t="shared" si="14"/>
        <v>2.4356077525999997</v>
      </c>
      <c r="BY89" s="4">
        <f t="shared" si="15"/>
        <v>14510.54218937216</v>
      </c>
      <c r="BZ89" s="4">
        <f t="shared" si="16"/>
        <v>325.03784127513819</v>
      </c>
      <c r="CA89" s="4">
        <f t="shared" si="17"/>
        <v>11.1777783561334</v>
      </c>
      <c r="CB89" s="4">
        <f t="shared" si="18"/>
        <v>924.72671734251844</v>
      </c>
    </row>
    <row r="90" spans="1:80" x14ac:dyDescent="0.25">
      <c r="A90" s="2">
        <v>42804</v>
      </c>
      <c r="B90" s="3">
        <v>0.39272289351851852</v>
      </c>
      <c r="C90" s="4">
        <v>6.867</v>
      </c>
      <c r="D90" s="4">
        <v>0.19950000000000001</v>
      </c>
      <c r="E90" s="4">
        <v>1994.9144249999999</v>
      </c>
      <c r="F90" s="4">
        <v>63.7</v>
      </c>
      <c r="G90" s="4">
        <v>7.2</v>
      </c>
      <c r="H90" s="4">
        <v>9952.7999999999993</v>
      </c>
      <c r="J90" s="4">
        <v>11</v>
      </c>
      <c r="K90" s="4">
        <v>0.91510000000000002</v>
      </c>
      <c r="L90" s="4">
        <v>6.2839</v>
      </c>
      <c r="M90" s="4">
        <v>0.18260000000000001</v>
      </c>
      <c r="N90" s="4">
        <v>58.3127</v>
      </c>
      <c r="O90" s="4">
        <v>6.5948000000000002</v>
      </c>
      <c r="P90" s="4">
        <v>64.900000000000006</v>
      </c>
      <c r="Q90" s="4">
        <v>44.192500000000003</v>
      </c>
      <c r="R90" s="4">
        <v>4.9978999999999996</v>
      </c>
      <c r="S90" s="4">
        <v>49.2</v>
      </c>
      <c r="T90" s="4">
        <v>9952.8042999999998</v>
      </c>
      <c r="W90" s="4">
        <v>0</v>
      </c>
      <c r="X90" s="4">
        <v>10.0661</v>
      </c>
      <c r="Y90" s="4">
        <v>12.3</v>
      </c>
      <c r="Z90" s="4">
        <v>858</v>
      </c>
      <c r="AA90" s="4">
        <v>870</v>
      </c>
      <c r="AB90" s="4">
        <v>891</v>
      </c>
      <c r="AC90" s="4">
        <v>84</v>
      </c>
      <c r="AD90" s="4">
        <v>7.02</v>
      </c>
      <c r="AE90" s="4">
        <v>0.16</v>
      </c>
      <c r="AF90" s="4">
        <v>993</v>
      </c>
      <c r="AG90" s="4">
        <v>-15</v>
      </c>
      <c r="AH90" s="4">
        <v>-1</v>
      </c>
      <c r="AI90" s="4">
        <v>17</v>
      </c>
      <c r="AJ90" s="4">
        <v>136.30000000000001</v>
      </c>
      <c r="AK90" s="4">
        <v>136.69999999999999</v>
      </c>
      <c r="AL90" s="4">
        <v>6.4</v>
      </c>
      <c r="AM90" s="4">
        <v>142</v>
      </c>
      <c r="AN90" s="4" t="s">
        <v>155</v>
      </c>
      <c r="AO90" s="4">
        <v>2</v>
      </c>
      <c r="AP90" s="5">
        <v>0.60101851851851851</v>
      </c>
      <c r="AQ90" s="4">
        <v>47.164273999999999</v>
      </c>
      <c r="AR90" s="4">
        <v>-88.487386000000001</v>
      </c>
      <c r="AS90" s="4">
        <v>319.10000000000002</v>
      </c>
      <c r="AT90" s="4">
        <v>33.299999999999997</v>
      </c>
      <c r="AU90" s="4">
        <v>12</v>
      </c>
      <c r="AV90" s="4">
        <v>11</v>
      </c>
      <c r="AW90" s="4" t="s">
        <v>411</v>
      </c>
      <c r="AX90" s="4">
        <v>1.8492</v>
      </c>
      <c r="AY90" s="4">
        <v>1.6754</v>
      </c>
      <c r="AZ90" s="4">
        <v>2.6753999999999998</v>
      </c>
      <c r="BA90" s="4">
        <v>11.154</v>
      </c>
      <c r="BB90" s="4">
        <v>20.11</v>
      </c>
      <c r="BC90" s="4">
        <v>1.8</v>
      </c>
      <c r="BD90" s="4">
        <v>9.2780000000000005</v>
      </c>
      <c r="BE90" s="4">
        <v>2041.5630000000001</v>
      </c>
      <c r="BF90" s="4">
        <v>37.749000000000002</v>
      </c>
      <c r="BG90" s="4">
        <v>1.984</v>
      </c>
      <c r="BH90" s="4">
        <v>0.224</v>
      </c>
      <c r="BI90" s="4">
        <v>2.2080000000000002</v>
      </c>
      <c r="BJ90" s="4">
        <v>1.504</v>
      </c>
      <c r="BK90" s="4">
        <v>0.17</v>
      </c>
      <c r="BL90" s="4">
        <v>1.6739999999999999</v>
      </c>
      <c r="BM90" s="4">
        <v>134.07730000000001</v>
      </c>
      <c r="BQ90" s="4">
        <v>2377.8910000000001</v>
      </c>
      <c r="BR90" s="4">
        <v>0.28146500000000002</v>
      </c>
      <c r="BS90" s="4">
        <v>-5</v>
      </c>
      <c r="BT90" s="4">
        <v>6.0000000000000001E-3</v>
      </c>
      <c r="BU90" s="4">
        <v>6.8783010000000004</v>
      </c>
      <c r="BV90" s="4">
        <v>0.1212</v>
      </c>
      <c r="BW90" s="4">
        <f t="shared" si="14"/>
        <v>1.8172471242000001</v>
      </c>
      <c r="BY90" s="4">
        <f t="shared" si="15"/>
        <v>10837.989787520544</v>
      </c>
      <c r="BZ90" s="4">
        <f t="shared" si="16"/>
        <v>200.39708619773822</v>
      </c>
      <c r="CA90" s="4">
        <f t="shared" si="17"/>
        <v>7.9842437585472013</v>
      </c>
      <c r="CB90" s="4">
        <f t="shared" si="18"/>
        <v>711.77250378182225</v>
      </c>
    </row>
    <row r="91" spans="1:80" x14ac:dyDescent="0.25">
      <c r="A91" s="2">
        <v>42804</v>
      </c>
      <c r="B91" s="3">
        <v>0.39273446759259256</v>
      </c>
      <c r="C91" s="4">
        <v>6.7649999999999997</v>
      </c>
      <c r="D91" s="4">
        <v>0.19700000000000001</v>
      </c>
      <c r="E91" s="4">
        <v>1970.4645479999999</v>
      </c>
      <c r="F91" s="4">
        <v>45.1</v>
      </c>
      <c r="G91" s="4">
        <v>9.9</v>
      </c>
      <c r="H91" s="4">
        <v>10283.5</v>
      </c>
      <c r="J91" s="4">
        <v>11.1</v>
      </c>
      <c r="K91" s="4">
        <v>0.91579999999999995</v>
      </c>
      <c r="L91" s="4">
        <v>6.1951999999999998</v>
      </c>
      <c r="M91" s="4">
        <v>0.18049999999999999</v>
      </c>
      <c r="N91" s="4">
        <v>41.326599999999999</v>
      </c>
      <c r="O91" s="4">
        <v>9.0897000000000006</v>
      </c>
      <c r="P91" s="4">
        <v>50.4</v>
      </c>
      <c r="Q91" s="4">
        <v>31.319400000000002</v>
      </c>
      <c r="R91" s="4">
        <v>6.8887</v>
      </c>
      <c r="S91" s="4">
        <v>38.200000000000003</v>
      </c>
      <c r="T91" s="4">
        <v>10283.4859</v>
      </c>
      <c r="W91" s="4">
        <v>0</v>
      </c>
      <c r="X91" s="4">
        <v>10.1652</v>
      </c>
      <c r="Y91" s="4">
        <v>12.2</v>
      </c>
      <c r="Z91" s="4">
        <v>859</v>
      </c>
      <c r="AA91" s="4">
        <v>870</v>
      </c>
      <c r="AB91" s="4">
        <v>892</v>
      </c>
      <c r="AC91" s="4">
        <v>84</v>
      </c>
      <c r="AD91" s="4">
        <v>7.02</v>
      </c>
      <c r="AE91" s="4">
        <v>0.16</v>
      </c>
      <c r="AF91" s="4">
        <v>993</v>
      </c>
      <c r="AG91" s="4">
        <v>-15</v>
      </c>
      <c r="AH91" s="4">
        <v>-1</v>
      </c>
      <c r="AI91" s="4">
        <v>17</v>
      </c>
      <c r="AJ91" s="4">
        <v>136.69999999999999</v>
      </c>
      <c r="AK91" s="4">
        <v>136.30000000000001</v>
      </c>
      <c r="AL91" s="4">
        <v>6.4</v>
      </c>
      <c r="AM91" s="4">
        <v>142</v>
      </c>
      <c r="AN91" s="4" t="s">
        <v>155</v>
      </c>
      <c r="AO91" s="4">
        <v>2</v>
      </c>
      <c r="AP91" s="5">
        <v>0.60103009259259255</v>
      </c>
      <c r="AQ91" s="4">
        <v>47.164233000000003</v>
      </c>
      <c r="AR91" s="4">
        <v>-88.487553000000005</v>
      </c>
      <c r="AS91" s="4">
        <v>319</v>
      </c>
      <c r="AT91" s="4">
        <v>31.6</v>
      </c>
      <c r="AU91" s="4">
        <v>12</v>
      </c>
      <c r="AV91" s="4">
        <v>10</v>
      </c>
      <c r="AW91" s="4" t="s">
        <v>412</v>
      </c>
      <c r="AX91" s="4">
        <v>1.8</v>
      </c>
      <c r="AY91" s="4">
        <v>1.7754000000000001</v>
      </c>
      <c r="AZ91" s="4">
        <v>2.7753999999999999</v>
      </c>
      <c r="BA91" s="4">
        <v>11.154</v>
      </c>
      <c r="BB91" s="4">
        <v>20.28</v>
      </c>
      <c r="BC91" s="4">
        <v>1.82</v>
      </c>
      <c r="BD91" s="4">
        <v>9.1959999999999997</v>
      </c>
      <c r="BE91" s="4">
        <v>2028.5250000000001</v>
      </c>
      <c r="BF91" s="4">
        <v>37.606000000000002</v>
      </c>
      <c r="BG91" s="4">
        <v>1.417</v>
      </c>
      <c r="BH91" s="4">
        <v>0.312</v>
      </c>
      <c r="BI91" s="4">
        <v>1.7290000000000001</v>
      </c>
      <c r="BJ91" s="4">
        <v>1.0740000000000001</v>
      </c>
      <c r="BK91" s="4">
        <v>0.23599999999999999</v>
      </c>
      <c r="BL91" s="4">
        <v>1.31</v>
      </c>
      <c r="BM91" s="4">
        <v>139.6181</v>
      </c>
      <c r="BQ91" s="4">
        <v>2420.125</v>
      </c>
      <c r="BR91" s="4">
        <v>0.26424300000000001</v>
      </c>
      <c r="BS91" s="4">
        <v>-5</v>
      </c>
      <c r="BT91" s="4">
        <v>5.6769999999999998E-3</v>
      </c>
      <c r="BU91" s="4">
        <v>6.4574389999999999</v>
      </c>
      <c r="BV91" s="4">
        <v>0.114675</v>
      </c>
      <c r="BW91" s="4">
        <f t="shared" si="14"/>
        <v>1.7060553837999999</v>
      </c>
      <c r="BY91" s="4">
        <f t="shared" si="15"/>
        <v>10109.867202161207</v>
      </c>
      <c r="BZ91" s="4">
        <f t="shared" si="16"/>
        <v>187.42271650804122</v>
      </c>
      <c r="CA91" s="4">
        <f t="shared" si="17"/>
        <v>5.3526564252948008</v>
      </c>
      <c r="CB91" s="4">
        <f t="shared" si="18"/>
        <v>695.8358659706256</v>
      </c>
    </row>
    <row r="92" spans="1:80" x14ac:dyDescent="0.25">
      <c r="A92" s="2">
        <v>42804</v>
      </c>
      <c r="B92" s="3">
        <v>0.39274604166666666</v>
      </c>
      <c r="C92" s="4">
        <v>6.4640000000000004</v>
      </c>
      <c r="D92" s="4">
        <v>0.20610000000000001</v>
      </c>
      <c r="E92" s="4">
        <v>2061.0632909999999</v>
      </c>
      <c r="F92" s="4">
        <v>33.4</v>
      </c>
      <c r="G92" s="4">
        <v>10</v>
      </c>
      <c r="H92" s="4">
        <v>10247.5</v>
      </c>
      <c r="J92" s="4">
        <v>11.3</v>
      </c>
      <c r="K92" s="4">
        <v>0.91879999999999995</v>
      </c>
      <c r="L92" s="4">
        <v>5.9393000000000002</v>
      </c>
      <c r="M92" s="4">
        <v>0.18940000000000001</v>
      </c>
      <c r="N92" s="4">
        <v>30.6694</v>
      </c>
      <c r="O92" s="4">
        <v>9.1646000000000001</v>
      </c>
      <c r="P92" s="4">
        <v>39.799999999999997</v>
      </c>
      <c r="Q92" s="4">
        <v>23.242899999999999</v>
      </c>
      <c r="R92" s="4">
        <v>6.9454000000000002</v>
      </c>
      <c r="S92" s="4">
        <v>30.2</v>
      </c>
      <c r="T92" s="4">
        <v>10247.530199999999</v>
      </c>
      <c r="W92" s="4">
        <v>0</v>
      </c>
      <c r="X92" s="4">
        <v>10.382400000000001</v>
      </c>
      <c r="Y92" s="4">
        <v>12.3</v>
      </c>
      <c r="Z92" s="4">
        <v>859</v>
      </c>
      <c r="AA92" s="4">
        <v>870</v>
      </c>
      <c r="AB92" s="4">
        <v>892</v>
      </c>
      <c r="AC92" s="4">
        <v>84</v>
      </c>
      <c r="AD92" s="4">
        <v>7.02</v>
      </c>
      <c r="AE92" s="4">
        <v>0.16</v>
      </c>
      <c r="AF92" s="4">
        <v>993</v>
      </c>
      <c r="AG92" s="4">
        <v>-15</v>
      </c>
      <c r="AH92" s="4">
        <v>-1</v>
      </c>
      <c r="AI92" s="4">
        <v>17</v>
      </c>
      <c r="AJ92" s="4">
        <v>136</v>
      </c>
      <c r="AK92" s="4">
        <v>137.30000000000001</v>
      </c>
      <c r="AL92" s="4">
        <v>6.3</v>
      </c>
      <c r="AM92" s="4">
        <v>142</v>
      </c>
      <c r="AN92" s="4" t="s">
        <v>155</v>
      </c>
      <c r="AO92" s="4">
        <v>2</v>
      </c>
      <c r="AP92" s="5">
        <v>0.6010416666666667</v>
      </c>
      <c r="AQ92" s="4">
        <v>47.164195999999997</v>
      </c>
      <c r="AR92" s="4">
        <v>-88.487706000000003</v>
      </c>
      <c r="AS92" s="4">
        <v>318.8</v>
      </c>
      <c r="AT92" s="4">
        <v>29.5</v>
      </c>
      <c r="AU92" s="4">
        <v>12</v>
      </c>
      <c r="AV92" s="4">
        <v>10</v>
      </c>
      <c r="AW92" s="4" t="s">
        <v>412</v>
      </c>
      <c r="AX92" s="4">
        <v>1.8</v>
      </c>
      <c r="AY92" s="4">
        <v>1.8</v>
      </c>
      <c r="AZ92" s="4">
        <v>2.8</v>
      </c>
      <c r="BA92" s="4">
        <v>11.154</v>
      </c>
      <c r="BB92" s="4">
        <v>21.03</v>
      </c>
      <c r="BC92" s="4">
        <v>1.89</v>
      </c>
      <c r="BD92" s="4">
        <v>8.8379999999999992</v>
      </c>
      <c r="BE92" s="4">
        <v>2013.241</v>
      </c>
      <c r="BF92" s="4">
        <v>40.854999999999997</v>
      </c>
      <c r="BG92" s="4">
        <v>1.089</v>
      </c>
      <c r="BH92" s="4">
        <v>0.32500000000000001</v>
      </c>
      <c r="BI92" s="4">
        <v>1.4139999999999999</v>
      </c>
      <c r="BJ92" s="4">
        <v>0.82499999999999996</v>
      </c>
      <c r="BK92" s="4">
        <v>0.247</v>
      </c>
      <c r="BL92" s="4">
        <v>1.0720000000000001</v>
      </c>
      <c r="BM92" s="4">
        <v>144.0301</v>
      </c>
      <c r="BQ92" s="4">
        <v>2558.8969999999999</v>
      </c>
      <c r="BR92" s="4">
        <v>0.284248</v>
      </c>
      <c r="BS92" s="4">
        <v>-5</v>
      </c>
      <c r="BT92" s="4">
        <v>5.3229999999999996E-3</v>
      </c>
      <c r="BU92" s="4">
        <v>6.9463109999999997</v>
      </c>
      <c r="BV92" s="4">
        <v>0.107525</v>
      </c>
      <c r="BW92" s="4">
        <f t="shared" si="14"/>
        <v>1.8352153661999999</v>
      </c>
      <c r="BY92" s="4">
        <f t="shared" si="15"/>
        <v>10793.312816629381</v>
      </c>
      <c r="BZ92" s="4">
        <f t="shared" si="16"/>
        <v>219.03030741147901</v>
      </c>
      <c r="CA92" s="4">
        <f t="shared" si="17"/>
        <v>4.4229593345849993</v>
      </c>
      <c r="CB92" s="4">
        <f t="shared" si="18"/>
        <v>772.168818492377</v>
      </c>
    </row>
    <row r="93" spans="1:80" x14ac:dyDescent="0.25">
      <c r="A93" s="2">
        <v>42804</v>
      </c>
      <c r="B93" s="3">
        <v>0.3927576157407407</v>
      </c>
      <c r="C93" s="4">
        <v>6.282</v>
      </c>
      <c r="D93" s="4">
        <v>0.22489999999999999</v>
      </c>
      <c r="E93" s="4">
        <v>2249.3617020000002</v>
      </c>
      <c r="F93" s="4">
        <v>28.7</v>
      </c>
      <c r="G93" s="4">
        <v>10</v>
      </c>
      <c r="H93" s="4">
        <v>10437.4</v>
      </c>
      <c r="J93" s="4">
        <v>11.4</v>
      </c>
      <c r="K93" s="4">
        <v>0.92030000000000001</v>
      </c>
      <c r="L93" s="4">
        <v>5.7812999999999999</v>
      </c>
      <c r="M93" s="4">
        <v>0.20699999999999999</v>
      </c>
      <c r="N93" s="4">
        <v>26.4068</v>
      </c>
      <c r="O93" s="4">
        <v>9.2257999999999996</v>
      </c>
      <c r="P93" s="4">
        <v>35.6</v>
      </c>
      <c r="Q93" s="4">
        <v>20.012499999999999</v>
      </c>
      <c r="R93" s="4">
        <v>6.9917999999999996</v>
      </c>
      <c r="S93" s="4">
        <v>27</v>
      </c>
      <c r="T93" s="4">
        <v>10437.408600000001</v>
      </c>
      <c r="W93" s="4">
        <v>0</v>
      </c>
      <c r="X93" s="4">
        <v>10.491</v>
      </c>
      <c r="Y93" s="4">
        <v>12.2</v>
      </c>
      <c r="Z93" s="4">
        <v>859</v>
      </c>
      <c r="AA93" s="4">
        <v>871</v>
      </c>
      <c r="AB93" s="4">
        <v>892</v>
      </c>
      <c r="AC93" s="4">
        <v>84</v>
      </c>
      <c r="AD93" s="4">
        <v>7.02</v>
      </c>
      <c r="AE93" s="4">
        <v>0.16</v>
      </c>
      <c r="AF93" s="4">
        <v>993</v>
      </c>
      <c r="AG93" s="4">
        <v>-15</v>
      </c>
      <c r="AH93" s="4">
        <v>-1</v>
      </c>
      <c r="AI93" s="4">
        <v>17</v>
      </c>
      <c r="AJ93" s="4">
        <v>136</v>
      </c>
      <c r="AK93" s="4">
        <v>137.4</v>
      </c>
      <c r="AL93" s="4">
        <v>6.3</v>
      </c>
      <c r="AM93" s="4">
        <v>142</v>
      </c>
      <c r="AN93" s="4" t="s">
        <v>155</v>
      </c>
      <c r="AO93" s="4">
        <v>2</v>
      </c>
      <c r="AP93" s="5">
        <v>0.60105324074074074</v>
      </c>
      <c r="AQ93" s="4">
        <v>47.164172000000001</v>
      </c>
      <c r="AR93" s="4">
        <v>-88.487859</v>
      </c>
      <c r="AS93" s="4">
        <v>318.8</v>
      </c>
      <c r="AT93" s="4">
        <v>27.9</v>
      </c>
      <c r="AU93" s="4">
        <v>12</v>
      </c>
      <c r="AV93" s="4">
        <v>10</v>
      </c>
      <c r="AW93" s="4" t="s">
        <v>412</v>
      </c>
      <c r="AX93" s="4">
        <v>1.8</v>
      </c>
      <c r="AY93" s="4">
        <v>1.8</v>
      </c>
      <c r="AZ93" s="4">
        <v>2.8</v>
      </c>
      <c r="BA93" s="4">
        <v>11.154</v>
      </c>
      <c r="BB93" s="4">
        <v>21.4</v>
      </c>
      <c r="BC93" s="4">
        <v>1.92</v>
      </c>
      <c r="BD93" s="4">
        <v>8.6649999999999991</v>
      </c>
      <c r="BE93" s="4">
        <v>1993.6980000000001</v>
      </c>
      <c r="BF93" s="4">
        <v>45.433999999999997</v>
      </c>
      <c r="BG93" s="4">
        <v>0.95399999999999996</v>
      </c>
      <c r="BH93" s="4">
        <v>0.33300000000000002</v>
      </c>
      <c r="BI93" s="4">
        <v>1.2869999999999999</v>
      </c>
      <c r="BJ93" s="4">
        <v>0.72299999999999998</v>
      </c>
      <c r="BK93" s="4">
        <v>0.253</v>
      </c>
      <c r="BL93" s="4">
        <v>0.97499999999999998</v>
      </c>
      <c r="BM93" s="4">
        <v>149.24680000000001</v>
      </c>
      <c r="BQ93" s="4">
        <v>2630.567</v>
      </c>
      <c r="BR93" s="4">
        <v>0.28092</v>
      </c>
      <c r="BS93" s="4">
        <v>-5</v>
      </c>
      <c r="BT93" s="4">
        <v>6.0000000000000001E-3</v>
      </c>
      <c r="BU93" s="4">
        <v>6.8649829999999996</v>
      </c>
      <c r="BV93" s="4">
        <v>0.1212</v>
      </c>
      <c r="BW93" s="4">
        <f t="shared" si="14"/>
        <v>1.8137285085999999</v>
      </c>
      <c r="BY93" s="4">
        <f t="shared" si="15"/>
        <v>10563.39728057202</v>
      </c>
      <c r="BZ93" s="4">
        <f t="shared" si="16"/>
        <v>240.72722751665958</v>
      </c>
      <c r="CA93" s="4">
        <f t="shared" si="17"/>
        <v>3.8307387748061998</v>
      </c>
      <c r="CB93" s="4">
        <f t="shared" si="18"/>
        <v>790.76833164003597</v>
      </c>
    </row>
    <row r="94" spans="1:80" x14ac:dyDescent="0.25">
      <c r="A94" s="2">
        <v>42804</v>
      </c>
      <c r="B94" s="3">
        <v>0.39276918981481485</v>
      </c>
      <c r="C94" s="4">
        <v>6.4610000000000003</v>
      </c>
      <c r="D94" s="4">
        <v>0.24349999999999999</v>
      </c>
      <c r="E94" s="4">
        <v>2435.169355</v>
      </c>
      <c r="F94" s="4">
        <v>25.1</v>
      </c>
      <c r="G94" s="4">
        <v>10.1</v>
      </c>
      <c r="H94" s="4">
        <v>10717</v>
      </c>
      <c r="J94" s="4">
        <v>11.4</v>
      </c>
      <c r="K94" s="4">
        <v>0.91790000000000005</v>
      </c>
      <c r="L94" s="4">
        <v>5.9307999999999996</v>
      </c>
      <c r="M94" s="4">
        <v>0.2235</v>
      </c>
      <c r="N94" s="4">
        <v>23.050599999999999</v>
      </c>
      <c r="O94" s="4">
        <v>9.2705000000000002</v>
      </c>
      <c r="P94" s="4">
        <v>32.299999999999997</v>
      </c>
      <c r="Q94" s="4">
        <v>17.469000000000001</v>
      </c>
      <c r="R94" s="4">
        <v>7.0255999999999998</v>
      </c>
      <c r="S94" s="4">
        <v>24.5</v>
      </c>
      <c r="T94" s="4">
        <v>10716.956899999999</v>
      </c>
      <c r="W94" s="4">
        <v>0</v>
      </c>
      <c r="X94" s="4">
        <v>10.463699999999999</v>
      </c>
      <c r="Y94" s="4">
        <v>12.3</v>
      </c>
      <c r="Z94" s="4">
        <v>859</v>
      </c>
      <c r="AA94" s="4">
        <v>871</v>
      </c>
      <c r="AB94" s="4">
        <v>892</v>
      </c>
      <c r="AC94" s="4">
        <v>84</v>
      </c>
      <c r="AD94" s="4">
        <v>7.02</v>
      </c>
      <c r="AE94" s="4">
        <v>0.16</v>
      </c>
      <c r="AF94" s="4">
        <v>993</v>
      </c>
      <c r="AG94" s="4">
        <v>-15</v>
      </c>
      <c r="AH94" s="4">
        <v>-1</v>
      </c>
      <c r="AI94" s="4">
        <v>17</v>
      </c>
      <c r="AJ94" s="4">
        <v>136</v>
      </c>
      <c r="AK94" s="4">
        <v>136.30000000000001</v>
      </c>
      <c r="AL94" s="4">
        <v>6.3</v>
      </c>
      <c r="AM94" s="4">
        <v>142</v>
      </c>
      <c r="AN94" s="4" t="s">
        <v>155</v>
      </c>
      <c r="AO94" s="4">
        <v>2</v>
      </c>
      <c r="AP94" s="5">
        <v>0.60106481481481489</v>
      </c>
      <c r="AQ94" s="4">
        <v>47.164144</v>
      </c>
      <c r="AR94" s="4">
        <v>-88.488015000000004</v>
      </c>
      <c r="AS94" s="4">
        <v>318.8</v>
      </c>
      <c r="AT94" s="4">
        <v>27.6</v>
      </c>
      <c r="AU94" s="4">
        <v>12</v>
      </c>
      <c r="AV94" s="4">
        <v>10</v>
      </c>
      <c r="AW94" s="4" t="s">
        <v>412</v>
      </c>
      <c r="AX94" s="4">
        <v>1.8754</v>
      </c>
      <c r="AY94" s="4">
        <v>1.1968000000000001</v>
      </c>
      <c r="AZ94" s="4">
        <v>2.423</v>
      </c>
      <c r="BA94" s="4">
        <v>11.154</v>
      </c>
      <c r="BB94" s="4">
        <v>20.79</v>
      </c>
      <c r="BC94" s="4">
        <v>1.86</v>
      </c>
      <c r="BD94" s="4">
        <v>8.9480000000000004</v>
      </c>
      <c r="BE94" s="4">
        <v>1990.046</v>
      </c>
      <c r="BF94" s="4">
        <v>47.734999999999999</v>
      </c>
      <c r="BG94" s="4">
        <v>0.81</v>
      </c>
      <c r="BH94" s="4">
        <v>0.32600000000000001</v>
      </c>
      <c r="BI94" s="4">
        <v>1.1359999999999999</v>
      </c>
      <c r="BJ94" s="4">
        <v>0.61399999999999999</v>
      </c>
      <c r="BK94" s="4">
        <v>0.247</v>
      </c>
      <c r="BL94" s="4">
        <v>0.86099999999999999</v>
      </c>
      <c r="BM94" s="4">
        <v>149.108</v>
      </c>
      <c r="BQ94" s="4">
        <v>2552.91</v>
      </c>
      <c r="BR94" s="4">
        <v>0.32059700000000002</v>
      </c>
      <c r="BS94" s="4">
        <v>-5</v>
      </c>
      <c r="BT94" s="4">
        <v>6.0000000000000001E-3</v>
      </c>
      <c r="BU94" s="4">
        <v>7.8345890000000002</v>
      </c>
      <c r="BV94" s="4">
        <v>0.1212</v>
      </c>
      <c r="BW94" s="4">
        <f t="shared" si="14"/>
        <v>2.0698984137999998</v>
      </c>
      <c r="BY94" s="4">
        <f t="shared" si="15"/>
        <v>12033.282372344351</v>
      </c>
      <c r="BZ94" s="4">
        <f t="shared" si="16"/>
        <v>288.64093294519699</v>
      </c>
      <c r="CA94" s="4">
        <f t="shared" si="17"/>
        <v>3.7126957751828007</v>
      </c>
      <c r="CB94" s="4">
        <f t="shared" si="18"/>
        <v>901.61668020514162</v>
      </c>
    </row>
    <row r="95" spans="1:80" x14ac:dyDescent="0.25">
      <c r="A95" s="2">
        <v>42804</v>
      </c>
      <c r="B95" s="3">
        <v>0.39278076388888888</v>
      </c>
      <c r="C95" s="4">
        <v>6.9009999999999998</v>
      </c>
      <c r="D95" s="4">
        <v>0.254</v>
      </c>
      <c r="E95" s="4">
        <v>2540</v>
      </c>
      <c r="F95" s="4">
        <v>24.6</v>
      </c>
      <c r="G95" s="4">
        <v>10.1</v>
      </c>
      <c r="H95" s="4">
        <v>10214.299999999999</v>
      </c>
      <c r="J95" s="4">
        <v>11.3</v>
      </c>
      <c r="K95" s="4">
        <v>0.91379999999999995</v>
      </c>
      <c r="L95" s="4">
        <v>6.3061999999999996</v>
      </c>
      <c r="M95" s="4">
        <v>0.2321</v>
      </c>
      <c r="N95" s="4">
        <v>22.479099999999999</v>
      </c>
      <c r="O95" s="4">
        <v>9.2292000000000005</v>
      </c>
      <c r="P95" s="4">
        <v>31.7</v>
      </c>
      <c r="Q95" s="4">
        <v>17.035900000000002</v>
      </c>
      <c r="R95" s="4">
        <v>6.9943999999999997</v>
      </c>
      <c r="S95" s="4">
        <v>24</v>
      </c>
      <c r="T95" s="4">
        <v>10214.262500000001</v>
      </c>
      <c r="W95" s="4">
        <v>0</v>
      </c>
      <c r="X95" s="4">
        <v>10.330299999999999</v>
      </c>
      <c r="Y95" s="4">
        <v>12.3</v>
      </c>
      <c r="Z95" s="4">
        <v>859</v>
      </c>
      <c r="AA95" s="4">
        <v>871</v>
      </c>
      <c r="AB95" s="4">
        <v>892</v>
      </c>
      <c r="AC95" s="4">
        <v>84</v>
      </c>
      <c r="AD95" s="4">
        <v>7.02</v>
      </c>
      <c r="AE95" s="4">
        <v>0.16</v>
      </c>
      <c r="AF95" s="4">
        <v>993</v>
      </c>
      <c r="AG95" s="4">
        <v>-15</v>
      </c>
      <c r="AH95" s="4">
        <v>-1</v>
      </c>
      <c r="AI95" s="4">
        <v>17</v>
      </c>
      <c r="AJ95" s="4">
        <v>136</v>
      </c>
      <c r="AK95" s="4">
        <v>136.69999999999999</v>
      </c>
      <c r="AL95" s="4">
        <v>6.2</v>
      </c>
      <c r="AM95" s="4">
        <v>142</v>
      </c>
      <c r="AN95" s="4" t="s">
        <v>155</v>
      </c>
      <c r="AO95" s="4">
        <v>2</v>
      </c>
      <c r="AP95" s="5">
        <v>0.60107638888888892</v>
      </c>
      <c r="AQ95" s="4">
        <v>47.164133999999997</v>
      </c>
      <c r="AR95" s="4">
        <v>-88.488169999999997</v>
      </c>
      <c r="AS95" s="4">
        <v>318.8</v>
      </c>
      <c r="AT95" s="4">
        <v>26.9</v>
      </c>
      <c r="AU95" s="4">
        <v>12</v>
      </c>
      <c r="AV95" s="4">
        <v>10</v>
      </c>
      <c r="AW95" s="4" t="s">
        <v>412</v>
      </c>
      <c r="AX95" s="4">
        <v>1.1459999999999999</v>
      </c>
      <c r="AY95" s="4">
        <v>1</v>
      </c>
      <c r="AZ95" s="4">
        <v>1.923</v>
      </c>
      <c r="BA95" s="4">
        <v>11.154</v>
      </c>
      <c r="BB95" s="4">
        <v>19.82</v>
      </c>
      <c r="BC95" s="4">
        <v>1.78</v>
      </c>
      <c r="BD95" s="4">
        <v>9.4350000000000005</v>
      </c>
      <c r="BE95" s="4">
        <v>2022.107</v>
      </c>
      <c r="BF95" s="4">
        <v>47.369</v>
      </c>
      <c r="BG95" s="4">
        <v>0.755</v>
      </c>
      <c r="BH95" s="4">
        <v>0.31</v>
      </c>
      <c r="BI95" s="4">
        <v>1.0649999999999999</v>
      </c>
      <c r="BJ95" s="4">
        <v>0.57199999999999995</v>
      </c>
      <c r="BK95" s="4">
        <v>0.23499999999999999</v>
      </c>
      <c r="BL95" s="4">
        <v>0.80700000000000005</v>
      </c>
      <c r="BM95" s="4">
        <v>135.80600000000001</v>
      </c>
      <c r="BQ95" s="4">
        <v>2408.5070000000001</v>
      </c>
      <c r="BR95" s="4">
        <v>0.34086300000000003</v>
      </c>
      <c r="BS95" s="4">
        <v>-5</v>
      </c>
      <c r="BT95" s="4">
        <v>6.3229999999999996E-3</v>
      </c>
      <c r="BU95" s="4">
        <v>8.3298389999999998</v>
      </c>
      <c r="BV95" s="4">
        <v>0.12772500000000001</v>
      </c>
      <c r="BW95" s="4">
        <f t="shared" si="14"/>
        <v>2.2007434637999999</v>
      </c>
      <c r="BY95" s="4">
        <f t="shared" si="15"/>
        <v>13000.0647144466</v>
      </c>
      <c r="BZ95" s="4">
        <f t="shared" si="16"/>
        <v>304.53386762353381</v>
      </c>
      <c r="CA95" s="4">
        <f t="shared" si="17"/>
        <v>3.6773706913944002</v>
      </c>
      <c r="CB95" s="4">
        <f t="shared" si="18"/>
        <v>873.09266453760131</v>
      </c>
    </row>
    <row r="96" spans="1:80" x14ac:dyDescent="0.25">
      <c r="A96" s="2">
        <v>42804</v>
      </c>
      <c r="B96" s="3">
        <v>0.39279233796296298</v>
      </c>
      <c r="C96" s="4">
        <v>7.2690000000000001</v>
      </c>
      <c r="D96" s="4">
        <v>0.24579999999999999</v>
      </c>
      <c r="E96" s="4">
        <v>2457.7104380000001</v>
      </c>
      <c r="F96" s="4">
        <v>25.7</v>
      </c>
      <c r="G96" s="4">
        <v>8.8000000000000007</v>
      </c>
      <c r="H96" s="4">
        <v>9807.6</v>
      </c>
      <c r="J96" s="4">
        <v>11.3</v>
      </c>
      <c r="K96" s="4">
        <v>0.91059999999999997</v>
      </c>
      <c r="L96" s="4">
        <v>6.6197999999999997</v>
      </c>
      <c r="M96" s="4">
        <v>0.2238</v>
      </c>
      <c r="N96" s="4">
        <v>23.3781</v>
      </c>
      <c r="O96" s="4">
        <v>7.9721000000000002</v>
      </c>
      <c r="P96" s="4">
        <v>31.4</v>
      </c>
      <c r="Q96" s="4">
        <v>17.717199999999998</v>
      </c>
      <c r="R96" s="4">
        <v>6.0416999999999996</v>
      </c>
      <c r="S96" s="4">
        <v>23.8</v>
      </c>
      <c r="T96" s="4">
        <v>9807.5560999999998</v>
      </c>
      <c r="W96" s="4">
        <v>0</v>
      </c>
      <c r="X96" s="4">
        <v>10.2903</v>
      </c>
      <c r="Y96" s="4">
        <v>12.1</v>
      </c>
      <c r="Z96" s="4">
        <v>861</v>
      </c>
      <c r="AA96" s="4">
        <v>872</v>
      </c>
      <c r="AB96" s="4">
        <v>894</v>
      </c>
      <c r="AC96" s="4">
        <v>84</v>
      </c>
      <c r="AD96" s="4">
        <v>7.02</v>
      </c>
      <c r="AE96" s="4">
        <v>0.16</v>
      </c>
      <c r="AF96" s="4">
        <v>993</v>
      </c>
      <c r="AG96" s="4">
        <v>-15</v>
      </c>
      <c r="AH96" s="4">
        <v>-1</v>
      </c>
      <c r="AI96" s="4">
        <v>17</v>
      </c>
      <c r="AJ96" s="4">
        <v>136</v>
      </c>
      <c r="AK96" s="4">
        <v>136</v>
      </c>
      <c r="AL96" s="4">
        <v>6.4</v>
      </c>
      <c r="AM96" s="4">
        <v>142</v>
      </c>
      <c r="AN96" s="4" t="s">
        <v>155</v>
      </c>
      <c r="AO96" s="4">
        <v>2</v>
      </c>
      <c r="AP96" s="5">
        <v>0.60108796296296296</v>
      </c>
      <c r="AQ96" s="4">
        <v>47.164121000000002</v>
      </c>
      <c r="AR96" s="4">
        <v>-88.488325000000003</v>
      </c>
      <c r="AS96" s="4">
        <v>318.7</v>
      </c>
      <c r="AT96" s="4">
        <v>26.7</v>
      </c>
      <c r="AU96" s="4">
        <v>12</v>
      </c>
      <c r="AV96" s="4">
        <v>10</v>
      </c>
      <c r="AW96" s="4" t="s">
        <v>412</v>
      </c>
      <c r="AX96" s="4">
        <v>0.9</v>
      </c>
      <c r="AY96" s="4">
        <v>1</v>
      </c>
      <c r="AZ96" s="4">
        <v>1.8</v>
      </c>
      <c r="BA96" s="4">
        <v>11.154</v>
      </c>
      <c r="BB96" s="4">
        <v>19.12</v>
      </c>
      <c r="BC96" s="4">
        <v>1.71</v>
      </c>
      <c r="BD96" s="4">
        <v>9.8119999999999994</v>
      </c>
      <c r="BE96" s="4">
        <v>2050.502</v>
      </c>
      <c r="BF96" s="4">
        <v>44.124000000000002</v>
      </c>
      <c r="BG96" s="4">
        <v>0.75800000000000001</v>
      </c>
      <c r="BH96" s="4">
        <v>0.25900000000000001</v>
      </c>
      <c r="BI96" s="4">
        <v>1.0169999999999999</v>
      </c>
      <c r="BJ96" s="4">
        <v>0.57499999999999996</v>
      </c>
      <c r="BK96" s="4">
        <v>0.19600000000000001</v>
      </c>
      <c r="BL96" s="4">
        <v>0.77100000000000002</v>
      </c>
      <c r="BM96" s="4">
        <v>125.96599999999999</v>
      </c>
      <c r="BQ96" s="4">
        <v>2317.6219999999998</v>
      </c>
      <c r="BR96" s="4">
        <v>0.33510600000000001</v>
      </c>
      <c r="BS96" s="4">
        <v>-5</v>
      </c>
      <c r="BT96" s="4">
        <v>6.6769999999999998E-3</v>
      </c>
      <c r="BU96" s="4">
        <v>8.1891529999999992</v>
      </c>
      <c r="BV96" s="4">
        <v>0.13487499999999999</v>
      </c>
      <c r="BW96" s="4">
        <f t="shared" si="14"/>
        <v>2.1635742225999999</v>
      </c>
      <c r="BY96" s="4">
        <f t="shared" si="15"/>
        <v>12959.96881998927</v>
      </c>
      <c r="BZ96" s="4">
        <f t="shared" si="16"/>
        <v>278.88081270498958</v>
      </c>
      <c r="CA96" s="4">
        <f t="shared" si="17"/>
        <v>3.6342232641049996</v>
      </c>
      <c r="CB96" s="4">
        <f t="shared" si="18"/>
        <v>796.15403075869619</v>
      </c>
    </row>
    <row r="97" spans="1:80" x14ac:dyDescent="0.25">
      <c r="A97" s="2">
        <v>42804</v>
      </c>
      <c r="B97" s="3">
        <v>0.39280391203703702</v>
      </c>
      <c r="C97" s="4">
        <v>7.0839999999999996</v>
      </c>
      <c r="D97" s="4">
        <v>0.2064</v>
      </c>
      <c r="E97" s="4">
        <v>2063.7147460000001</v>
      </c>
      <c r="F97" s="4">
        <v>32.1</v>
      </c>
      <c r="G97" s="4">
        <v>4.5999999999999996</v>
      </c>
      <c r="H97" s="4">
        <v>9344.6</v>
      </c>
      <c r="J97" s="4">
        <v>11.4</v>
      </c>
      <c r="K97" s="4">
        <v>0.91339999999999999</v>
      </c>
      <c r="L97" s="4">
        <v>6.4705000000000004</v>
      </c>
      <c r="M97" s="4">
        <v>0.1885</v>
      </c>
      <c r="N97" s="4">
        <v>29.3568</v>
      </c>
      <c r="O97" s="4">
        <v>4.2018000000000004</v>
      </c>
      <c r="P97" s="4">
        <v>33.6</v>
      </c>
      <c r="Q97" s="4">
        <v>22.248100000000001</v>
      </c>
      <c r="R97" s="4">
        <v>3.1842999999999999</v>
      </c>
      <c r="S97" s="4">
        <v>25.4</v>
      </c>
      <c r="T97" s="4">
        <v>9344.5501999999997</v>
      </c>
      <c r="W97" s="4">
        <v>0</v>
      </c>
      <c r="X97" s="4">
        <v>10.417199999999999</v>
      </c>
      <c r="Y97" s="4">
        <v>12</v>
      </c>
      <c r="Z97" s="4">
        <v>862</v>
      </c>
      <c r="AA97" s="4">
        <v>874</v>
      </c>
      <c r="AB97" s="4">
        <v>896</v>
      </c>
      <c r="AC97" s="4">
        <v>84</v>
      </c>
      <c r="AD97" s="4">
        <v>7.02</v>
      </c>
      <c r="AE97" s="4">
        <v>0.16</v>
      </c>
      <c r="AF97" s="4">
        <v>993</v>
      </c>
      <c r="AG97" s="4">
        <v>-15</v>
      </c>
      <c r="AH97" s="4">
        <v>-1</v>
      </c>
      <c r="AI97" s="4">
        <v>17</v>
      </c>
      <c r="AJ97" s="4">
        <v>136</v>
      </c>
      <c r="AK97" s="4">
        <v>135.4</v>
      </c>
      <c r="AL97" s="4">
        <v>6.2</v>
      </c>
      <c r="AM97" s="4">
        <v>142</v>
      </c>
      <c r="AN97" s="4" t="s">
        <v>155</v>
      </c>
      <c r="AO97" s="4">
        <v>2</v>
      </c>
      <c r="AP97" s="5">
        <v>0.601099537037037</v>
      </c>
      <c r="AQ97" s="4">
        <v>47.164141999999998</v>
      </c>
      <c r="AR97" s="4">
        <v>-88.488480999999993</v>
      </c>
      <c r="AS97" s="4">
        <v>318.7</v>
      </c>
      <c r="AT97" s="4">
        <v>26.9</v>
      </c>
      <c r="AU97" s="4">
        <v>12</v>
      </c>
      <c r="AV97" s="4">
        <v>10</v>
      </c>
      <c r="AW97" s="4" t="s">
        <v>412</v>
      </c>
      <c r="AX97" s="4">
        <v>0.97540000000000004</v>
      </c>
      <c r="AY97" s="4">
        <v>1.1508</v>
      </c>
      <c r="AZ97" s="4">
        <v>1.8754</v>
      </c>
      <c r="BA97" s="4">
        <v>11.154</v>
      </c>
      <c r="BB97" s="4">
        <v>19.75</v>
      </c>
      <c r="BC97" s="4">
        <v>1.77</v>
      </c>
      <c r="BD97" s="4">
        <v>9.4779999999999998</v>
      </c>
      <c r="BE97" s="4">
        <v>2065.5250000000001</v>
      </c>
      <c r="BF97" s="4">
        <v>38.299999999999997</v>
      </c>
      <c r="BG97" s="4">
        <v>0.98099999999999998</v>
      </c>
      <c r="BH97" s="4">
        <v>0.14000000000000001</v>
      </c>
      <c r="BI97" s="4">
        <v>1.1220000000000001</v>
      </c>
      <c r="BJ97" s="4">
        <v>0.74399999999999999</v>
      </c>
      <c r="BK97" s="4">
        <v>0.106</v>
      </c>
      <c r="BL97" s="4">
        <v>0.85</v>
      </c>
      <c r="BM97" s="4">
        <v>123.6888</v>
      </c>
      <c r="BQ97" s="4">
        <v>2417.9369999999999</v>
      </c>
      <c r="BR97" s="4">
        <v>0.33869500000000002</v>
      </c>
      <c r="BS97" s="4">
        <v>-5</v>
      </c>
      <c r="BT97" s="4">
        <v>6.0000000000000001E-3</v>
      </c>
      <c r="BU97" s="4">
        <v>8.276859</v>
      </c>
      <c r="BV97" s="4">
        <v>0.1212</v>
      </c>
      <c r="BW97" s="4">
        <f t="shared" si="14"/>
        <v>2.1867461478000001</v>
      </c>
      <c r="BY97" s="4">
        <f t="shared" si="15"/>
        <v>13194.738479735508</v>
      </c>
      <c r="BZ97" s="4">
        <f t="shared" si="16"/>
        <v>244.66345542846</v>
      </c>
      <c r="CA97" s="4">
        <f t="shared" si="17"/>
        <v>4.7527313534928002</v>
      </c>
      <c r="CB97" s="4">
        <f t="shared" si="18"/>
        <v>790.13392182244661</v>
      </c>
    </row>
    <row r="98" spans="1:80" x14ac:dyDescent="0.25">
      <c r="A98" s="2">
        <v>42804</v>
      </c>
      <c r="B98" s="3">
        <v>0.39281548611111111</v>
      </c>
      <c r="C98" s="4">
        <v>6.41</v>
      </c>
      <c r="D98" s="4">
        <v>0.1749</v>
      </c>
      <c r="E98" s="4">
        <v>1749.452055</v>
      </c>
      <c r="F98" s="4">
        <v>33.200000000000003</v>
      </c>
      <c r="G98" s="4">
        <v>11.5</v>
      </c>
      <c r="H98" s="4">
        <v>8975.7999999999993</v>
      </c>
      <c r="J98" s="4">
        <v>11.5</v>
      </c>
      <c r="K98" s="4">
        <v>0.92110000000000003</v>
      </c>
      <c r="L98" s="4">
        <v>5.9044999999999996</v>
      </c>
      <c r="M98" s="4">
        <v>0.16109999999999999</v>
      </c>
      <c r="N98" s="4">
        <v>30.6052</v>
      </c>
      <c r="O98" s="4">
        <v>10.580399999999999</v>
      </c>
      <c r="P98" s="4">
        <v>41.2</v>
      </c>
      <c r="Q98" s="4">
        <v>23.194199999999999</v>
      </c>
      <c r="R98" s="4">
        <v>8.0183999999999997</v>
      </c>
      <c r="S98" s="4">
        <v>31.2</v>
      </c>
      <c r="T98" s="4">
        <v>8975.7500999999993</v>
      </c>
      <c r="W98" s="4">
        <v>0</v>
      </c>
      <c r="X98" s="4">
        <v>10.5929</v>
      </c>
      <c r="Y98" s="4">
        <v>12</v>
      </c>
      <c r="Z98" s="4">
        <v>862</v>
      </c>
      <c r="AA98" s="4">
        <v>873</v>
      </c>
      <c r="AB98" s="4">
        <v>896</v>
      </c>
      <c r="AC98" s="4">
        <v>84</v>
      </c>
      <c r="AD98" s="4">
        <v>7.02</v>
      </c>
      <c r="AE98" s="4">
        <v>0.16</v>
      </c>
      <c r="AF98" s="4">
        <v>993</v>
      </c>
      <c r="AG98" s="4">
        <v>-15</v>
      </c>
      <c r="AH98" s="4">
        <v>-1</v>
      </c>
      <c r="AI98" s="4">
        <v>17</v>
      </c>
      <c r="AJ98" s="4">
        <v>135.69999999999999</v>
      </c>
      <c r="AK98" s="4">
        <v>134.30000000000001</v>
      </c>
      <c r="AL98" s="4">
        <v>6.2</v>
      </c>
      <c r="AM98" s="4">
        <v>142</v>
      </c>
      <c r="AN98" s="4" t="s">
        <v>155</v>
      </c>
      <c r="AO98" s="4">
        <v>2</v>
      </c>
      <c r="AP98" s="5">
        <v>0.60111111111111104</v>
      </c>
      <c r="AQ98" s="4">
        <v>47.164169999999999</v>
      </c>
      <c r="AR98" s="4">
        <v>-88.488635000000002</v>
      </c>
      <c r="AS98" s="4">
        <v>318.7</v>
      </c>
      <c r="AT98" s="4">
        <v>27</v>
      </c>
      <c r="AU98" s="4">
        <v>12</v>
      </c>
      <c r="AV98" s="4">
        <v>10</v>
      </c>
      <c r="AW98" s="4" t="s">
        <v>412</v>
      </c>
      <c r="AX98" s="4">
        <v>1</v>
      </c>
      <c r="AY98" s="4">
        <v>1.2</v>
      </c>
      <c r="AZ98" s="4">
        <v>1.9</v>
      </c>
      <c r="BA98" s="4">
        <v>11.154</v>
      </c>
      <c r="BB98" s="4">
        <v>21.65</v>
      </c>
      <c r="BC98" s="4">
        <v>1.94</v>
      </c>
      <c r="BD98" s="4">
        <v>8.5630000000000006</v>
      </c>
      <c r="BE98" s="4">
        <v>2056.4259999999999</v>
      </c>
      <c r="BF98" s="4">
        <v>35.722000000000001</v>
      </c>
      <c r="BG98" s="4">
        <v>1.1160000000000001</v>
      </c>
      <c r="BH98" s="4">
        <v>0.38600000000000001</v>
      </c>
      <c r="BI98" s="4">
        <v>1.502</v>
      </c>
      <c r="BJ98" s="4">
        <v>0.84599999999999997</v>
      </c>
      <c r="BK98" s="4">
        <v>0.29199999999999998</v>
      </c>
      <c r="BL98" s="4">
        <v>1.1379999999999999</v>
      </c>
      <c r="BM98" s="4">
        <v>129.6225</v>
      </c>
      <c r="BQ98" s="4">
        <v>2682.5450000000001</v>
      </c>
      <c r="BR98" s="4">
        <v>0.31564599999999998</v>
      </c>
      <c r="BS98" s="4">
        <v>-5</v>
      </c>
      <c r="BT98" s="4">
        <v>6.0000000000000001E-3</v>
      </c>
      <c r="BU98" s="4">
        <v>7.7135999999999996</v>
      </c>
      <c r="BV98" s="4">
        <v>0.1212</v>
      </c>
      <c r="BW98" s="4">
        <f t="shared" si="14"/>
        <v>2.0379331199999999</v>
      </c>
      <c r="BY98" s="4">
        <f t="shared" si="15"/>
        <v>12242.63705274048</v>
      </c>
      <c r="BZ98" s="4">
        <f t="shared" si="16"/>
        <v>212.66580017856003</v>
      </c>
      <c r="CA98" s="4">
        <f t="shared" si="17"/>
        <v>5.0365395820799996</v>
      </c>
      <c r="CB98" s="4">
        <f t="shared" si="18"/>
        <v>771.68895032879993</v>
      </c>
    </row>
    <row r="99" spans="1:80" x14ac:dyDescent="0.25">
      <c r="A99" s="2">
        <v>42804</v>
      </c>
      <c r="B99" s="3">
        <v>0.39282706018518515</v>
      </c>
      <c r="C99" s="4">
        <v>5.9980000000000002</v>
      </c>
      <c r="D99" s="4">
        <v>0.19500000000000001</v>
      </c>
      <c r="E99" s="4">
        <v>1950.017331</v>
      </c>
      <c r="F99" s="4">
        <v>33.1</v>
      </c>
      <c r="G99" s="4">
        <v>16.600000000000001</v>
      </c>
      <c r="H99" s="4">
        <v>8883.4</v>
      </c>
      <c r="J99" s="4">
        <v>11.5</v>
      </c>
      <c r="K99" s="4">
        <v>0.92530000000000001</v>
      </c>
      <c r="L99" s="4">
        <v>5.5499000000000001</v>
      </c>
      <c r="M99" s="4">
        <v>0.1804</v>
      </c>
      <c r="N99" s="4">
        <v>30.667999999999999</v>
      </c>
      <c r="O99" s="4">
        <v>15.3363</v>
      </c>
      <c r="P99" s="4">
        <v>46</v>
      </c>
      <c r="Q99" s="4">
        <v>23.242000000000001</v>
      </c>
      <c r="R99" s="4">
        <v>11.6228</v>
      </c>
      <c r="S99" s="4">
        <v>34.9</v>
      </c>
      <c r="T99" s="4">
        <v>8883.4012000000002</v>
      </c>
      <c r="W99" s="4">
        <v>0</v>
      </c>
      <c r="X99" s="4">
        <v>10.641400000000001</v>
      </c>
      <c r="Y99" s="4">
        <v>11.8</v>
      </c>
      <c r="Z99" s="4">
        <v>864</v>
      </c>
      <c r="AA99" s="4">
        <v>874</v>
      </c>
      <c r="AB99" s="4">
        <v>898</v>
      </c>
      <c r="AC99" s="4">
        <v>84</v>
      </c>
      <c r="AD99" s="4">
        <v>7.02</v>
      </c>
      <c r="AE99" s="4">
        <v>0.16</v>
      </c>
      <c r="AF99" s="4">
        <v>993</v>
      </c>
      <c r="AG99" s="4">
        <v>-15</v>
      </c>
      <c r="AH99" s="4">
        <v>-1</v>
      </c>
      <c r="AI99" s="4">
        <v>17</v>
      </c>
      <c r="AJ99" s="4">
        <v>135.30000000000001</v>
      </c>
      <c r="AK99" s="4">
        <v>134.69999999999999</v>
      </c>
      <c r="AL99" s="4">
        <v>6.3</v>
      </c>
      <c r="AM99" s="4">
        <v>142</v>
      </c>
      <c r="AN99" s="4" t="s">
        <v>155</v>
      </c>
      <c r="AO99" s="4">
        <v>2</v>
      </c>
      <c r="AP99" s="5">
        <v>0.60112268518518519</v>
      </c>
      <c r="AQ99" s="4">
        <v>47.164197999999999</v>
      </c>
      <c r="AR99" s="4">
        <v>-88.488799999999998</v>
      </c>
      <c r="AS99" s="4">
        <v>318.60000000000002</v>
      </c>
      <c r="AT99" s="4">
        <v>27.8</v>
      </c>
      <c r="AU99" s="4">
        <v>12</v>
      </c>
      <c r="AV99" s="4">
        <v>10</v>
      </c>
      <c r="AW99" s="4" t="s">
        <v>412</v>
      </c>
      <c r="AX99" s="4">
        <v>1</v>
      </c>
      <c r="AY99" s="4">
        <v>1.2</v>
      </c>
      <c r="AZ99" s="4">
        <v>1.6738</v>
      </c>
      <c r="BA99" s="4">
        <v>11.154</v>
      </c>
      <c r="BB99" s="4">
        <v>22.83</v>
      </c>
      <c r="BC99" s="4">
        <v>2.0499999999999998</v>
      </c>
      <c r="BD99" s="4">
        <v>8.0679999999999996</v>
      </c>
      <c r="BE99" s="4">
        <v>2034.1569999999999</v>
      </c>
      <c r="BF99" s="4">
        <v>42.094000000000001</v>
      </c>
      <c r="BG99" s="4">
        <v>1.177</v>
      </c>
      <c r="BH99" s="4">
        <v>0.58899999999999997</v>
      </c>
      <c r="BI99" s="4">
        <v>1.766</v>
      </c>
      <c r="BJ99" s="4">
        <v>0.89200000000000002</v>
      </c>
      <c r="BK99" s="4">
        <v>0.44600000000000001</v>
      </c>
      <c r="BL99" s="4">
        <v>1.3380000000000001</v>
      </c>
      <c r="BM99" s="4">
        <v>135.00659999999999</v>
      </c>
      <c r="BQ99" s="4">
        <v>2835.933</v>
      </c>
      <c r="BR99" s="4">
        <v>0.301819</v>
      </c>
      <c r="BS99" s="4">
        <v>-5</v>
      </c>
      <c r="BT99" s="4">
        <v>6.0000000000000001E-3</v>
      </c>
      <c r="BU99" s="4">
        <v>7.3757020000000004</v>
      </c>
      <c r="BV99" s="4">
        <v>0.1212</v>
      </c>
      <c r="BW99" s="4">
        <f t="shared" si="14"/>
        <v>1.9486604684</v>
      </c>
      <c r="BY99" s="4">
        <f t="shared" si="15"/>
        <v>11579.574611510567</v>
      </c>
      <c r="BZ99" s="4">
        <f t="shared" si="16"/>
        <v>239.62290703073842</v>
      </c>
      <c r="CA99" s="4">
        <f t="shared" si="17"/>
        <v>5.0777695888112007</v>
      </c>
      <c r="CB99" s="4">
        <f t="shared" si="18"/>
        <v>768.53408942690385</v>
      </c>
    </row>
    <row r="100" spans="1:80" x14ac:dyDescent="0.25">
      <c r="A100" s="2">
        <v>42804</v>
      </c>
      <c r="B100" s="3">
        <v>0.3928386342592593</v>
      </c>
      <c r="C100" s="4">
        <v>6.09</v>
      </c>
      <c r="D100" s="4">
        <v>0.18990000000000001</v>
      </c>
      <c r="E100" s="4">
        <v>1899.1318329999999</v>
      </c>
      <c r="F100" s="4">
        <v>29.2</v>
      </c>
      <c r="G100" s="4">
        <v>14.5</v>
      </c>
      <c r="H100" s="4">
        <v>8574.5</v>
      </c>
      <c r="J100" s="4">
        <v>11.5</v>
      </c>
      <c r="K100" s="4">
        <v>0.92479999999999996</v>
      </c>
      <c r="L100" s="4">
        <v>5.6317000000000004</v>
      </c>
      <c r="M100" s="4">
        <v>0.17560000000000001</v>
      </c>
      <c r="N100" s="4">
        <v>27.000399999999999</v>
      </c>
      <c r="O100" s="4">
        <v>13.455299999999999</v>
      </c>
      <c r="P100" s="4">
        <v>40.5</v>
      </c>
      <c r="Q100" s="4">
        <v>20.462800000000001</v>
      </c>
      <c r="R100" s="4">
        <v>10.1974</v>
      </c>
      <c r="S100" s="4">
        <v>30.7</v>
      </c>
      <c r="T100" s="4">
        <v>8574.5136000000002</v>
      </c>
      <c r="W100" s="4">
        <v>0</v>
      </c>
      <c r="X100" s="4">
        <v>10.635</v>
      </c>
      <c r="Y100" s="4">
        <v>11.7</v>
      </c>
      <c r="Z100" s="4">
        <v>866</v>
      </c>
      <c r="AA100" s="4">
        <v>876</v>
      </c>
      <c r="AB100" s="4">
        <v>898</v>
      </c>
      <c r="AC100" s="4">
        <v>84</v>
      </c>
      <c r="AD100" s="4">
        <v>7.02</v>
      </c>
      <c r="AE100" s="4">
        <v>0.16</v>
      </c>
      <c r="AF100" s="4">
        <v>992</v>
      </c>
      <c r="AG100" s="4">
        <v>-15</v>
      </c>
      <c r="AH100" s="4">
        <v>-1</v>
      </c>
      <c r="AI100" s="4">
        <v>17</v>
      </c>
      <c r="AJ100" s="4">
        <v>136</v>
      </c>
      <c r="AK100" s="4">
        <v>134.30000000000001</v>
      </c>
      <c r="AL100" s="4">
        <v>6.3</v>
      </c>
      <c r="AM100" s="4">
        <v>142</v>
      </c>
      <c r="AN100" s="4" t="s">
        <v>155</v>
      </c>
      <c r="AO100" s="4">
        <v>2</v>
      </c>
      <c r="AP100" s="5">
        <v>0.60113425925925923</v>
      </c>
      <c r="AQ100" s="4">
        <v>47.164203000000001</v>
      </c>
      <c r="AR100" s="4">
        <v>-88.488972000000004</v>
      </c>
      <c r="AS100" s="4">
        <v>318.5</v>
      </c>
      <c r="AT100" s="4">
        <v>28.8</v>
      </c>
      <c r="AU100" s="4">
        <v>12</v>
      </c>
      <c r="AV100" s="4">
        <v>11</v>
      </c>
      <c r="AW100" s="4" t="s">
        <v>411</v>
      </c>
      <c r="AX100" s="4">
        <v>1</v>
      </c>
      <c r="AY100" s="4">
        <v>1.2</v>
      </c>
      <c r="AZ100" s="4">
        <v>1.6</v>
      </c>
      <c r="BA100" s="4">
        <v>11.154</v>
      </c>
      <c r="BB100" s="4">
        <v>22.67</v>
      </c>
      <c r="BC100" s="4">
        <v>2.0299999999999998</v>
      </c>
      <c r="BD100" s="4">
        <v>8.1329999999999991</v>
      </c>
      <c r="BE100" s="4">
        <v>2049.7750000000001</v>
      </c>
      <c r="BF100" s="4">
        <v>40.686</v>
      </c>
      <c r="BG100" s="4">
        <v>1.0289999999999999</v>
      </c>
      <c r="BH100" s="4">
        <v>0.51300000000000001</v>
      </c>
      <c r="BI100" s="4">
        <v>1.542</v>
      </c>
      <c r="BJ100" s="4">
        <v>0.78</v>
      </c>
      <c r="BK100" s="4">
        <v>0.38900000000000001</v>
      </c>
      <c r="BL100" s="4">
        <v>1.169</v>
      </c>
      <c r="BM100" s="4">
        <v>129.4058</v>
      </c>
      <c r="BQ100" s="4">
        <v>2814.5210000000002</v>
      </c>
      <c r="BR100" s="4">
        <v>0.28744199999999998</v>
      </c>
      <c r="BS100" s="4">
        <v>-5</v>
      </c>
      <c r="BT100" s="4">
        <v>5.6769999999999998E-3</v>
      </c>
      <c r="BU100" s="4">
        <v>7.0243640000000003</v>
      </c>
      <c r="BV100" s="4">
        <v>0.114675</v>
      </c>
      <c r="BW100" s="4">
        <f t="shared" si="14"/>
        <v>1.8558369688</v>
      </c>
      <c r="BY100" s="4">
        <f t="shared" si="15"/>
        <v>11112.658661229581</v>
      </c>
      <c r="BZ100" s="4">
        <f t="shared" si="16"/>
        <v>220.57524864474721</v>
      </c>
      <c r="CA100" s="4">
        <f t="shared" si="17"/>
        <v>4.2286952254560006</v>
      </c>
      <c r="CB100" s="4">
        <f t="shared" si="18"/>
        <v>701.56113923886426</v>
      </c>
    </row>
    <row r="101" spans="1:80" x14ac:dyDescent="0.25">
      <c r="A101" s="2">
        <v>42804</v>
      </c>
      <c r="B101" s="3">
        <v>0.39285020833333334</v>
      </c>
      <c r="C101" s="4">
        <v>5.2350000000000003</v>
      </c>
      <c r="D101" s="4">
        <v>0.18629999999999999</v>
      </c>
      <c r="E101" s="4">
        <v>1862.9156009999999</v>
      </c>
      <c r="F101" s="4">
        <v>24.9</v>
      </c>
      <c r="G101" s="4">
        <v>9.1999999999999993</v>
      </c>
      <c r="H101" s="4">
        <v>8932.6</v>
      </c>
      <c r="J101" s="4">
        <v>11.6</v>
      </c>
      <c r="K101" s="4">
        <v>0.93330000000000002</v>
      </c>
      <c r="L101" s="4">
        <v>4.8864000000000001</v>
      </c>
      <c r="M101" s="4">
        <v>0.1739</v>
      </c>
      <c r="N101" s="4">
        <v>23.240100000000002</v>
      </c>
      <c r="O101" s="4">
        <v>8.5867000000000004</v>
      </c>
      <c r="P101" s="4">
        <v>31.8</v>
      </c>
      <c r="Q101" s="4">
        <v>17.6129</v>
      </c>
      <c r="R101" s="4">
        <v>6.5076000000000001</v>
      </c>
      <c r="S101" s="4">
        <v>24.1</v>
      </c>
      <c r="T101" s="4">
        <v>8932.6239999999998</v>
      </c>
      <c r="W101" s="4">
        <v>0</v>
      </c>
      <c r="X101" s="4">
        <v>10.826700000000001</v>
      </c>
      <c r="Y101" s="4">
        <v>11.6</v>
      </c>
      <c r="Z101" s="4">
        <v>868</v>
      </c>
      <c r="AA101" s="4">
        <v>877</v>
      </c>
      <c r="AB101" s="4">
        <v>899</v>
      </c>
      <c r="AC101" s="4">
        <v>84</v>
      </c>
      <c r="AD101" s="4">
        <v>7.02</v>
      </c>
      <c r="AE101" s="4">
        <v>0.16</v>
      </c>
      <c r="AF101" s="4">
        <v>992</v>
      </c>
      <c r="AG101" s="4">
        <v>-15</v>
      </c>
      <c r="AH101" s="4">
        <v>-1</v>
      </c>
      <c r="AI101" s="4">
        <v>17</v>
      </c>
      <c r="AJ101" s="4">
        <v>135.69999999999999</v>
      </c>
      <c r="AK101" s="4">
        <v>135.30000000000001</v>
      </c>
      <c r="AL101" s="4">
        <v>6.1</v>
      </c>
      <c r="AM101" s="4">
        <v>142</v>
      </c>
      <c r="AN101" s="4" t="s">
        <v>155</v>
      </c>
      <c r="AO101" s="4">
        <v>2</v>
      </c>
      <c r="AP101" s="5">
        <v>0.60114583333333338</v>
      </c>
      <c r="AQ101" s="4">
        <v>47.164188000000003</v>
      </c>
      <c r="AR101" s="4">
        <v>-88.489138999999994</v>
      </c>
      <c r="AS101" s="4">
        <v>318.7</v>
      </c>
      <c r="AT101" s="4">
        <v>28.4</v>
      </c>
      <c r="AU101" s="4">
        <v>12</v>
      </c>
      <c r="AV101" s="4">
        <v>11</v>
      </c>
      <c r="AW101" s="4" t="s">
        <v>411</v>
      </c>
      <c r="AX101" s="4">
        <v>0.84924900000000003</v>
      </c>
      <c r="AY101" s="4">
        <v>1.350751</v>
      </c>
      <c r="AZ101" s="4">
        <v>1.6753750000000001</v>
      </c>
      <c r="BA101" s="4">
        <v>11.154</v>
      </c>
      <c r="BB101" s="4">
        <v>25.51</v>
      </c>
      <c r="BC101" s="4">
        <v>2.29</v>
      </c>
      <c r="BD101" s="4">
        <v>7.1420000000000003</v>
      </c>
      <c r="BE101" s="4">
        <v>1992.41</v>
      </c>
      <c r="BF101" s="4">
        <v>45.122999999999998</v>
      </c>
      <c r="BG101" s="4">
        <v>0.99199999999999999</v>
      </c>
      <c r="BH101" s="4">
        <v>0.36699999999999999</v>
      </c>
      <c r="BI101" s="4">
        <v>1.359</v>
      </c>
      <c r="BJ101" s="4">
        <v>0.752</v>
      </c>
      <c r="BK101" s="4">
        <v>0.27800000000000002</v>
      </c>
      <c r="BL101" s="4">
        <v>1.03</v>
      </c>
      <c r="BM101" s="4">
        <v>151.0249</v>
      </c>
      <c r="BQ101" s="4">
        <v>3209.8690000000001</v>
      </c>
      <c r="BR101" s="4">
        <v>0.30592999999999998</v>
      </c>
      <c r="BS101" s="4">
        <v>-5</v>
      </c>
      <c r="BT101" s="4">
        <v>5.3229999999999996E-3</v>
      </c>
      <c r="BU101" s="4">
        <v>7.4761660000000001</v>
      </c>
      <c r="BV101" s="4">
        <v>0.107518</v>
      </c>
      <c r="BW101" s="4">
        <f t="shared" si="14"/>
        <v>1.9752030571999999</v>
      </c>
      <c r="BY101" s="4">
        <f t="shared" si="15"/>
        <v>11496.41474126631</v>
      </c>
      <c r="BZ101" s="4">
        <f t="shared" si="16"/>
        <v>260.3644442510124</v>
      </c>
      <c r="CA101" s="4">
        <f t="shared" si="17"/>
        <v>4.3391188989376008</v>
      </c>
      <c r="CB101" s="4">
        <f t="shared" si="18"/>
        <v>871.42951835127826</v>
      </c>
    </row>
    <row r="102" spans="1:80" x14ac:dyDescent="0.25">
      <c r="A102" s="2">
        <v>42804</v>
      </c>
      <c r="B102" s="3">
        <v>0.39286178240740743</v>
      </c>
      <c r="C102" s="4">
        <v>6.4850000000000003</v>
      </c>
      <c r="D102" s="4">
        <v>0.2306</v>
      </c>
      <c r="E102" s="4">
        <v>2305.5649239999998</v>
      </c>
      <c r="F102" s="4">
        <v>24.4</v>
      </c>
      <c r="G102" s="4">
        <v>9.1</v>
      </c>
      <c r="H102" s="4">
        <v>9054</v>
      </c>
      <c r="J102" s="4">
        <v>11.7</v>
      </c>
      <c r="K102" s="4">
        <v>0.91959999999999997</v>
      </c>
      <c r="L102" s="4">
        <v>5.9635999999999996</v>
      </c>
      <c r="M102" s="4">
        <v>0.21199999999999999</v>
      </c>
      <c r="N102" s="4">
        <v>22.4587</v>
      </c>
      <c r="O102" s="4">
        <v>8.3681000000000001</v>
      </c>
      <c r="P102" s="4">
        <v>30.8</v>
      </c>
      <c r="Q102" s="4">
        <v>17.020399999999999</v>
      </c>
      <c r="R102" s="4">
        <v>6.3418000000000001</v>
      </c>
      <c r="S102" s="4">
        <v>23.4</v>
      </c>
      <c r="T102" s="4">
        <v>9053.9675999999999</v>
      </c>
      <c r="W102" s="4">
        <v>0</v>
      </c>
      <c r="X102" s="4">
        <v>10.759</v>
      </c>
      <c r="Y102" s="4">
        <v>11.7</v>
      </c>
      <c r="Z102" s="4">
        <v>867</v>
      </c>
      <c r="AA102" s="4">
        <v>878</v>
      </c>
      <c r="AB102" s="4">
        <v>900</v>
      </c>
      <c r="AC102" s="4">
        <v>84</v>
      </c>
      <c r="AD102" s="4">
        <v>7.02</v>
      </c>
      <c r="AE102" s="4">
        <v>0.16</v>
      </c>
      <c r="AF102" s="4">
        <v>993</v>
      </c>
      <c r="AG102" s="4">
        <v>-15</v>
      </c>
      <c r="AH102" s="4">
        <v>-1</v>
      </c>
      <c r="AI102" s="4">
        <v>17</v>
      </c>
      <c r="AJ102" s="4">
        <v>135</v>
      </c>
      <c r="AK102" s="4">
        <v>136</v>
      </c>
      <c r="AL102" s="4">
        <v>6</v>
      </c>
      <c r="AM102" s="4">
        <v>142</v>
      </c>
      <c r="AN102" s="4" t="s">
        <v>155</v>
      </c>
      <c r="AO102" s="4">
        <v>2</v>
      </c>
      <c r="AP102" s="5">
        <v>0.60115740740740742</v>
      </c>
      <c r="AQ102" s="4">
        <v>47.164169000000001</v>
      </c>
      <c r="AR102" s="4">
        <v>-88.489304000000004</v>
      </c>
      <c r="AS102" s="4">
        <v>318.60000000000002</v>
      </c>
      <c r="AT102" s="4">
        <v>28.2</v>
      </c>
      <c r="AU102" s="4">
        <v>12</v>
      </c>
      <c r="AV102" s="4">
        <v>11</v>
      </c>
      <c r="AW102" s="4" t="s">
        <v>411</v>
      </c>
      <c r="AX102" s="4">
        <v>0.8</v>
      </c>
      <c r="AY102" s="4">
        <v>1.4</v>
      </c>
      <c r="AZ102" s="4">
        <v>1.7</v>
      </c>
      <c r="BA102" s="4">
        <v>11.154</v>
      </c>
      <c r="BB102" s="4">
        <v>21.25</v>
      </c>
      <c r="BC102" s="4">
        <v>1.91</v>
      </c>
      <c r="BD102" s="4">
        <v>8.7460000000000004</v>
      </c>
      <c r="BE102" s="4">
        <v>2042.2629999999999</v>
      </c>
      <c r="BF102" s="4">
        <v>46.210999999999999</v>
      </c>
      <c r="BG102" s="4">
        <v>0.80500000000000005</v>
      </c>
      <c r="BH102" s="4">
        <v>0.3</v>
      </c>
      <c r="BI102" s="4">
        <v>1.1060000000000001</v>
      </c>
      <c r="BJ102" s="4">
        <v>0.61</v>
      </c>
      <c r="BK102" s="4">
        <v>0.22700000000000001</v>
      </c>
      <c r="BL102" s="4">
        <v>0.83799999999999997</v>
      </c>
      <c r="BM102" s="4">
        <v>128.56389999999999</v>
      </c>
      <c r="BQ102" s="4">
        <v>2678.9989999999998</v>
      </c>
      <c r="BR102" s="4">
        <v>0.26058700000000001</v>
      </c>
      <c r="BS102" s="4">
        <v>-5</v>
      </c>
      <c r="BT102" s="4">
        <v>5.6779999999999999E-3</v>
      </c>
      <c r="BU102" s="4">
        <v>6.3680849999999998</v>
      </c>
      <c r="BV102" s="4">
        <v>0.114689</v>
      </c>
      <c r="BW102" s="4">
        <f t="shared" si="14"/>
        <v>1.6824480569999998</v>
      </c>
      <c r="BY102" s="4">
        <f t="shared" si="15"/>
        <v>10037.493917670789</v>
      </c>
      <c r="BZ102" s="4">
        <f t="shared" si="16"/>
        <v>227.12188950663301</v>
      </c>
      <c r="CA102" s="4">
        <f t="shared" si="17"/>
        <v>2.99808168183</v>
      </c>
      <c r="CB102" s="4">
        <f t="shared" si="18"/>
        <v>631.87716972889166</v>
      </c>
    </row>
    <row r="103" spans="1:80" x14ac:dyDescent="0.25">
      <c r="A103" s="2">
        <v>42804</v>
      </c>
      <c r="B103" s="3">
        <v>0.39287335648148147</v>
      </c>
      <c r="C103" s="4">
        <v>7.2549999999999999</v>
      </c>
      <c r="D103" s="4">
        <v>0.2994</v>
      </c>
      <c r="E103" s="4">
        <v>2994.036697</v>
      </c>
      <c r="F103" s="4">
        <v>23.8</v>
      </c>
      <c r="G103" s="4">
        <v>3</v>
      </c>
      <c r="H103" s="4">
        <v>8872.6</v>
      </c>
      <c r="J103" s="4">
        <v>11.7</v>
      </c>
      <c r="K103" s="4">
        <v>0.91120000000000001</v>
      </c>
      <c r="L103" s="4">
        <v>6.6105</v>
      </c>
      <c r="M103" s="4">
        <v>0.27279999999999999</v>
      </c>
      <c r="N103" s="4">
        <v>21.6859</v>
      </c>
      <c r="O103" s="4">
        <v>2.7435</v>
      </c>
      <c r="P103" s="4">
        <v>24.4</v>
      </c>
      <c r="Q103" s="4">
        <v>16.434699999999999</v>
      </c>
      <c r="R103" s="4">
        <v>2.0790999999999999</v>
      </c>
      <c r="S103" s="4">
        <v>18.5</v>
      </c>
      <c r="T103" s="4">
        <v>8872.6417000000001</v>
      </c>
      <c r="W103" s="4">
        <v>0</v>
      </c>
      <c r="X103" s="4">
        <v>10.6607</v>
      </c>
      <c r="Y103" s="4">
        <v>11.7</v>
      </c>
      <c r="Z103" s="4">
        <v>867</v>
      </c>
      <c r="AA103" s="4">
        <v>878</v>
      </c>
      <c r="AB103" s="4">
        <v>899</v>
      </c>
      <c r="AC103" s="4">
        <v>84</v>
      </c>
      <c r="AD103" s="4">
        <v>7.02</v>
      </c>
      <c r="AE103" s="4">
        <v>0.16</v>
      </c>
      <c r="AF103" s="4">
        <v>993</v>
      </c>
      <c r="AG103" s="4">
        <v>-15</v>
      </c>
      <c r="AH103" s="4">
        <v>-1</v>
      </c>
      <c r="AI103" s="4">
        <v>17</v>
      </c>
      <c r="AJ103" s="4">
        <v>135</v>
      </c>
      <c r="AK103" s="4">
        <v>136.6</v>
      </c>
      <c r="AL103" s="4">
        <v>6.1</v>
      </c>
      <c r="AM103" s="4">
        <v>142</v>
      </c>
      <c r="AN103" s="4" t="s">
        <v>155</v>
      </c>
      <c r="AO103" s="4">
        <v>2</v>
      </c>
      <c r="AP103" s="5">
        <v>0.60116898148148146</v>
      </c>
      <c r="AQ103" s="4">
        <v>47.164133</v>
      </c>
      <c r="AR103" s="4">
        <v>-88.489462000000003</v>
      </c>
      <c r="AS103" s="4">
        <v>318.5</v>
      </c>
      <c r="AT103" s="4">
        <v>28.2</v>
      </c>
      <c r="AU103" s="4">
        <v>12</v>
      </c>
      <c r="AV103" s="4">
        <v>11</v>
      </c>
      <c r="AW103" s="4" t="s">
        <v>411</v>
      </c>
      <c r="AX103" s="4">
        <v>0.87539999999999996</v>
      </c>
      <c r="AY103" s="4">
        <v>1.4754</v>
      </c>
      <c r="AZ103" s="4">
        <v>1.7754000000000001</v>
      </c>
      <c r="BA103" s="4">
        <v>11.154</v>
      </c>
      <c r="BB103" s="4">
        <v>19.25</v>
      </c>
      <c r="BC103" s="4">
        <v>1.73</v>
      </c>
      <c r="BD103" s="4">
        <v>9.7490000000000006</v>
      </c>
      <c r="BE103" s="4">
        <v>2061.8690000000001</v>
      </c>
      <c r="BF103" s="4">
        <v>54.156999999999996</v>
      </c>
      <c r="BG103" s="4">
        <v>0.70799999999999996</v>
      </c>
      <c r="BH103" s="4">
        <v>0.09</v>
      </c>
      <c r="BI103" s="4">
        <v>0.79800000000000004</v>
      </c>
      <c r="BJ103" s="4">
        <v>0.53700000000000003</v>
      </c>
      <c r="BK103" s="4">
        <v>6.8000000000000005E-2</v>
      </c>
      <c r="BL103" s="4">
        <v>0.60499999999999998</v>
      </c>
      <c r="BM103" s="4">
        <v>114.7503</v>
      </c>
      <c r="BQ103" s="4">
        <v>2417.732</v>
      </c>
      <c r="BR103" s="4">
        <v>0.30604700000000001</v>
      </c>
      <c r="BS103" s="4">
        <v>-5</v>
      </c>
      <c r="BT103" s="4">
        <v>5.3229999999999996E-3</v>
      </c>
      <c r="BU103" s="4">
        <v>7.4790239999999999</v>
      </c>
      <c r="BV103" s="4">
        <v>0.107525</v>
      </c>
      <c r="BW103" s="4">
        <f t="shared" si="14"/>
        <v>1.9759581408</v>
      </c>
      <c r="BY103" s="4">
        <f t="shared" si="15"/>
        <v>11901.748538533662</v>
      </c>
      <c r="BZ103" s="4">
        <f t="shared" si="16"/>
        <v>312.61103183634242</v>
      </c>
      <c r="CA103" s="4">
        <f t="shared" si="17"/>
        <v>3.0997308583584</v>
      </c>
      <c r="CB103" s="4">
        <f t="shared" si="18"/>
        <v>662.37438718041699</v>
      </c>
    </row>
    <row r="104" spans="1:80" x14ac:dyDescent="0.25">
      <c r="A104" s="2">
        <v>42804</v>
      </c>
      <c r="B104" s="3">
        <v>0.39288493055555557</v>
      </c>
      <c r="C104" s="4">
        <v>7.4349999999999996</v>
      </c>
      <c r="D104" s="4">
        <v>0.31780000000000003</v>
      </c>
      <c r="E104" s="4">
        <v>3177.5229359999998</v>
      </c>
      <c r="F104" s="4">
        <v>24</v>
      </c>
      <c r="G104" s="4">
        <v>14.3</v>
      </c>
      <c r="H104" s="4">
        <v>8975.2999999999993</v>
      </c>
      <c r="J104" s="4">
        <v>11.8</v>
      </c>
      <c r="K104" s="4">
        <v>0.90910000000000002</v>
      </c>
      <c r="L104" s="4">
        <v>6.7587999999999999</v>
      </c>
      <c r="M104" s="4">
        <v>0.28889999999999999</v>
      </c>
      <c r="N104" s="4">
        <v>21.773099999999999</v>
      </c>
      <c r="O104" s="4">
        <v>12.9618</v>
      </c>
      <c r="P104" s="4">
        <v>34.700000000000003</v>
      </c>
      <c r="Q104" s="4">
        <v>16.502400000000002</v>
      </c>
      <c r="R104" s="4">
        <v>9.8240999999999996</v>
      </c>
      <c r="S104" s="4">
        <v>26.3</v>
      </c>
      <c r="T104" s="4">
        <v>8975.2538000000004</v>
      </c>
      <c r="W104" s="4">
        <v>0</v>
      </c>
      <c r="X104" s="4">
        <v>10.726800000000001</v>
      </c>
      <c r="Y104" s="4">
        <v>12</v>
      </c>
      <c r="Z104" s="4">
        <v>865</v>
      </c>
      <c r="AA104" s="4">
        <v>875</v>
      </c>
      <c r="AB104" s="4">
        <v>897</v>
      </c>
      <c r="AC104" s="4">
        <v>84.3</v>
      </c>
      <c r="AD104" s="4">
        <v>7.04</v>
      </c>
      <c r="AE104" s="4">
        <v>0.16</v>
      </c>
      <c r="AF104" s="4">
        <v>993</v>
      </c>
      <c r="AG104" s="4">
        <v>-15</v>
      </c>
      <c r="AH104" s="4">
        <v>-1</v>
      </c>
      <c r="AI104" s="4">
        <v>17</v>
      </c>
      <c r="AJ104" s="4">
        <v>135.30000000000001</v>
      </c>
      <c r="AK104" s="4">
        <v>137.4</v>
      </c>
      <c r="AL104" s="4">
        <v>6.2</v>
      </c>
      <c r="AM104" s="4">
        <v>142</v>
      </c>
      <c r="AN104" s="4" t="s">
        <v>155</v>
      </c>
      <c r="AO104" s="4">
        <v>2</v>
      </c>
      <c r="AP104" s="5">
        <v>0.6011805555555555</v>
      </c>
      <c r="AQ104" s="4">
        <v>47.164088999999997</v>
      </c>
      <c r="AR104" s="4">
        <v>-88.489615000000001</v>
      </c>
      <c r="AS104" s="4">
        <v>318.39999999999998</v>
      </c>
      <c r="AT104" s="4">
        <v>28.2</v>
      </c>
      <c r="AU104" s="4">
        <v>12</v>
      </c>
      <c r="AV104" s="4">
        <v>11</v>
      </c>
      <c r="AW104" s="4" t="s">
        <v>411</v>
      </c>
      <c r="AX104" s="4">
        <v>0.9</v>
      </c>
      <c r="AY104" s="4">
        <v>1.5</v>
      </c>
      <c r="AZ104" s="4">
        <v>1.8</v>
      </c>
      <c r="BA104" s="4">
        <v>11.154</v>
      </c>
      <c r="BB104" s="4">
        <v>18.8</v>
      </c>
      <c r="BC104" s="4">
        <v>1.69</v>
      </c>
      <c r="BD104" s="4">
        <v>10.005000000000001</v>
      </c>
      <c r="BE104" s="4">
        <v>2061.5610000000001</v>
      </c>
      <c r="BF104" s="4">
        <v>56.076000000000001</v>
      </c>
      <c r="BG104" s="4">
        <v>0.69499999999999995</v>
      </c>
      <c r="BH104" s="4">
        <v>0.41399999999999998</v>
      </c>
      <c r="BI104" s="4">
        <v>1.109</v>
      </c>
      <c r="BJ104" s="4">
        <v>0.52700000000000002</v>
      </c>
      <c r="BK104" s="4">
        <v>0.314</v>
      </c>
      <c r="BL104" s="4">
        <v>0.84099999999999997</v>
      </c>
      <c r="BM104" s="4">
        <v>113.5136</v>
      </c>
      <c r="BQ104" s="4">
        <v>2378.991</v>
      </c>
      <c r="BR104" s="4">
        <v>0.44142900000000002</v>
      </c>
      <c r="BS104" s="4">
        <v>-5</v>
      </c>
      <c r="BT104" s="4">
        <v>6.0000000000000001E-3</v>
      </c>
      <c r="BU104" s="4">
        <v>10.787421</v>
      </c>
      <c r="BV104" s="4">
        <v>0.1212</v>
      </c>
      <c r="BW104" s="4">
        <f t="shared" si="14"/>
        <v>2.8500366281999998</v>
      </c>
      <c r="BY104" s="4">
        <f t="shared" si="15"/>
        <v>17164.003414182898</v>
      </c>
      <c r="BZ104" s="4">
        <f t="shared" si="16"/>
        <v>466.87372115291282</v>
      </c>
      <c r="CA104" s="4">
        <f t="shared" si="17"/>
        <v>4.3876605151506007</v>
      </c>
      <c r="CB104" s="4">
        <f t="shared" si="18"/>
        <v>945.0837583540781</v>
      </c>
    </row>
    <row r="105" spans="1:80" x14ac:dyDescent="0.25">
      <c r="A105" s="2">
        <v>42804</v>
      </c>
      <c r="B105" s="3">
        <v>0.39289650462962961</v>
      </c>
      <c r="C105" s="4">
        <v>7.4729999999999999</v>
      </c>
      <c r="D105" s="4">
        <v>0.31359999999999999</v>
      </c>
      <c r="E105" s="4">
        <v>3135.6732350000002</v>
      </c>
      <c r="F105" s="4">
        <v>29.9</v>
      </c>
      <c r="G105" s="4">
        <v>58.7</v>
      </c>
      <c r="H105" s="4">
        <v>8921.2000000000007</v>
      </c>
      <c r="J105" s="4">
        <v>11.9</v>
      </c>
      <c r="K105" s="4">
        <v>0.90880000000000005</v>
      </c>
      <c r="L105" s="4">
        <v>6.7915000000000001</v>
      </c>
      <c r="M105" s="4">
        <v>0.28499999999999998</v>
      </c>
      <c r="N105" s="4">
        <v>27.198</v>
      </c>
      <c r="O105" s="4">
        <v>53.372799999999998</v>
      </c>
      <c r="P105" s="4">
        <v>80.599999999999994</v>
      </c>
      <c r="Q105" s="4">
        <v>20.618200000000002</v>
      </c>
      <c r="R105" s="4">
        <v>40.460799999999999</v>
      </c>
      <c r="S105" s="4">
        <v>61.1</v>
      </c>
      <c r="T105" s="4">
        <v>8921.2183999999997</v>
      </c>
      <c r="W105" s="4">
        <v>0</v>
      </c>
      <c r="X105" s="4">
        <v>10.8146</v>
      </c>
      <c r="Y105" s="4">
        <v>12</v>
      </c>
      <c r="Z105" s="4">
        <v>864</v>
      </c>
      <c r="AA105" s="4">
        <v>876</v>
      </c>
      <c r="AB105" s="4">
        <v>896</v>
      </c>
      <c r="AC105" s="4">
        <v>85</v>
      </c>
      <c r="AD105" s="4">
        <v>7.1</v>
      </c>
      <c r="AE105" s="4">
        <v>0.16</v>
      </c>
      <c r="AF105" s="4">
        <v>993</v>
      </c>
      <c r="AG105" s="4">
        <v>-15</v>
      </c>
      <c r="AH105" s="4">
        <v>-1</v>
      </c>
      <c r="AI105" s="4">
        <v>17</v>
      </c>
      <c r="AJ105" s="4">
        <v>136</v>
      </c>
      <c r="AK105" s="4">
        <v>136</v>
      </c>
      <c r="AL105" s="4">
        <v>6.3</v>
      </c>
      <c r="AM105" s="4">
        <v>142</v>
      </c>
      <c r="AN105" s="4" t="s">
        <v>155</v>
      </c>
      <c r="AO105" s="4">
        <v>2</v>
      </c>
      <c r="AP105" s="5">
        <v>0.60119212962962965</v>
      </c>
      <c r="AQ105" s="4">
        <v>47.164025000000002</v>
      </c>
      <c r="AR105" s="4">
        <v>-88.489757999999995</v>
      </c>
      <c r="AS105" s="4">
        <v>318.39999999999998</v>
      </c>
      <c r="AT105" s="4">
        <v>28.9</v>
      </c>
      <c r="AU105" s="4">
        <v>12</v>
      </c>
      <c r="AV105" s="4">
        <v>11</v>
      </c>
      <c r="AW105" s="4" t="s">
        <v>411</v>
      </c>
      <c r="AX105" s="4">
        <v>0.97540000000000004</v>
      </c>
      <c r="AY105" s="4">
        <v>1.5753999999999999</v>
      </c>
      <c r="AZ105" s="4">
        <v>1.8754</v>
      </c>
      <c r="BA105" s="4">
        <v>11.154</v>
      </c>
      <c r="BB105" s="4">
        <v>18.739999999999998</v>
      </c>
      <c r="BC105" s="4">
        <v>1.68</v>
      </c>
      <c r="BD105" s="4">
        <v>10.037000000000001</v>
      </c>
      <c r="BE105" s="4">
        <v>2065.4189999999999</v>
      </c>
      <c r="BF105" s="4">
        <v>55.158000000000001</v>
      </c>
      <c r="BG105" s="4">
        <v>0.86599999999999999</v>
      </c>
      <c r="BH105" s="4">
        <v>1.7</v>
      </c>
      <c r="BI105" s="4">
        <v>2.5659999999999998</v>
      </c>
      <c r="BJ105" s="4">
        <v>0.65700000000000003</v>
      </c>
      <c r="BK105" s="4">
        <v>1.2889999999999999</v>
      </c>
      <c r="BL105" s="4">
        <v>1.9450000000000001</v>
      </c>
      <c r="BM105" s="4">
        <v>112.49720000000001</v>
      </c>
      <c r="BQ105" s="4">
        <v>2391.3719999999998</v>
      </c>
      <c r="BR105" s="4">
        <v>0.47928700000000002</v>
      </c>
      <c r="BS105" s="4">
        <v>-5</v>
      </c>
      <c r="BT105" s="4">
        <v>6.0000000000000001E-3</v>
      </c>
      <c r="BU105" s="4">
        <v>11.712576</v>
      </c>
      <c r="BV105" s="4">
        <v>0.1212</v>
      </c>
      <c r="BW105" s="4">
        <f t="shared" si="14"/>
        <v>3.0944625792</v>
      </c>
      <c r="BY105" s="4">
        <f t="shared" si="15"/>
        <v>18670.904775811701</v>
      </c>
      <c r="BZ105" s="4">
        <f t="shared" si="16"/>
        <v>498.61542167677447</v>
      </c>
      <c r="CA105" s="4">
        <f t="shared" si="17"/>
        <v>5.9391263650176009</v>
      </c>
      <c r="CB105" s="4">
        <f t="shared" si="18"/>
        <v>1016.948381294761</v>
      </c>
    </row>
    <row r="106" spans="1:80" x14ac:dyDescent="0.25">
      <c r="A106" s="2">
        <v>42804</v>
      </c>
      <c r="B106" s="3">
        <v>0.39290807870370376</v>
      </c>
      <c r="C106" s="4">
        <v>7.7629999999999999</v>
      </c>
      <c r="D106" s="4">
        <v>0.30109999999999998</v>
      </c>
      <c r="E106" s="4">
        <v>3011.3192180000001</v>
      </c>
      <c r="F106" s="4">
        <v>41.1</v>
      </c>
      <c r="G106" s="4">
        <v>77.2</v>
      </c>
      <c r="H106" s="4">
        <v>8715.2999999999993</v>
      </c>
      <c r="J106" s="4">
        <v>11.95</v>
      </c>
      <c r="K106" s="4">
        <v>0.90610000000000002</v>
      </c>
      <c r="L106" s="4">
        <v>7.0345000000000004</v>
      </c>
      <c r="M106" s="4">
        <v>0.27289999999999998</v>
      </c>
      <c r="N106" s="4">
        <v>37.234699999999997</v>
      </c>
      <c r="O106" s="4">
        <v>69.978800000000007</v>
      </c>
      <c r="P106" s="4">
        <v>107.2</v>
      </c>
      <c r="Q106" s="4">
        <v>28.226900000000001</v>
      </c>
      <c r="R106" s="4">
        <v>53.049500000000002</v>
      </c>
      <c r="S106" s="4">
        <v>81.3</v>
      </c>
      <c r="T106" s="4">
        <v>8715.2656999999999</v>
      </c>
      <c r="W106" s="4">
        <v>0</v>
      </c>
      <c r="X106" s="4">
        <v>10.827500000000001</v>
      </c>
      <c r="Y106" s="4">
        <v>11.8</v>
      </c>
      <c r="Z106" s="4">
        <v>866</v>
      </c>
      <c r="AA106" s="4">
        <v>878</v>
      </c>
      <c r="AB106" s="4">
        <v>898</v>
      </c>
      <c r="AC106" s="4">
        <v>85</v>
      </c>
      <c r="AD106" s="4">
        <v>7.1</v>
      </c>
      <c r="AE106" s="4">
        <v>0.16</v>
      </c>
      <c r="AF106" s="4">
        <v>993</v>
      </c>
      <c r="AG106" s="4">
        <v>-15</v>
      </c>
      <c r="AH106" s="4">
        <v>-1</v>
      </c>
      <c r="AI106" s="4">
        <v>17</v>
      </c>
      <c r="AJ106" s="4">
        <v>136</v>
      </c>
      <c r="AK106" s="4">
        <v>135.69999999999999</v>
      </c>
      <c r="AL106" s="4">
        <v>6</v>
      </c>
      <c r="AM106" s="4">
        <v>142</v>
      </c>
      <c r="AN106" s="4" t="s">
        <v>155</v>
      </c>
      <c r="AO106" s="4">
        <v>2</v>
      </c>
      <c r="AP106" s="5">
        <v>0.60120370370370368</v>
      </c>
      <c r="AQ106" s="4">
        <v>47.163955000000001</v>
      </c>
      <c r="AR106" s="4">
        <v>-88.489896000000002</v>
      </c>
      <c r="AS106" s="4">
        <v>318.3</v>
      </c>
      <c r="AT106" s="4">
        <v>29.1</v>
      </c>
      <c r="AU106" s="4">
        <v>12</v>
      </c>
      <c r="AV106" s="4">
        <v>11</v>
      </c>
      <c r="AW106" s="4" t="s">
        <v>411</v>
      </c>
      <c r="AX106" s="4">
        <v>1</v>
      </c>
      <c r="AY106" s="4">
        <v>1.6</v>
      </c>
      <c r="AZ106" s="4">
        <v>1.9</v>
      </c>
      <c r="BA106" s="4">
        <v>11.154</v>
      </c>
      <c r="BB106" s="4">
        <v>18.23</v>
      </c>
      <c r="BC106" s="4">
        <v>1.63</v>
      </c>
      <c r="BD106" s="4">
        <v>10.356999999999999</v>
      </c>
      <c r="BE106" s="4">
        <v>2084.0390000000002</v>
      </c>
      <c r="BF106" s="4">
        <v>51.451999999999998</v>
      </c>
      <c r="BG106" s="4">
        <v>1.155</v>
      </c>
      <c r="BH106" s="4">
        <v>2.1709999999999998</v>
      </c>
      <c r="BI106" s="4">
        <v>3.3260000000000001</v>
      </c>
      <c r="BJ106" s="4">
        <v>0.876</v>
      </c>
      <c r="BK106" s="4">
        <v>1.6459999999999999</v>
      </c>
      <c r="BL106" s="4">
        <v>2.5219999999999998</v>
      </c>
      <c r="BM106" s="4">
        <v>107.0611</v>
      </c>
      <c r="BQ106" s="4">
        <v>2332.3850000000002</v>
      </c>
      <c r="BR106" s="4">
        <v>0.55733100000000002</v>
      </c>
      <c r="BS106" s="4">
        <v>-5</v>
      </c>
      <c r="BT106" s="4">
        <v>5.6769999999999998E-3</v>
      </c>
      <c r="BU106" s="4">
        <v>13.619776</v>
      </c>
      <c r="BV106" s="4">
        <v>0.114675</v>
      </c>
      <c r="BW106" s="4">
        <f t="shared" si="14"/>
        <v>3.5983448191999998</v>
      </c>
      <c r="BY106" s="4">
        <f t="shared" si="15"/>
        <v>21906.882613392758</v>
      </c>
      <c r="BZ106" s="4">
        <f t="shared" si="16"/>
        <v>540.85020684559356</v>
      </c>
      <c r="CA106" s="4">
        <f t="shared" si="17"/>
        <v>9.2082869703168004</v>
      </c>
      <c r="CB106" s="4">
        <f t="shared" si="18"/>
        <v>1125.3987810020365</v>
      </c>
    </row>
    <row r="107" spans="1:80" x14ac:dyDescent="0.25">
      <c r="A107" s="2">
        <v>42804</v>
      </c>
      <c r="B107" s="3">
        <v>0.39291965277777779</v>
      </c>
      <c r="C107" s="4">
        <v>8.1140000000000008</v>
      </c>
      <c r="D107" s="4">
        <v>0.29749999999999999</v>
      </c>
      <c r="E107" s="4">
        <v>2974.8246359999998</v>
      </c>
      <c r="F107" s="4">
        <v>42.2</v>
      </c>
      <c r="G107" s="4">
        <v>85.8</v>
      </c>
      <c r="H107" s="4">
        <v>8028</v>
      </c>
      <c r="J107" s="4">
        <v>12</v>
      </c>
      <c r="K107" s="4">
        <v>0.90339999999999998</v>
      </c>
      <c r="L107" s="4">
        <v>7.3307000000000002</v>
      </c>
      <c r="M107" s="4">
        <v>0.26879999999999998</v>
      </c>
      <c r="N107" s="4">
        <v>38.085999999999999</v>
      </c>
      <c r="O107" s="4">
        <v>77.493499999999997</v>
      </c>
      <c r="P107" s="4">
        <v>115.6</v>
      </c>
      <c r="Q107" s="4">
        <v>28.872399999999999</v>
      </c>
      <c r="R107" s="4">
        <v>58.746699999999997</v>
      </c>
      <c r="S107" s="4">
        <v>87.6</v>
      </c>
      <c r="T107" s="4">
        <v>8027.9773999999998</v>
      </c>
      <c r="W107" s="4">
        <v>0</v>
      </c>
      <c r="X107" s="4">
        <v>10.840999999999999</v>
      </c>
      <c r="Y107" s="4">
        <v>11.7</v>
      </c>
      <c r="Z107" s="4">
        <v>866</v>
      </c>
      <c r="AA107" s="4">
        <v>877</v>
      </c>
      <c r="AB107" s="4">
        <v>899</v>
      </c>
      <c r="AC107" s="4">
        <v>85</v>
      </c>
      <c r="AD107" s="4">
        <v>7.1</v>
      </c>
      <c r="AE107" s="4">
        <v>0.16</v>
      </c>
      <c r="AF107" s="4">
        <v>993</v>
      </c>
      <c r="AG107" s="4">
        <v>-15</v>
      </c>
      <c r="AH107" s="4">
        <v>-1</v>
      </c>
      <c r="AI107" s="4">
        <v>17</v>
      </c>
      <c r="AJ107" s="4">
        <v>135.69999999999999</v>
      </c>
      <c r="AK107" s="4">
        <v>134.4</v>
      </c>
      <c r="AL107" s="4">
        <v>5.9</v>
      </c>
      <c r="AM107" s="4">
        <v>142</v>
      </c>
      <c r="AN107" s="4" t="s">
        <v>155</v>
      </c>
      <c r="AO107" s="4">
        <v>2</v>
      </c>
      <c r="AP107" s="5">
        <v>0.60121527777777783</v>
      </c>
      <c r="AQ107" s="4">
        <v>47.163887000000003</v>
      </c>
      <c r="AR107" s="4">
        <v>-88.490033999999994</v>
      </c>
      <c r="AS107" s="4">
        <v>318.3</v>
      </c>
      <c r="AT107" s="4">
        <v>29.1</v>
      </c>
      <c r="AU107" s="4">
        <v>12</v>
      </c>
      <c r="AV107" s="4">
        <v>11</v>
      </c>
      <c r="AW107" s="4" t="s">
        <v>411</v>
      </c>
      <c r="AX107" s="4">
        <v>1</v>
      </c>
      <c r="AY107" s="4">
        <v>1.6</v>
      </c>
      <c r="AZ107" s="4">
        <v>1.9</v>
      </c>
      <c r="BA107" s="4">
        <v>11.154</v>
      </c>
      <c r="BB107" s="4">
        <v>17.72</v>
      </c>
      <c r="BC107" s="4">
        <v>1.59</v>
      </c>
      <c r="BD107" s="4">
        <v>10.691000000000001</v>
      </c>
      <c r="BE107" s="4">
        <v>2113.7840000000001</v>
      </c>
      <c r="BF107" s="4">
        <v>49.322000000000003</v>
      </c>
      <c r="BG107" s="4">
        <v>1.1499999999999999</v>
      </c>
      <c r="BH107" s="4">
        <v>2.34</v>
      </c>
      <c r="BI107" s="4">
        <v>3.49</v>
      </c>
      <c r="BJ107" s="4">
        <v>0.872</v>
      </c>
      <c r="BK107" s="4">
        <v>1.774</v>
      </c>
      <c r="BL107" s="4">
        <v>2.6459999999999999</v>
      </c>
      <c r="BM107" s="4">
        <v>95.984399999999994</v>
      </c>
      <c r="BQ107" s="4">
        <v>2272.9259999999999</v>
      </c>
      <c r="BR107" s="4">
        <v>0.56938200000000005</v>
      </c>
      <c r="BS107" s="4">
        <v>-5</v>
      </c>
      <c r="BT107" s="4">
        <v>5.0000000000000001E-3</v>
      </c>
      <c r="BU107" s="4">
        <v>13.914272</v>
      </c>
      <c r="BV107" s="4">
        <v>0.10100000000000001</v>
      </c>
      <c r="BW107" s="4">
        <f t="shared" si="14"/>
        <v>3.6761506624</v>
      </c>
      <c r="BY107" s="4">
        <f t="shared" si="15"/>
        <v>22700.000632386411</v>
      </c>
      <c r="BZ107" s="4">
        <f t="shared" si="16"/>
        <v>529.67069066213128</v>
      </c>
      <c r="CA107" s="4">
        <f t="shared" si="17"/>
        <v>9.3644386330112006</v>
      </c>
      <c r="CB107" s="4">
        <f t="shared" si="18"/>
        <v>1030.7798434935783</v>
      </c>
    </row>
    <row r="108" spans="1:80" x14ac:dyDescent="0.25">
      <c r="A108" s="2">
        <v>42804</v>
      </c>
      <c r="B108" s="3">
        <v>0.39293122685185189</v>
      </c>
      <c r="C108" s="4">
        <v>8.1280000000000001</v>
      </c>
      <c r="D108" s="4">
        <v>0.31569999999999998</v>
      </c>
      <c r="E108" s="4">
        <v>3156.7567570000001</v>
      </c>
      <c r="F108" s="4">
        <v>50.2</v>
      </c>
      <c r="G108" s="4">
        <v>68.400000000000006</v>
      </c>
      <c r="H108" s="4">
        <v>7214.9</v>
      </c>
      <c r="J108" s="4">
        <v>12</v>
      </c>
      <c r="K108" s="4">
        <v>0.90390000000000004</v>
      </c>
      <c r="L108" s="4">
        <v>7.3474000000000004</v>
      </c>
      <c r="M108" s="4">
        <v>0.2853</v>
      </c>
      <c r="N108" s="4">
        <v>45.357100000000003</v>
      </c>
      <c r="O108" s="4">
        <v>61.808500000000002</v>
      </c>
      <c r="P108" s="4">
        <v>107.2</v>
      </c>
      <c r="Q108" s="4">
        <v>34.385199999999998</v>
      </c>
      <c r="R108" s="4">
        <v>46.856900000000003</v>
      </c>
      <c r="S108" s="4">
        <v>81.2</v>
      </c>
      <c r="T108" s="4">
        <v>7214.8559999999998</v>
      </c>
      <c r="W108" s="4">
        <v>0</v>
      </c>
      <c r="X108" s="4">
        <v>10.847</v>
      </c>
      <c r="Y108" s="4">
        <v>11.6</v>
      </c>
      <c r="Z108" s="4">
        <v>867</v>
      </c>
      <c r="AA108" s="4">
        <v>876</v>
      </c>
      <c r="AB108" s="4">
        <v>900</v>
      </c>
      <c r="AC108" s="4">
        <v>85</v>
      </c>
      <c r="AD108" s="4">
        <v>7.11</v>
      </c>
      <c r="AE108" s="4">
        <v>0.16</v>
      </c>
      <c r="AF108" s="4">
        <v>992</v>
      </c>
      <c r="AG108" s="4">
        <v>-15</v>
      </c>
      <c r="AH108" s="4">
        <v>-1.323</v>
      </c>
      <c r="AI108" s="4">
        <v>17</v>
      </c>
      <c r="AJ108" s="4">
        <v>135</v>
      </c>
      <c r="AK108" s="4">
        <v>133.30000000000001</v>
      </c>
      <c r="AL108" s="4">
        <v>5.6</v>
      </c>
      <c r="AM108" s="4">
        <v>142</v>
      </c>
      <c r="AN108" s="4" t="s">
        <v>155</v>
      </c>
      <c r="AO108" s="4">
        <v>2</v>
      </c>
      <c r="AP108" s="5">
        <v>0.60122685185185187</v>
      </c>
      <c r="AQ108" s="4">
        <v>47.163795999999998</v>
      </c>
      <c r="AR108" s="4">
        <v>-88.490185999999994</v>
      </c>
      <c r="AS108" s="4">
        <v>318.3</v>
      </c>
      <c r="AT108" s="4">
        <v>31.7</v>
      </c>
      <c r="AU108" s="4">
        <v>12</v>
      </c>
      <c r="AV108" s="4">
        <v>10</v>
      </c>
      <c r="AW108" s="4" t="s">
        <v>412</v>
      </c>
      <c r="AX108" s="4">
        <v>1</v>
      </c>
      <c r="AY108" s="4">
        <v>1.6</v>
      </c>
      <c r="AZ108" s="4">
        <v>1.9754</v>
      </c>
      <c r="BA108" s="4">
        <v>11.154</v>
      </c>
      <c r="BB108" s="4">
        <v>17.829999999999998</v>
      </c>
      <c r="BC108" s="4">
        <v>1.6</v>
      </c>
      <c r="BD108" s="4">
        <v>10.629</v>
      </c>
      <c r="BE108" s="4">
        <v>2130.8359999999998</v>
      </c>
      <c r="BF108" s="4">
        <v>52.67</v>
      </c>
      <c r="BG108" s="4">
        <v>1.3779999999999999</v>
      </c>
      <c r="BH108" s="4">
        <v>1.877</v>
      </c>
      <c r="BI108" s="4">
        <v>3.2549999999999999</v>
      </c>
      <c r="BJ108" s="4">
        <v>1.044</v>
      </c>
      <c r="BK108" s="4">
        <v>1.423</v>
      </c>
      <c r="BL108" s="4">
        <v>2.4670000000000001</v>
      </c>
      <c r="BM108" s="4">
        <v>86.76</v>
      </c>
      <c r="BQ108" s="4">
        <v>2287.306</v>
      </c>
      <c r="BR108" s="4">
        <v>0.45312400000000003</v>
      </c>
      <c r="BS108" s="4">
        <v>-5</v>
      </c>
      <c r="BT108" s="4">
        <v>5.0000000000000001E-3</v>
      </c>
      <c r="BU108" s="4">
        <v>11.073218000000001</v>
      </c>
      <c r="BV108" s="4">
        <v>0.10100000000000001</v>
      </c>
      <c r="BW108" s="4">
        <f t="shared" si="14"/>
        <v>2.9255441956000001</v>
      </c>
      <c r="BY108" s="4">
        <f t="shared" si="15"/>
        <v>18210.784274481404</v>
      </c>
      <c r="BZ108" s="4">
        <f t="shared" si="16"/>
        <v>450.13412939190806</v>
      </c>
      <c r="CA108" s="4">
        <f t="shared" si="17"/>
        <v>8.9223472771056009</v>
      </c>
      <c r="CB108" s="4">
        <f t="shared" si="18"/>
        <v>741.47782544222412</v>
      </c>
    </row>
    <row r="109" spans="1:80" x14ac:dyDescent="0.25">
      <c r="A109" s="2">
        <v>42804</v>
      </c>
      <c r="B109" s="3">
        <v>0.39294280092592593</v>
      </c>
      <c r="C109" s="4">
        <v>7.8769999999999998</v>
      </c>
      <c r="D109" s="4">
        <v>0.34549999999999997</v>
      </c>
      <c r="E109" s="4">
        <v>3454.8076919999999</v>
      </c>
      <c r="F109" s="4">
        <v>50</v>
      </c>
      <c r="G109" s="4">
        <v>56.6</v>
      </c>
      <c r="H109" s="4">
        <v>7362.6</v>
      </c>
      <c r="J109" s="4">
        <v>11.9</v>
      </c>
      <c r="K109" s="4">
        <v>0.90590000000000004</v>
      </c>
      <c r="L109" s="4">
        <v>7.1360999999999999</v>
      </c>
      <c r="M109" s="4">
        <v>0.313</v>
      </c>
      <c r="N109" s="4">
        <v>45.3123</v>
      </c>
      <c r="O109" s="4">
        <v>51.250799999999998</v>
      </c>
      <c r="P109" s="4">
        <v>96.6</v>
      </c>
      <c r="Q109" s="4">
        <v>34.350900000000003</v>
      </c>
      <c r="R109" s="4">
        <v>38.852800000000002</v>
      </c>
      <c r="S109" s="4">
        <v>73.2</v>
      </c>
      <c r="T109" s="4">
        <v>7362.6490999999996</v>
      </c>
      <c r="W109" s="4">
        <v>0</v>
      </c>
      <c r="X109" s="4">
        <v>10.7803</v>
      </c>
      <c r="Y109" s="4">
        <v>11.6</v>
      </c>
      <c r="Z109" s="4">
        <v>866</v>
      </c>
      <c r="AA109" s="4">
        <v>877</v>
      </c>
      <c r="AB109" s="4">
        <v>900</v>
      </c>
      <c r="AC109" s="4">
        <v>85</v>
      </c>
      <c r="AD109" s="4">
        <v>7.11</v>
      </c>
      <c r="AE109" s="4">
        <v>0.16</v>
      </c>
      <c r="AF109" s="4">
        <v>992</v>
      </c>
      <c r="AG109" s="4">
        <v>-15</v>
      </c>
      <c r="AH109" s="4">
        <v>-2</v>
      </c>
      <c r="AI109" s="4">
        <v>17</v>
      </c>
      <c r="AJ109" s="4">
        <v>135</v>
      </c>
      <c r="AK109" s="4">
        <v>133.69999999999999</v>
      </c>
      <c r="AL109" s="4">
        <v>5.5</v>
      </c>
      <c r="AM109" s="4">
        <v>142</v>
      </c>
      <c r="AN109" s="4" t="s">
        <v>155</v>
      </c>
      <c r="AO109" s="4">
        <v>2</v>
      </c>
      <c r="AP109" s="5">
        <v>0.60123842592592591</v>
      </c>
      <c r="AQ109" s="4">
        <v>47.163715000000003</v>
      </c>
      <c r="AR109" s="4">
        <v>-88.490352999999999</v>
      </c>
      <c r="AS109" s="4">
        <v>318.3</v>
      </c>
      <c r="AT109" s="4">
        <v>33.4</v>
      </c>
      <c r="AU109" s="4">
        <v>12</v>
      </c>
      <c r="AV109" s="4">
        <v>10</v>
      </c>
      <c r="AW109" s="4" t="s">
        <v>412</v>
      </c>
      <c r="AX109" s="4">
        <v>1.0753999999999999</v>
      </c>
      <c r="AY109" s="4">
        <v>1.6754</v>
      </c>
      <c r="AZ109" s="4">
        <v>2.0754000000000001</v>
      </c>
      <c r="BA109" s="4">
        <v>11.154</v>
      </c>
      <c r="BB109" s="4">
        <v>18.22</v>
      </c>
      <c r="BC109" s="4">
        <v>1.63</v>
      </c>
      <c r="BD109" s="4">
        <v>10.387</v>
      </c>
      <c r="BE109" s="4">
        <v>2112.4670000000001</v>
      </c>
      <c r="BF109" s="4">
        <v>58.966999999999999</v>
      </c>
      <c r="BG109" s="4">
        <v>1.405</v>
      </c>
      <c r="BH109" s="4">
        <v>1.589</v>
      </c>
      <c r="BI109" s="4">
        <v>2.9929999999999999</v>
      </c>
      <c r="BJ109" s="4">
        <v>1.0649999999999999</v>
      </c>
      <c r="BK109" s="4">
        <v>1.204</v>
      </c>
      <c r="BL109" s="4">
        <v>2.2690000000000001</v>
      </c>
      <c r="BM109" s="4">
        <v>90.373000000000005</v>
      </c>
      <c r="BQ109" s="4">
        <v>2320.3649999999998</v>
      </c>
      <c r="BR109" s="4">
        <v>0.45178299999999999</v>
      </c>
      <c r="BS109" s="4">
        <v>-5</v>
      </c>
      <c r="BT109" s="4">
        <v>5.0000000000000001E-3</v>
      </c>
      <c r="BU109" s="4">
        <v>11.040447</v>
      </c>
      <c r="BV109" s="4">
        <v>0.10100000000000001</v>
      </c>
      <c r="BW109" s="4">
        <f t="shared" si="14"/>
        <v>2.9168860973999999</v>
      </c>
      <c r="BY109" s="4">
        <f t="shared" si="15"/>
        <v>18000.367207531679</v>
      </c>
      <c r="BZ109" s="4">
        <f t="shared" si="16"/>
        <v>502.45880912057828</v>
      </c>
      <c r="CA109" s="4">
        <f t="shared" si="17"/>
        <v>9.0748830992489999</v>
      </c>
      <c r="CB109" s="4">
        <f t="shared" si="18"/>
        <v>770.06986885298591</v>
      </c>
    </row>
    <row r="110" spans="1:80" x14ac:dyDescent="0.25">
      <c r="A110" s="2">
        <v>42804</v>
      </c>
      <c r="B110" s="3">
        <v>0.39295437499999997</v>
      </c>
      <c r="C110" s="4">
        <v>7.3129999999999997</v>
      </c>
      <c r="D110" s="4">
        <v>0.28220000000000001</v>
      </c>
      <c r="E110" s="4">
        <v>2821.7948719999999</v>
      </c>
      <c r="F110" s="4">
        <v>50.6</v>
      </c>
      <c r="G110" s="4">
        <v>56.6</v>
      </c>
      <c r="H110" s="4">
        <v>7169.3</v>
      </c>
      <c r="J110" s="4">
        <v>11.75</v>
      </c>
      <c r="K110" s="4">
        <v>0.91249999999999998</v>
      </c>
      <c r="L110" s="4">
        <v>6.6737000000000002</v>
      </c>
      <c r="M110" s="4">
        <v>0.25750000000000001</v>
      </c>
      <c r="N110" s="4">
        <v>46.215899999999998</v>
      </c>
      <c r="O110" s="4">
        <v>51.672600000000003</v>
      </c>
      <c r="P110" s="4">
        <v>97.9</v>
      </c>
      <c r="Q110" s="4">
        <v>35.035600000000002</v>
      </c>
      <c r="R110" s="4">
        <v>39.172199999999997</v>
      </c>
      <c r="S110" s="4">
        <v>74.2</v>
      </c>
      <c r="T110" s="4">
        <v>7169.3464999999997</v>
      </c>
      <c r="W110" s="4">
        <v>0</v>
      </c>
      <c r="X110" s="4">
        <v>10.723800000000001</v>
      </c>
      <c r="Y110" s="4">
        <v>11.6</v>
      </c>
      <c r="Z110" s="4">
        <v>867</v>
      </c>
      <c r="AA110" s="4">
        <v>877</v>
      </c>
      <c r="AB110" s="4">
        <v>899</v>
      </c>
      <c r="AC110" s="4">
        <v>85</v>
      </c>
      <c r="AD110" s="4">
        <v>7.1</v>
      </c>
      <c r="AE110" s="4">
        <v>0.16</v>
      </c>
      <c r="AF110" s="4">
        <v>993</v>
      </c>
      <c r="AG110" s="4">
        <v>-15</v>
      </c>
      <c r="AH110" s="4">
        <v>-2</v>
      </c>
      <c r="AI110" s="4">
        <v>17</v>
      </c>
      <c r="AJ110" s="4">
        <v>135</v>
      </c>
      <c r="AK110" s="4">
        <v>133.30000000000001</v>
      </c>
      <c r="AL110" s="4">
        <v>5.5</v>
      </c>
      <c r="AM110" s="4">
        <v>142</v>
      </c>
      <c r="AN110" s="4" t="s">
        <v>155</v>
      </c>
      <c r="AO110" s="4">
        <v>2</v>
      </c>
      <c r="AP110" s="5">
        <v>0.60124999999999995</v>
      </c>
      <c r="AQ110" s="4">
        <v>47.163640999999998</v>
      </c>
      <c r="AR110" s="4">
        <v>-88.490521000000001</v>
      </c>
      <c r="AS110" s="4">
        <v>318.3</v>
      </c>
      <c r="AT110" s="4">
        <v>33.700000000000003</v>
      </c>
      <c r="AU110" s="4">
        <v>12</v>
      </c>
      <c r="AV110" s="4">
        <v>10</v>
      </c>
      <c r="AW110" s="4" t="s">
        <v>412</v>
      </c>
      <c r="AX110" s="4">
        <v>1.1000000000000001</v>
      </c>
      <c r="AY110" s="4">
        <v>1.7</v>
      </c>
      <c r="AZ110" s="4">
        <v>2.1</v>
      </c>
      <c r="BA110" s="4">
        <v>11.154</v>
      </c>
      <c r="BB110" s="4">
        <v>19.59</v>
      </c>
      <c r="BC110" s="4">
        <v>1.76</v>
      </c>
      <c r="BD110" s="4">
        <v>9.5869999999999997</v>
      </c>
      <c r="BE110" s="4">
        <v>2115.08</v>
      </c>
      <c r="BF110" s="4">
        <v>51.94</v>
      </c>
      <c r="BG110" s="4">
        <v>1.534</v>
      </c>
      <c r="BH110" s="4">
        <v>1.7150000000000001</v>
      </c>
      <c r="BI110" s="4">
        <v>3.2490000000000001</v>
      </c>
      <c r="BJ110" s="4">
        <v>1.163</v>
      </c>
      <c r="BK110" s="4">
        <v>1.3</v>
      </c>
      <c r="BL110" s="4">
        <v>2.4630000000000001</v>
      </c>
      <c r="BM110" s="4">
        <v>94.214299999999994</v>
      </c>
      <c r="BQ110" s="4">
        <v>2471.1959999999999</v>
      </c>
      <c r="BR110" s="4">
        <v>0.47892000000000001</v>
      </c>
      <c r="BS110" s="4">
        <v>-5</v>
      </c>
      <c r="BT110" s="4">
        <v>5.0000000000000001E-3</v>
      </c>
      <c r="BU110" s="4">
        <v>11.703607999999999</v>
      </c>
      <c r="BV110" s="4">
        <v>0.10100000000000001</v>
      </c>
      <c r="BW110" s="4">
        <f t="shared" si="14"/>
        <v>3.0920932335999995</v>
      </c>
      <c r="BY110" s="4">
        <f t="shared" si="15"/>
        <v>19105.189071628352</v>
      </c>
      <c r="BZ110" s="4">
        <f t="shared" si="16"/>
        <v>469.16595134953599</v>
      </c>
      <c r="CA110" s="4">
        <f t="shared" si="17"/>
        <v>10.505198333067201</v>
      </c>
      <c r="CB110" s="4">
        <f t="shared" si="18"/>
        <v>851.02313612303783</v>
      </c>
    </row>
    <row r="111" spans="1:80" x14ac:dyDescent="0.25">
      <c r="A111" s="2">
        <v>42804</v>
      </c>
      <c r="B111" s="3">
        <v>0.39296594907407406</v>
      </c>
      <c r="C111" s="4">
        <v>7.0149999999999997</v>
      </c>
      <c r="D111" s="4">
        <v>0.24510000000000001</v>
      </c>
      <c r="E111" s="4">
        <v>2451.3691509999999</v>
      </c>
      <c r="F111" s="4">
        <v>55.7</v>
      </c>
      <c r="G111" s="4">
        <v>52.9</v>
      </c>
      <c r="H111" s="4">
        <v>6903.2</v>
      </c>
      <c r="J111" s="4">
        <v>11.5</v>
      </c>
      <c r="K111" s="4">
        <v>0.91620000000000001</v>
      </c>
      <c r="L111" s="4">
        <v>6.4275000000000002</v>
      </c>
      <c r="M111" s="4">
        <v>0.22459999999999999</v>
      </c>
      <c r="N111" s="4">
        <v>50.994999999999997</v>
      </c>
      <c r="O111" s="4">
        <v>48.468899999999998</v>
      </c>
      <c r="P111" s="4">
        <v>99.5</v>
      </c>
      <c r="Q111" s="4">
        <v>38.659199999999998</v>
      </c>
      <c r="R111" s="4">
        <v>36.744199999999999</v>
      </c>
      <c r="S111" s="4">
        <v>75.400000000000006</v>
      </c>
      <c r="T111" s="4">
        <v>6903.2106999999996</v>
      </c>
      <c r="W111" s="4">
        <v>0</v>
      </c>
      <c r="X111" s="4">
        <v>10.540800000000001</v>
      </c>
      <c r="Y111" s="4">
        <v>11.5</v>
      </c>
      <c r="Z111" s="4">
        <v>866</v>
      </c>
      <c r="AA111" s="4">
        <v>877</v>
      </c>
      <c r="AB111" s="4">
        <v>900</v>
      </c>
      <c r="AC111" s="4">
        <v>85</v>
      </c>
      <c r="AD111" s="4">
        <v>7.11</v>
      </c>
      <c r="AE111" s="4">
        <v>0.16</v>
      </c>
      <c r="AF111" s="4">
        <v>992</v>
      </c>
      <c r="AG111" s="4">
        <v>-15</v>
      </c>
      <c r="AH111" s="4">
        <v>-2</v>
      </c>
      <c r="AI111" s="4">
        <v>17</v>
      </c>
      <c r="AJ111" s="4">
        <v>135</v>
      </c>
      <c r="AK111" s="4">
        <v>133.4</v>
      </c>
      <c r="AL111" s="4">
        <v>5.4</v>
      </c>
      <c r="AM111" s="4">
        <v>142</v>
      </c>
      <c r="AN111" s="4" t="s">
        <v>155</v>
      </c>
      <c r="AO111" s="4">
        <v>2</v>
      </c>
      <c r="AP111" s="5">
        <v>0.6012615740740741</v>
      </c>
      <c r="AQ111" s="4">
        <v>47.163600000000002</v>
      </c>
      <c r="AR111" s="4">
        <v>-88.490729999999999</v>
      </c>
      <c r="AS111" s="4">
        <v>318.10000000000002</v>
      </c>
      <c r="AT111" s="4">
        <v>34.9</v>
      </c>
      <c r="AU111" s="4">
        <v>12</v>
      </c>
      <c r="AV111" s="4">
        <v>8</v>
      </c>
      <c r="AW111" s="4" t="s">
        <v>413</v>
      </c>
      <c r="AX111" s="4">
        <v>1.1000000000000001</v>
      </c>
      <c r="AY111" s="4">
        <v>1.7754000000000001</v>
      </c>
      <c r="AZ111" s="4">
        <v>2.1753999999999998</v>
      </c>
      <c r="BA111" s="4">
        <v>11.154</v>
      </c>
      <c r="BB111" s="4">
        <v>20.46</v>
      </c>
      <c r="BC111" s="4">
        <v>1.83</v>
      </c>
      <c r="BD111" s="4">
        <v>9.141</v>
      </c>
      <c r="BE111" s="4">
        <v>2122.3319999999999</v>
      </c>
      <c r="BF111" s="4">
        <v>47.203000000000003</v>
      </c>
      <c r="BG111" s="4">
        <v>1.7629999999999999</v>
      </c>
      <c r="BH111" s="4">
        <v>1.6759999999999999</v>
      </c>
      <c r="BI111" s="4">
        <v>3.4390000000000001</v>
      </c>
      <c r="BJ111" s="4">
        <v>1.337</v>
      </c>
      <c r="BK111" s="4">
        <v>1.2709999999999999</v>
      </c>
      <c r="BL111" s="4">
        <v>2.6070000000000002</v>
      </c>
      <c r="BM111" s="4">
        <v>94.514200000000002</v>
      </c>
      <c r="BQ111" s="4">
        <v>2530.6959999999999</v>
      </c>
      <c r="BR111" s="4">
        <v>0.45755000000000001</v>
      </c>
      <c r="BS111" s="4">
        <v>-5</v>
      </c>
      <c r="BT111" s="4">
        <v>5.0000000000000001E-3</v>
      </c>
      <c r="BU111" s="4">
        <v>11.181378</v>
      </c>
      <c r="BV111" s="4">
        <v>0.10100000000000001</v>
      </c>
      <c r="BW111" s="4">
        <f t="shared" si="14"/>
        <v>2.9541200675999999</v>
      </c>
      <c r="BY111" s="4">
        <f t="shared" si="15"/>
        <v>18315.274250192215</v>
      </c>
      <c r="BZ111" s="4">
        <f t="shared" si="16"/>
        <v>407.35186126950128</v>
      </c>
      <c r="CA111" s="4">
        <f t="shared" si="17"/>
        <v>11.538025941514801</v>
      </c>
      <c r="CB111" s="4">
        <f t="shared" si="18"/>
        <v>815.6374655508738</v>
      </c>
    </row>
    <row r="112" spans="1:80" x14ac:dyDescent="0.25">
      <c r="A112" s="2">
        <v>42804</v>
      </c>
      <c r="B112" s="3">
        <v>0.3929775231481481</v>
      </c>
      <c r="C112" s="4">
        <v>7.3209999999999997</v>
      </c>
      <c r="D112" s="4">
        <v>0.22750000000000001</v>
      </c>
      <c r="E112" s="4">
        <v>2275.156375</v>
      </c>
      <c r="F112" s="4">
        <v>57.2</v>
      </c>
      <c r="G112" s="4">
        <v>47.4</v>
      </c>
      <c r="H112" s="4">
        <v>6803.4</v>
      </c>
      <c r="J112" s="4">
        <v>11.15</v>
      </c>
      <c r="K112" s="4">
        <v>0.91339999999999999</v>
      </c>
      <c r="L112" s="4">
        <v>6.6874000000000002</v>
      </c>
      <c r="M112" s="4">
        <v>0.20780000000000001</v>
      </c>
      <c r="N112" s="4">
        <v>52.272100000000002</v>
      </c>
      <c r="O112" s="4">
        <v>43.337400000000002</v>
      </c>
      <c r="P112" s="4">
        <v>95.6</v>
      </c>
      <c r="Q112" s="4">
        <v>39.627400000000002</v>
      </c>
      <c r="R112" s="4">
        <v>32.853999999999999</v>
      </c>
      <c r="S112" s="4">
        <v>72.5</v>
      </c>
      <c r="T112" s="4">
        <v>6803.4403000000002</v>
      </c>
      <c r="W112" s="4">
        <v>0</v>
      </c>
      <c r="X112" s="4">
        <v>10.181900000000001</v>
      </c>
      <c r="Y112" s="4">
        <v>11.6</v>
      </c>
      <c r="Z112" s="4">
        <v>865</v>
      </c>
      <c r="AA112" s="4">
        <v>877</v>
      </c>
      <c r="AB112" s="4">
        <v>900</v>
      </c>
      <c r="AC112" s="4">
        <v>85</v>
      </c>
      <c r="AD112" s="4">
        <v>7.11</v>
      </c>
      <c r="AE112" s="4">
        <v>0.16</v>
      </c>
      <c r="AF112" s="4">
        <v>992</v>
      </c>
      <c r="AG112" s="4">
        <v>-15</v>
      </c>
      <c r="AH112" s="4">
        <v>-2</v>
      </c>
      <c r="AI112" s="4">
        <v>17</v>
      </c>
      <c r="AJ112" s="4">
        <v>135</v>
      </c>
      <c r="AK112" s="4">
        <v>132</v>
      </c>
      <c r="AL112" s="4">
        <v>5.4</v>
      </c>
      <c r="AM112" s="4">
        <v>142</v>
      </c>
      <c r="AN112" s="4" t="s">
        <v>155</v>
      </c>
      <c r="AO112" s="4">
        <v>2</v>
      </c>
      <c r="AP112" s="5">
        <v>0.60127314814814814</v>
      </c>
      <c r="AQ112" s="4">
        <v>47.163566000000003</v>
      </c>
      <c r="AR112" s="4">
        <v>-88.490944999999996</v>
      </c>
      <c r="AS112" s="4">
        <v>318</v>
      </c>
      <c r="AT112" s="4">
        <v>36</v>
      </c>
      <c r="AU112" s="4">
        <v>12</v>
      </c>
      <c r="AV112" s="4">
        <v>8</v>
      </c>
      <c r="AW112" s="4" t="s">
        <v>413</v>
      </c>
      <c r="AX112" s="4">
        <v>0.94920000000000004</v>
      </c>
      <c r="AY112" s="4">
        <v>1.3475999999999999</v>
      </c>
      <c r="AZ112" s="4">
        <v>1.6721999999999999</v>
      </c>
      <c r="BA112" s="4">
        <v>11.154</v>
      </c>
      <c r="BB112" s="4">
        <v>19.8</v>
      </c>
      <c r="BC112" s="4">
        <v>1.78</v>
      </c>
      <c r="BD112" s="4">
        <v>9.4770000000000003</v>
      </c>
      <c r="BE112" s="4">
        <v>2139.8339999999998</v>
      </c>
      <c r="BF112" s="4">
        <v>42.323999999999998</v>
      </c>
      <c r="BG112" s="4">
        <v>1.752</v>
      </c>
      <c r="BH112" s="4">
        <v>1.452</v>
      </c>
      <c r="BI112" s="4">
        <v>3.2040000000000002</v>
      </c>
      <c r="BJ112" s="4">
        <v>1.3280000000000001</v>
      </c>
      <c r="BK112" s="4">
        <v>1.101</v>
      </c>
      <c r="BL112" s="4">
        <v>2.4289999999999998</v>
      </c>
      <c r="BM112" s="4">
        <v>90.266800000000003</v>
      </c>
      <c r="BQ112" s="4">
        <v>2368.91</v>
      </c>
      <c r="BR112" s="4">
        <v>0.348248</v>
      </c>
      <c r="BS112" s="4">
        <v>-5</v>
      </c>
      <c r="BT112" s="4">
        <v>5.0000000000000001E-3</v>
      </c>
      <c r="BU112" s="4">
        <v>8.5103100000000005</v>
      </c>
      <c r="BV112" s="4">
        <v>0.10100000000000001</v>
      </c>
      <c r="BW112" s="4">
        <f t="shared" si="14"/>
        <v>2.2484239019999999</v>
      </c>
      <c r="BY112" s="4">
        <f t="shared" si="15"/>
        <v>14054.980201415174</v>
      </c>
      <c r="BZ112" s="4">
        <f t="shared" si="16"/>
        <v>277.99492018759202</v>
      </c>
      <c r="CA112" s="4">
        <f t="shared" si="17"/>
        <v>8.7226456386240017</v>
      </c>
      <c r="CB112" s="4">
        <f t="shared" si="18"/>
        <v>592.89556425643457</v>
      </c>
    </row>
    <row r="113" spans="1:80" x14ac:dyDescent="0.25">
      <c r="A113" s="2">
        <v>42804</v>
      </c>
      <c r="B113" s="3">
        <v>0.39298909722222225</v>
      </c>
      <c r="C113" s="4">
        <v>7.7590000000000003</v>
      </c>
      <c r="D113" s="4">
        <v>0.20810000000000001</v>
      </c>
      <c r="E113" s="4">
        <v>2081.4652959999999</v>
      </c>
      <c r="F113" s="4">
        <v>55.2</v>
      </c>
      <c r="G113" s="4">
        <v>50.1</v>
      </c>
      <c r="H113" s="4">
        <v>6846.5</v>
      </c>
      <c r="J113" s="4">
        <v>10.91</v>
      </c>
      <c r="K113" s="4">
        <v>0.90910000000000002</v>
      </c>
      <c r="L113" s="4">
        <v>7.0541</v>
      </c>
      <c r="M113" s="4">
        <v>0.18920000000000001</v>
      </c>
      <c r="N113" s="4">
        <v>50.182200000000002</v>
      </c>
      <c r="O113" s="4">
        <v>45.5458</v>
      </c>
      <c r="P113" s="4">
        <v>95.7</v>
      </c>
      <c r="Q113" s="4">
        <v>38.042999999999999</v>
      </c>
      <c r="R113" s="4">
        <v>34.528199999999998</v>
      </c>
      <c r="S113" s="4">
        <v>72.599999999999994</v>
      </c>
      <c r="T113" s="4">
        <v>6846.4780000000001</v>
      </c>
      <c r="W113" s="4">
        <v>0</v>
      </c>
      <c r="X113" s="4">
        <v>9.9146000000000001</v>
      </c>
      <c r="Y113" s="4">
        <v>11.5</v>
      </c>
      <c r="Z113" s="4">
        <v>866</v>
      </c>
      <c r="AA113" s="4">
        <v>876</v>
      </c>
      <c r="AB113" s="4">
        <v>899</v>
      </c>
      <c r="AC113" s="4">
        <v>85</v>
      </c>
      <c r="AD113" s="4">
        <v>7.11</v>
      </c>
      <c r="AE113" s="4">
        <v>0.16</v>
      </c>
      <c r="AF113" s="4">
        <v>992</v>
      </c>
      <c r="AG113" s="4">
        <v>-15</v>
      </c>
      <c r="AH113" s="4">
        <v>-2</v>
      </c>
      <c r="AI113" s="4">
        <v>17</v>
      </c>
      <c r="AJ113" s="4">
        <v>135</v>
      </c>
      <c r="AK113" s="4">
        <v>132.6</v>
      </c>
      <c r="AL113" s="4">
        <v>5.2</v>
      </c>
      <c r="AM113" s="4">
        <v>142</v>
      </c>
      <c r="AN113" s="4" t="s">
        <v>155</v>
      </c>
      <c r="AO113" s="4">
        <v>2</v>
      </c>
      <c r="AP113" s="5">
        <v>0.60128472222222229</v>
      </c>
      <c r="AQ113" s="4">
        <v>47.163527000000002</v>
      </c>
      <c r="AR113" s="4">
        <v>-88.491152</v>
      </c>
      <c r="AS113" s="4">
        <v>317.8</v>
      </c>
      <c r="AT113" s="4">
        <v>35.9</v>
      </c>
      <c r="AU113" s="4">
        <v>12</v>
      </c>
      <c r="AV113" s="4">
        <v>10</v>
      </c>
      <c r="AW113" s="4" t="s">
        <v>414</v>
      </c>
      <c r="AX113" s="4">
        <v>0.9</v>
      </c>
      <c r="AY113" s="4">
        <v>1.2</v>
      </c>
      <c r="AZ113" s="4">
        <v>1.5</v>
      </c>
      <c r="BA113" s="4">
        <v>11.154</v>
      </c>
      <c r="BB113" s="4">
        <v>18.87</v>
      </c>
      <c r="BC113" s="4">
        <v>1.69</v>
      </c>
      <c r="BD113" s="4">
        <v>9.9990000000000006</v>
      </c>
      <c r="BE113" s="4">
        <v>2156.3310000000001</v>
      </c>
      <c r="BF113" s="4">
        <v>36.814999999999998</v>
      </c>
      <c r="BG113" s="4">
        <v>1.6060000000000001</v>
      </c>
      <c r="BH113" s="4">
        <v>1.458</v>
      </c>
      <c r="BI113" s="4">
        <v>3.0640000000000001</v>
      </c>
      <c r="BJ113" s="4">
        <v>1.218</v>
      </c>
      <c r="BK113" s="4">
        <v>1.105</v>
      </c>
      <c r="BL113" s="4">
        <v>2.323</v>
      </c>
      <c r="BM113" s="4">
        <v>86.779399999999995</v>
      </c>
      <c r="BQ113" s="4">
        <v>2203.674</v>
      </c>
      <c r="BR113" s="4">
        <v>0.33135399999999998</v>
      </c>
      <c r="BS113" s="4">
        <v>-5</v>
      </c>
      <c r="BT113" s="4">
        <v>5.0000000000000001E-3</v>
      </c>
      <c r="BU113" s="4">
        <v>8.0974629999999994</v>
      </c>
      <c r="BV113" s="4">
        <v>0.10100000000000001</v>
      </c>
      <c r="BW113" s="4">
        <f t="shared" si="14"/>
        <v>2.1393497245999997</v>
      </c>
      <c r="BY113" s="4">
        <f t="shared" si="15"/>
        <v>13476.253534833666</v>
      </c>
      <c r="BZ113" s="4">
        <f t="shared" si="16"/>
        <v>230.07983184627099</v>
      </c>
      <c r="CA113" s="4">
        <f t="shared" si="17"/>
        <v>7.6120395270612002</v>
      </c>
      <c r="CB113" s="4">
        <f t="shared" si="18"/>
        <v>542.33844247508591</v>
      </c>
    </row>
    <row r="114" spans="1:80" x14ac:dyDescent="0.25">
      <c r="A114" s="2">
        <v>42804</v>
      </c>
      <c r="B114" s="3">
        <v>0.39300067129629629</v>
      </c>
      <c r="C114" s="4">
        <v>6.86</v>
      </c>
      <c r="D114" s="4">
        <v>0.1883</v>
      </c>
      <c r="E114" s="4">
        <v>1882.5385240000001</v>
      </c>
      <c r="F114" s="4">
        <v>47.6</v>
      </c>
      <c r="G114" s="4">
        <v>49.2</v>
      </c>
      <c r="H114" s="4">
        <v>6724.6</v>
      </c>
      <c r="J114" s="4">
        <v>10.75</v>
      </c>
      <c r="K114" s="4">
        <v>0.91859999999999997</v>
      </c>
      <c r="L114" s="4">
        <v>6.3011999999999997</v>
      </c>
      <c r="M114" s="4">
        <v>0.1729</v>
      </c>
      <c r="N114" s="4">
        <v>43.693199999999997</v>
      </c>
      <c r="O114" s="4">
        <v>45.193600000000004</v>
      </c>
      <c r="P114" s="4">
        <v>88.9</v>
      </c>
      <c r="Q114" s="4">
        <v>33.1235</v>
      </c>
      <c r="R114" s="4">
        <v>34.260899999999999</v>
      </c>
      <c r="S114" s="4">
        <v>67.400000000000006</v>
      </c>
      <c r="T114" s="4">
        <v>6724.6424999999999</v>
      </c>
      <c r="W114" s="4">
        <v>0</v>
      </c>
      <c r="X114" s="4">
        <v>9.8764000000000003</v>
      </c>
      <c r="Y114" s="4">
        <v>11.6</v>
      </c>
      <c r="Z114" s="4">
        <v>865</v>
      </c>
      <c r="AA114" s="4">
        <v>875</v>
      </c>
      <c r="AB114" s="4">
        <v>898</v>
      </c>
      <c r="AC114" s="4">
        <v>85</v>
      </c>
      <c r="AD114" s="4">
        <v>7.11</v>
      </c>
      <c r="AE114" s="4">
        <v>0.16</v>
      </c>
      <c r="AF114" s="4">
        <v>992</v>
      </c>
      <c r="AG114" s="4">
        <v>-15</v>
      </c>
      <c r="AH114" s="4">
        <v>-2</v>
      </c>
      <c r="AI114" s="4">
        <v>17</v>
      </c>
      <c r="AJ114" s="4">
        <v>135</v>
      </c>
      <c r="AK114" s="4">
        <v>134.6</v>
      </c>
      <c r="AL114" s="4">
        <v>5.0999999999999996</v>
      </c>
      <c r="AM114" s="4">
        <v>142</v>
      </c>
      <c r="AN114" s="4" t="s">
        <v>155</v>
      </c>
      <c r="AO114" s="4">
        <v>2</v>
      </c>
      <c r="AP114" s="5">
        <v>0.60129629629629633</v>
      </c>
      <c r="AQ114" s="4">
        <v>47.163479000000002</v>
      </c>
      <c r="AR114" s="4">
        <v>-88.491345999999993</v>
      </c>
      <c r="AS114" s="4">
        <v>317.8</v>
      </c>
      <c r="AT114" s="4">
        <v>35.299999999999997</v>
      </c>
      <c r="AU114" s="4">
        <v>12</v>
      </c>
      <c r="AV114" s="4">
        <v>10</v>
      </c>
      <c r="AW114" s="4" t="s">
        <v>414</v>
      </c>
      <c r="AX114" s="4">
        <v>1.0508</v>
      </c>
      <c r="AY114" s="4">
        <v>1.0491999999999999</v>
      </c>
      <c r="AZ114" s="4">
        <v>1.6508</v>
      </c>
      <c r="BA114" s="4">
        <v>11.154</v>
      </c>
      <c r="BB114" s="4">
        <v>21.07</v>
      </c>
      <c r="BC114" s="4">
        <v>1.89</v>
      </c>
      <c r="BD114" s="4">
        <v>8.8650000000000002</v>
      </c>
      <c r="BE114" s="4">
        <v>2137.9659999999999</v>
      </c>
      <c r="BF114" s="4">
        <v>37.343000000000004</v>
      </c>
      <c r="BG114" s="4">
        <v>1.552</v>
      </c>
      <c r="BH114" s="4">
        <v>1.6060000000000001</v>
      </c>
      <c r="BI114" s="4">
        <v>3.1579999999999999</v>
      </c>
      <c r="BJ114" s="4">
        <v>1.177</v>
      </c>
      <c r="BK114" s="4">
        <v>1.2170000000000001</v>
      </c>
      <c r="BL114" s="4">
        <v>2.3940000000000001</v>
      </c>
      <c r="BM114" s="4">
        <v>94.606899999999996</v>
      </c>
      <c r="BQ114" s="4">
        <v>2436.5430000000001</v>
      </c>
      <c r="BR114" s="4">
        <v>0.328708</v>
      </c>
      <c r="BS114" s="4">
        <v>-5</v>
      </c>
      <c r="BT114" s="4">
        <v>5.0000000000000001E-3</v>
      </c>
      <c r="BU114" s="4">
        <v>8.0328020000000002</v>
      </c>
      <c r="BV114" s="4">
        <v>0.10100000000000001</v>
      </c>
      <c r="BW114" s="4">
        <f t="shared" si="14"/>
        <v>2.1222662884000001</v>
      </c>
      <c r="BY114" s="4">
        <f t="shared" si="15"/>
        <v>13254.783265372957</v>
      </c>
      <c r="BZ114" s="4">
        <f t="shared" si="16"/>
        <v>231.51601638137481</v>
      </c>
      <c r="CA114" s="4">
        <f t="shared" si="17"/>
        <v>7.2970664188972005</v>
      </c>
      <c r="CB114" s="4">
        <f t="shared" si="18"/>
        <v>586.53596685298692</v>
      </c>
    </row>
    <row r="115" spans="1:80" x14ac:dyDescent="0.25">
      <c r="A115" s="2">
        <v>42804</v>
      </c>
      <c r="B115" s="3">
        <v>0.39301224537037038</v>
      </c>
      <c r="C115" s="4">
        <v>7.2069999999999999</v>
      </c>
      <c r="D115" s="4">
        <v>0.22309999999999999</v>
      </c>
      <c r="E115" s="4">
        <v>2231.2814269999999</v>
      </c>
      <c r="F115" s="4">
        <v>42.1</v>
      </c>
      <c r="G115" s="4">
        <v>58.7</v>
      </c>
      <c r="H115" s="4">
        <v>7139.4</v>
      </c>
      <c r="J115" s="4">
        <v>10.61</v>
      </c>
      <c r="K115" s="4">
        <v>0.91420000000000001</v>
      </c>
      <c r="L115" s="4">
        <v>6.5881999999999996</v>
      </c>
      <c r="M115" s="4">
        <v>0.20399999999999999</v>
      </c>
      <c r="N115" s="4">
        <v>38.485900000000001</v>
      </c>
      <c r="O115" s="4">
        <v>53.636400000000002</v>
      </c>
      <c r="P115" s="4">
        <v>92.1</v>
      </c>
      <c r="Q115" s="4">
        <v>29.1753</v>
      </c>
      <c r="R115" s="4">
        <v>40.660600000000002</v>
      </c>
      <c r="S115" s="4">
        <v>69.8</v>
      </c>
      <c r="T115" s="4">
        <v>7139.3518999999997</v>
      </c>
      <c r="W115" s="4">
        <v>0</v>
      </c>
      <c r="X115" s="4">
        <v>9.6957000000000004</v>
      </c>
      <c r="Y115" s="4">
        <v>11.6</v>
      </c>
      <c r="Z115" s="4">
        <v>865</v>
      </c>
      <c r="AA115" s="4">
        <v>876</v>
      </c>
      <c r="AB115" s="4">
        <v>897</v>
      </c>
      <c r="AC115" s="4">
        <v>85</v>
      </c>
      <c r="AD115" s="4">
        <v>7.1</v>
      </c>
      <c r="AE115" s="4">
        <v>0.16</v>
      </c>
      <c r="AF115" s="4">
        <v>993</v>
      </c>
      <c r="AG115" s="4">
        <v>-15</v>
      </c>
      <c r="AH115" s="4">
        <v>-2</v>
      </c>
      <c r="AI115" s="4">
        <v>17</v>
      </c>
      <c r="AJ115" s="4">
        <v>134.69999999999999</v>
      </c>
      <c r="AK115" s="4">
        <v>136</v>
      </c>
      <c r="AL115" s="4">
        <v>5.0999999999999996</v>
      </c>
      <c r="AM115" s="4">
        <v>142</v>
      </c>
      <c r="AN115" s="4" t="s">
        <v>155</v>
      </c>
      <c r="AO115" s="4">
        <v>2</v>
      </c>
      <c r="AP115" s="5">
        <v>0.60130787037037037</v>
      </c>
      <c r="AQ115" s="4">
        <v>47.163412999999998</v>
      </c>
      <c r="AR115" s="4">
        <v>-88.491532000000007</v>
      </c>
      <c r="AS115" s="4">
        <v>317.60000000000002</v>
      </c>
      <c r="AT115" s="4">
        <v>35.200000000000003</v>
      </c>
      <c r="AU115" s="4">
        <v>12</v>
      </c>
      <c r="AV115" s="4">
        <v>10</v>
      </c>
      <c r="AW115" s="4" t="s">
        <v>414</v>
      </c>
      <c r="AX115" s="4">
        <v>1.1000000000000001</v>
      </c>
      <c r="AY115" s="4">
        <v>1.1508</v>
      </c>
      <c r="AZ115" s="4">
        <v>1.7754000000000001</v>
      </c>
      <c r="BA115" s="4">
        <v>11.154</v>
      </c>
      <c r="BB115" s="4">
        <v>19.989999999999998</v>
      </c>
      <c r="BC115" s="4">
        <v>1.79</v>
      </c>
      <c r="BD115" s="4">
        <v>9.391</v>
      </c>
      <c r="BE115" s="4">
        <v>2127.7040000000002</v>
      </c>
      <c r="BF115" s="4">
        <v>41.927</v>
      </c>
      <c r="BG115" s="4">
        <v>1.302</v>
      </c>
      <c r="BH115" s="4">
        <v>1.8140000000000001</v>
      </c>
      <c r="BI115" s="4">
        <v>3.1160000000000001</v>
      </c>
      <c r="BJ115" s="4">
        <v>0.98699999999999999</v>
      </c>
      <c r="BK115" s="4">
        <v>1.375</v>
      </c>
      <c r="BL115" s="4">
        <v>2.3620000000000001</v>
      </c>
      <c r="BM115" s="4">
        <v>95.604500000000002</v>
      </c>
      <c r="BQ115" s="4">
        <v>2276.7629999999999</v>
      </c>
      <c r="BR115" s="4">
        <v>0.30468200000000001</v>
      </c>
      <c r="BS115" s="4">
        <v>-5</v>
      </c>
      <c r="BT115" s="4">
        <v>4.6769999999999997E-3</v>
      </c>
      <c r="BU115" s="4">
        <v>7.4456660000000001</v>
      </c>
      <c r="BV115" s="4">
        <v>9.4475000000000003E-2</v>
      </c>
      <c r="BW115" s="4">
        <f t="shared" si="14"/>
        <v>1.9671449571999999</v>
      </c>
      <c r="BY115" s="4">
        <f t="shared" si="15"/>
        <v>12226.989376760837</v>
      </c>
      <c r="BZ115" s="4">
        <f t="shared" si="16"/>
        <v>240.93623154322762</v>
      </c>
      <c r="CA115" s="4">
        <f t="shared" si="17"/>
        <v>5.6718596735556002</v>
      </c>
      <c r="CB115" s="4">
        <f t="shared" si="18"/>
        <v>549.39747533986463</v>
      </c>
    </row>
    <row r="116" spans="1:80" x14ac:dyDescent="0.25">
      <c r="A116" s="2">
        <v>42804</v>
      </c>
      <c r="B116" s="3">
        <v>0.39302381944444442</v>
      </c>
      <c r="C116" s="4">
        <v>7.8479999999999999</v>
      </c>
      <c r="D116" s="4">
        <v>0.29399999999999998</v>
      </c>
      <c r="E116" s="4">
        <v>2940</v>
      </c>
      <c r="F116" s="4">
        <v>40</v>
      </c>
      <c r="G116" s="4">
        <v>51.9</v>
      </c>
      <c r="H116" s="4">
        <v>8006.7</v>
      </c>
      <c r="J116" s="4">
        <v>10.5</v>
      </c>
      <c r="K116" s="4">
        <v>0.90590000000000004</v>
      </c>
      <c r="L116" s="4">
        <v>7.11</v>
      </c>
      <c r="M116" s="4">
        <v>0.26629999999999998</v>
      </c>
      <c r="N116" s="4">
        <v>36.253100000000003</v>
      </c>
      <c r="O116" s="4">
        <v>47.010100000000001</v>
      </c>
      <c r="P116" s="4">
        <v>83.3</v>
      </c>
      <c r="Q116" s="4">
        <v>27.482700000000001</v>
      </c>
      <c r="R116" s="4">
        <v>35.637300000000003</v>
      </c>
      <c r="S116" s="4">
        <v>63.1</v>
      </c>
      <c r="T116" s="4">
        <v>8006.7017999999998</v>
      </c>
      <c r="W116" s="4">
        <v>0</v>
      </c>
      <c r="X116" s="4">
        <v>9.5122999999999998</v>
      </c>
      <c r="Y116" s="4">
        <v>11.7</v>
      </c>
      <c r="Z116" s="4">
        <v>865</v>
      </c>
      <c r="AA116" s="4">
        <v>875</v>
      </c>
      <c r="AB116" s="4">
        <v>897</v>
      </c>
      <c r="AC116" s="4">
        <v>85</v>
      </c>
      <c r="AD116" s="4">
        <v>7.1</v>
      </c>
      <c r="AE116" s="4">
        <v>0.16</v>
      </c>
      <c r="AF116" s="4">
        <v>993</v>
      </c>
      <c r="AG116" s="4">
        <v>-15</v>
      </c>
      <c r="AH116" s="4">
        <v>-2</v>
      </c>
      <c r="AI116" s="4">
        <v>17</v>
      </c>
      <c r="AJ116" s="4">
        <v>134.30000000000001</v>
      </c>
      <c r="AK116" s="4">
        <v>135.4</v>
      </c>
      <c r="AL116" s="4">
        <v>5.2</v>
      </c>
      <c r="AM116" s="4">
        <v>142</v>
      </c>
      <c r="AN116" s="4" t="s">
        <v>155</v>
      </c>
      <c r="AO116" s="4">
        <v>2</v>
      </c>
      <c r="AP116" s="5">
        <v>0.60131944444444441</v>
      </c>
      <c r="AQ116" s="4">
        <v>47.163328999999997</v>
      </c>
      <c r="AR116" s="4">
        <v>-88.491699999999994</v>
      </c>
      <c r="AS116" s="4">
        <v>317.39999999999998</v>
      </c>
      <c r="AT116" s="4">
        <v>34.700000000000003</v>
      </c>
      <c r="AU116" s="4">
        <v>12</v>
      </c>
      <c r="AV116" s="4">
        <v>10</v>
      </c>
      <c r="AW116" s="4" t="s">
        <v>414</v>
      </c>
      <c r="AX116" s="4">
        <v>1.175325</v>
      </c>
      <c r="AY116" s="4">
        <v>1.275325</v>
      </c>
      <c r="AZ116" s="4">
        <v>1.8753249999999999</v>
      </c>
      <c r="BA116" s="4">
        <v>11.154</v>
      </c>
      <c r="BB116" s="4">
        <v>18.239999999999998</v>
      </c>
      <c r="BC116" s="4">
        <v>1.64</v>
      </c>
      <c r="BD116" s="4">
        <v>10.382999999999999</v>
      </c>
      <c r="BE116" s="4">
        <v>2106.893</v>
      </c>
      <c r="BF116" s="4">
        <v>50.234000000000002</v>
      </c>
      <c r="BG116" s="4">
        <v>1.125</v>
      </c>
      <c r="BH116" s="4">
        <v>1.4590000000000001</v>
      </c>
      <c r="BI116" s="4">
        <v>2.5840000000000001</v>
      </c>
      <c r="BJ116" s="4">
        <v>0.85299999999999998</v>
      </c>
      <c r="BK116" s="4">
        <v>1.1060000000000001</v>
      </c>
      <c r="BL116" s="4">
        <v>1.9590000000000001</v>
      </c>
      <c r="BM116" s="4">
        <v>98.379900000000006</v>
      </c>
      <c r="BQ116" s="4">
        <v>2049.5540000000001</v>
      </c>
      <c r="BR116" s="4">
        <v>0.295207</v>
      </c>
      <c r="BS116" s="4">
        <v>-5</v>
      </c>
      <c r="BT116" s="4">
        <v>4.3229999999999996E-3</v>
      </c>
      <c r="BU116" s="4">
        <v>7.2141209999999996</v>
      </c>
      <c r="BV116" s="4">
        <v>8.7325E-2</v>
      </c>
      <c r="BW116" s="4">
        <f t="shared" si="14"/>
        <v>1.9059707681999998</v>
      </c>
      <c r="BY116" s="4">
        <f t="shared" si="15"/>
        <v>11730.882283625706</v>
      </c>
      <c r="BZ116" s="4">
        <f t="shared" si="16"/>
        <v>279.69580829954521</v>
      </c>
      <c r="CA116" s="4">
        <f t="shared" si="17"/>
        <v>4.7493833753933998</v>
      </c>
      <c r="CB116" s="4">
        <f t="shared" si="18"/>
        <v>547.7653710819053</v>
      </c>
    </row>
    <row r="117" spans="1:80" x14ac:dyDescent="0.25">
      <c r="A117" s="2">
        <v>42804</v>
      </c>
      <c r="B117" s="3">
        <v>0.39303539351851852</v>
      </c>
      <c r="C117" s="4">
        <v>8.0820000000000007</v>
      </c>
      <c r="D117" s="4">
        <v>0.33729999999999999</v>
      </c>
      <c r="E117" s="4">
        <v>3372.8510999999999</v>
      </c>
      <c r="F117" s="4">
        <v>38.200000000000003</v>
      </c>
      <c r="G117" s="4">
        <v>47.1</v>
      </c>
      <c r="H117" s="4">
        <v>7534.6</v>
      </c>
      <c r="J117" s="4">
        <v>10.5</v>
      </c>
      <c r="K117" s="4">
        <v>0.90380000000000005</v>
      </c>
      <c r="L117" s="4">
        <v>7.3041999999999998</v>
      </c>
      <c r="M117" s="4">
        <v>0.30480000000000002</v>
      </c>
      <c r="N117" s="4">
        <v>34.566299999999998</v>
      </c>
      <c r="O117" s="4">
        <v>42.553699999999999</v>
      </c>
      <c r="P117" s="4">
        <v>77.099999999999994</v>
      </c>
      <c r="Q117" s="4">
        <v>26.204000000000001</v>
      </c>
      <c r="R117" s="4">
        <v>32.259099999999997</v>
      </c>
      <c r="S117" s="4">
        <v>58.5</v>
      </c>
      <c r="T117" s="4">
        <v>7534.5798000000004</v>
      </c>
      <c r="W117" s="4">
        <v>0</v>
      </c>
      <c r="X117" s="4">
        <v>9.4893999999999998</v>
      </c>
      <c r="Y117" s="4">
        <v>11.8</v>
      </c>
      <c r="Z117" s="4">
        <v>863</v>
      </c>
      <c r="AA117" s="4">
        <v>874</v>
      </c>
      <c r="AB117" s="4">
        <v>896</v>
      </c>
      <c r="AC117" s="4">
        <v>85</v>
      </c>
      <c r="AD117" s="4">
        <v>7.1</v>
      </c>
      <c r="AE117" s="4">
        <v>0.16</v>
      </c>
      <c r="AF117" s="4">
        <v>993</v>
      </c>
      <c r="AG117" s="4">
        <v>-15</v>
      </c>
      <c r="AH117" s="4">
        <v>-1.677</v>
      </c>
      <c r="AI117" s="4">
        <v>17</v>
      </c>
      <c r="AJ117" s="4">
        <v>135</v>
      </c>
      <c r="AK117" s="4">
        <v>134.30000000000001</v>
      </c>
      <c r="AL117" s="4">
        <v>5.6</v>
      </c>
      <c r="AM117" s="4">
        <v>142</v>
      </c>
      <c r="AN117" s="4" t="s">
        <v>155</v>
      </c>
      <c r="AO117" s="4">
        <v>2</v>
      </c>
      <c r="AP117" s="5">
        <v>0.60133101851851845</v>
      </c>
      <c r="AQ117" s="4">
        <v>47.163227999999997</v>
      </c>
      <c r="AR117" s="4">
        <v>-88.491823999999994</v>
      </c>
      <c r="AS117" s="4">
        <v>317.3</v>
      </c>
      <c r="AT117" s="4">
        <v>33.5</v>
      </c>
      <c r="AU117" s="4">
        <v>12</v>
      </c>
      <c r="AV117" s="4">
        <v>10</v>
      </c>
      <c r="AW117" s="4" t="s">
        <v>414</v>
      </c>
      <c r="AX117" s="4">
        <v>1.2753749999999999</v>
      </c>
      <c r="AY117" s="4">
        <v>1.4507509999999999</v>
      </c>
      <c r="AZ117" s="4">
        <v>2.050751</v>
      </c>
      <c r="BA117" s="4">
        <v>11.154</v>
      </c>
      <c r="BB117" s="4">
        <v>17.809999999999999</v>
      </c>
      <c r="BC117" s="4">
        <v>1.6</v>
      </c>
      <c r="BD117" s="4">
        <v>10.648999999999999</v>
      </c>
      <c r="BE117" s="4">
        <v>2116.2069999999999</v>
      </c>
      <c r="BF117" s="4">
        <v>56.209000000000003</v>
      </c>
      <c r="BG117" s="4">
        <v>1.0489999999999999</v>
      </c>
      <c r="BH117" s="4">
        <v>1.2909999999999999</v>
      </c>
      <c r="BI117" s="4">
        <v>2.34</v>
      </c>
      <c r="BJ117" s="4">
        <v>0.79500000000000004</v>
      </c>
      <c r="BK117" s="4">
        <v>0.97899999999999998</v>
      </c>
      <c r="BL117" s="4">
        <v>1.774</v>
      </c>
      <c r="BM117" s="4">
        <v>90.514899999999997</v>
      </c>
      <c r="BQ117" s="4">
        <v>1999.047</v>
      </c>
      <c r="BR117" s="4">
        <v>0.37901299999999999</v>
      </c>
      <c r="BS117" s="4">
        <v>-5</v>
      </c>
      <c r="BT117" s="4">
        <v>5.0000000000000001E-3</v>
      </c>
      <c r="BU117" s="4">
        <v>9.2621300000000009</v>
      </c>
      <c r="BV117" s="4">
        <v>0.10100000000000001</v>
      </c>
      <c r="BW117" s="4">
        <f t="shared" si="14"/>
        <v>2.4470547460000001</v>
      </c>
      <c r="BY117" s="4">
        <f t="shared" si="15"/>
        <v>15127.730994314341</v>
      </c>
      <c r="BZ117" s="4">
        <f t="shared" si="16"/>
        <v>401.81070729820607</v>
      </c>
      <c r="CA117" s="4">
        <f t="shared" si="17"/>
        <v>5.6830669875300011</v>
      </c>
      <c r="CB117" s="4">
        <f t="shared" si="18"/>
        <v>647.04684285481665</v>
      </c>
    </row>
    <row r="118" spans="1:80" x14ac:dyDescent="0.25">
      <c r="A118" s="2">
        <v>42804</v>
      </c>
      <c r="B118" s="3">
        <v>0.39304696759259256</v>
      </c>
      <c r="C118" s="4">
        <v>7.8879999999999999</v>
      </c>
      <c r="D118" s="4">
        <v>0.38690000000000002</v>
      </c>
      <c r="E118" s="4">
        <v>3868.848</v>
      </c>
      <c r="F118" s="4">
        <v>35.700000000000003</v>
      </c>
      <c r="G118" s="4">
        <v>41.1</v>
      </c>
      <c r="H118" s="4">
        <v>7335.3</v>
      </c>
      <c r="J118" s="4">
        <v>10.5</v>
      </c>
      <c r="K118" s="4">
        <v>0.90539999999999998</v>
      </c>
      <c r="L118" s="4">
        <v>7.1421999999999999</v>
      </c>
      <c r="M118" s="4">
        <v>0.3503</v>
      </c>
      <c r="N118" s="4">
        <v>32.299999999999997</v>
      </c>
      <c r="O118" s="4">
        <v>37.220700000000001</v>
      </c>
      <c r="P118" s="4">
        <v>69.5</v>
      </c>
      <c r="Q118" s="4">
        <v>24.485900000000001</v>
      </c>
      <c r="R118" s="4">
        <v>28.2163</v>
      </c>
      <c r="S118" s="4">
        <v>52.7</v>
      </c>
      <c r="T118" s="4">
        <v>7335.2681000000002</v>
      </c>
      <c r="W118" s="4">
        <v>0</v>
      </c>
      <c r="X118" s="4">
        <v>9.5068999999999999</v>
      </c>
      <c r="Y118" s="4">
        <v>11.7</v>
      </c>
      <c r="Z118" s="4">
        <v>864</v>
      </c>
      <c r="AA118" s="4">
        <v>875</v>
      </c>
      <c r="AB118" s="4">
        <v>897</v>
      </c>
      <c r="AC118" s="4">
        <v>85</v>
      </c>
      <c r="AD118" s="4">
        <v>7.1</v>
      </c>
      <c r="AE118" s="4">
        <v>0.16</v>
      </c>
      <c r="AF118" s="4">
        <v>993</v>
      </c>
      <c r="AG118" s="4">
        <v>-15</v>
      </c>
      <c r="AH118" s="4">
        <v>-1</v>
      </c>
      <c r="AI118" s="4">
        <v>17</v>
      </c>
      <c r="AJ118" s="4">
        <v>135</v>
      </c>
      <c r="AK118" s="4">
        <v>135</v>
      </c>
      <c r="AL118" s="4">
        <v>5.7</v>
      </c>
      <c r="AM118" s="4">
        <v>142</v>
      </c>
      <c r="AN118" s="4" t="s">
        <v>155</v>
      </c>
      <c r="AO118" s="4">
        <v>2</v>
      </c>
      <c r="AP118" s="5">
        <v>0.6013425925925926</v>
      </c>
      <c r="AQ118" s="4">
        <v>47.163111999999998</v>
      </c>
      <c r="AR118" s="4">
        <v>-88.491923999999997</v>
      </c>
      <c r="AS118" s="4">
        <v>317.3</v>
      </c>
      <c r="AT118" s="4">
        <v>33.5</v>
      </c>
      <c r="AU118" s="4">
        <v>12</v>
      </c>
      <c r="AV118" s="4">
        <v>10</v>
      </c>
      <c r="AW118" s="4" t="s">
        <v>414</v>
      </c>
      <c r="AX118" s="4">
        <v>1.2245999999999999</v>
      </c>
      <c r="AY118" s="4">
        <v>1.5</v>
      </c>
      <c r="AZ118" s="4">
        <v>2.1</v>
      </c>
      <c r="BA118" s="4">
        <v>11.154</v>
      </c>
      <c r="BB118" s="4">
        <v>18.11</v>
      </c>
      <c r="BC118" s="4">
        <v>1.62</v>
      </c>
      <c r="BD118" s="4">
        <v>10.446</v>
      </c>
      <c r="BE118" s="4">
        <v>2103.761</v>
      </c>
      <c r="BF118" s="4">
        <v>65.671000000000006</v>
      </c>
      <c r="BG118" s="4">
        <v>0.996</v>
      </c>
      <c r="BH118" s="4">
        <v>1.1479999999999999</v>
      </c>
      <c r="BI118" s="4">
        <v>2.1440000000000001</v>
      </c>
      <c r="BJ118" s="4">
        <v>0.755</v>
      </c>
      <c r="BK118" s="4">
        <v>0.87</v>
      </c>
      <c r="BL118" s="4">
        <v>1.6259999999999999</v>
      </c>
      <c r="BM118" s="4">
        <v>89.5899</v>
      </c>
      <c r="BQ118" s="4">
        <v>2036.1279999999999</v>
      </c>
      <c r="BR118" s="4">
        <v>0.41711900000000002</v>
      </c>
      <c r="BS118" s="4">
        <v>-5</v>
      </c>
      <c r="BT118" s="4">
        <v>5.0000000000000001E-3</v>
      </c>
      <c r="BU118" s="4">
        <v>10.193346</v>
      </c>
      <c r="BV118" s="4">
        <v>0.10100000000000001</v>
      </c>
      <c r="BW118" s="4">
        <f t="shared" si="14"/>
        <v>2.6930820131999997</v>
      </c>
      <c r="BY118" s="4">
        <f t="shared" si="15"/>
        <v>16550.759961009371</v>
      </c>
      <c r="BZ118" s="4">
        <f t="shared" si="16"/>
        <v>516.64849638311887</v>
      </c>
      <c r="CA118" s="4">
        <f t="shared" si="17"/>
        <v>5.9397544543140004</v>
      </c>
      <c r="CB118" s="4">
        <f t="shared" si="18"/>
        <v>704.82385110800772</v>
      </c>
    </row>
    <row r="119" spans="1:80" x14ac:dyDescent="0.25">
      <c r="A119" s="2">
        <v>42804</v>
      </c>
      <c r="B119" s="3">
        <v>0.39305854166666671</v>
      </c>
      <c r="C119" s="4">
        <v>8.3610000000000007</v>
      </c>
      <c r="D119" s="4">
        <v>0.44409999999999999</v>
      </c>
      <c r="E119" s="4">
        <v>4441.3133049999997</v>
      </c>
      <c r="F119" s="4">
        <v>36.799999999999997</v>
      </c>
      <c r="G119" s="4">
        <v>29.7</v>
      </c>
      <c r="H119" s="4">
        <v>7850</v>
      </c>
      <c r="J119" s="4">
        <v>10.6</v>
      </c>
      <c r="K119" s="4">
        <v>0.89949999999999997</v>
      </c>
      <c r="L119" s="4">
        <v>7.5202999999999998</v>
      </c>
      <c r="M119" s="4">
        <v>0.39950000000000002</v>
      </c>
      <c r="N119" s="4">
        <v>33.080500000000001</v>
      </c>
      <c r="O119" s="4">
        <v>26.714300000000001</v>
      </c>
      <c r="P119" s="4">
        <v>59.8</v>
      </c>
      <c r="Q119" s="4">
        <v>25.0776</v>
      </c>
      <c r="R119" s="4">
        <v>20.2516</v>
      </c>
      <c r="S119" s="4">
        <v>45.3</v>
      </c>
      <c r="T119" s="4">
        <v>7849.9513999999999</v>
      </c>
      <c r="W119" s="4">
        <v>0</v>
      </c>
      <c r="X119" s="4">
        <v>9.5343999999999998</v>
      </c>
      <c r="Y119" s="4">
        <v>11.6</v>
      </c>
      <c r="Z119" s="4">
        <v>865</v>
      </c>
      <c r="AA119" s="4">
        <v>876</v>
      </c>
      <c r="AB119" s="4">
        <v>897</v>
      </c>
      <c r="AC119" s="4">
        <v>85</v>
      </c>
      <c r="AD119" s="4">
        <v>7.1</v>
      </c>
      <c r="AE119" s="4">
        <v>0.16</v>
      </c>
      <c r="AF119" s="4">
        <v>993</v>
      </c>
      <c r="AG119" s="4">
        <v>-15</v>
      </c>
      <c r="AH119" s="4">
        <v>-1</v>
      </c>
      <c r="AI119" s="4">
        <v>17</v>
      </c>
      <c r="AJ119" s="4">
        <v>135</v>
      </c>
      <c r="AK119" s="4">
        <v>134.69999999999999</v>
      </c>
      <c r="AL119" s="4">
        <v>5.6</v>
      </c>
      <c r="AM119" s="4">
        <v>142</v>
      </c>
      <c r="AN119" s="4" t="s">
        <v>155</v>
      </c>
      <c r="AO119" s="4">
        <v>2</v>
      </c>
      <c r="AP119" s="5">
        <v>0.60135416666666663</v>
      </c>
      <c r="AQ119" s="4">
        <v>47.162979999999997</v>
      </c>
      <c r="AR119" s="4">
        <v>-88.491985</v>
      </c>
      <c r="AS119" s="4">
        <v>317.39999999999998</v>
      </c>
      <c r="AT119" s="4">
        <v>34.299999999999997</v>
      </c>
      <c r="AU119" s="4">
        <v>12</v>
      </c>
      <c r="AV119" s="4">
        <v>10</v>
      </c>
      <c r="AW119" s="4" t="s">
        <v>414</v>
      </c>
      <c r="AX119" s="4">
        <v>1.2</v>
      </c>
      <c r="AY119" s="4">
        <v>1.5</v>
      </c>
      <c r="AZ119" s="4">
        <v>2.1</v>
      </c>
      <c r="BA119" s="4">
        <v>11.154</v>
      </c>
      <c r="BB119" s="4">
        <v>17.04</v>
      </c>
      <c r="BC119" s="4">
        <v>1.53</v>
      </c>
      <c r="BD119" s="4">
        <v>11.176</v>
      </c>
      <c r="BE119" s="4">
        <v>2092.739</v>
      </c>
      <c r="BF119" s="4">
        <v>70.754999999999995</v>
      </c>
      <c r="BG119" s="4">
        <v>0.96399999999999997</v>
      </c>
      <c r="BH119" s="4">
        <v>0.77900000000000003</v>
      </c>
      <c r="BI119" s="4">
        <v>1.7430000000000001</v>
      </c>
      <c r="BJ119" s="4">
        <v>0.73099999999999998</v>
      </c>
      <c r="BK119" s="4">
        <v>0.59</v>
      </c>
      <c r="BL119" s="4">
        <v>1.321</v>
      </c>
      <c r="BM119" s="4">
        <v>90.578299999999999</v>
      </c>
      <c r="BQ119" s="4">
        <v>1929.1780000000001</v>
      </c>
      <c r="BR119" s="4">
        <v>0.47560999999999998</v>
      </c>
      <c r="BS119" s="4">
        <v>-5</v>
      </c>
      <c r="BT119" s="4">
        <v>5.3229999999999996E-3</v>
      </c>
      <c r="BU119" s="4">
        <v>11.622719999999999</v>
      </c>
      <c r="BV119" s="4">
        <v>0.107525</v>
      </c>
      <c r="BW119" s="4">
        <f t="shared" si="14"/>
        <v>3.0707226239999996</v>
      </c>
      <c r="BY119" s="4">
        <f t="shared" si="15"/>
        <v>18772.737936135745</v>
      </c>
      <c r="BZ119" s="4">
        <f t="shared" si="16"/>
        <v>634.70173426847998</v>
      </c>
      <c r="CA119" s="4">
        <f t="shared" si="17"/>
        <v>6.5573735813759999</v>
      </c>
      <c r="CB119" s="4">
        <f t="shared" si="18"/>
        <v>812.52496780567674</v>
      </c>
    </row>
    <row r="120" spans="1:80" x14ac:dyDescent="0.25">
      <c r="A120" s="2">
        <v>42804</v>
      </c>
      <c r="B120" s="3">
        <v>0.39307011574074074</v>
      </c>
      <c r="C120" s="4">
        <v>9.1509999999999998</v>
      </c>
      <c r="D120" s="4">
        <v>0.50990000000000002</v>
      </c>
      <c r="E120" s="4">
        <v>5098.6731390000004</v>
      </c>
      <c r="F120" s="4">
        <v>39.5</v>
      </c>
      <c r="G120" s="4">
        <v>26.2</v>
      </c>
      <c r="H120" s="4">
        <v>8370.2999999999993</v>
      </c>
      <c r="J120" s="4">
        <v>10.6</v>
      </c>
      <c r="K120" s="4">
        <v>0.89029999999999998</v>
      </c>
      <c r="L120" s="4">
        <v>8.1478000000000002</v>
      </c>
      <c r="M120" s="4">
        <v>0.45400000000000001</v>
      </c>
      <c r="N120" s="4">
        <v>35.1586</v>
      </c>
      <c r="O120" s="4">
        <v>23.3081</v>
      </c>
      <c r="P120" s="4">
        <v>58.5</v>
      </c>
      <c r="Q120" s="4">
        <v>26.652999999999999</v>
      </c>
      <c r="R120" s="4">
        <v>17.6693</v>
      </c>
      <c r="S120" s="4">
        <v>44.3</v>
      </c>
      <c r="T120" s="4">
        <v>8370.3083999999999</v>
      </c>
      <c r="W120" s="4">
        <v>0</v>
      </c>
      <c r="X120" s="4">
        <v>9.4375999999999998</v>
      </c>
      <c r="Y120" s="4">
        <v>11.6</v>
      </c>
      <c r="Z120" s="4">
        <v>866</v>
      </c>
      <c r="AA120" s="4">
        <v>877</v>
      </c>
      <c r="AB120" s="4">
        <v>898</v>
      </c>
      <c r="AC120" s="4">
        <v>85</v>
      </c>
      <c r="AD120" s="4">
        <v>7.1</v>
      </c>
      <c r="AE120" s="4">
        <v>0.16</v>
      </c>
      <c r="AF120" s="4">
        <v>993</v>
      </c>
      <c r="AG120" s="4">
        <v>-15</v>
      </c>
      <c r="AH120" s="4">
        <v>-1</v>
      </c>
      <c r="AI120" s="4">
        <v>17</v>
      </c>
      <c r="AJ120" s="4">
        <v>135</v>
      </c>
      <c r="AK120" s="4">
        <v>134.30000000000001</v>
      </c>
      <c r="AL120" s="4">
        <v>5.5</v>
      </c>
      <c r="AM120" s="4">
        <v>142</v>
      </c>
      <c r="AN120" s="4" t="s">
        <v>155</v>
      </c>
      <c r="AO120" s="4">
        <v>2</v>
      </c>
      <c r="AP120" s="5">
        <v>0.60136574074074078</v>
      </c>
      <c r="AQ120" s="4">
        <v>47.162838000000001</v>
      </c>
      <c r="AR120" s="4">
        <v>-88.492011000000005</v>
      </c>
      <c r="AS120" s="4">
        <v>317.39999999999998</v>
      </c>
      <c r="AT120" s="4">
        <v>35.299999999999997</v>
      </c>
      <c r="AU120" s="4">
        <v>12</v>
      </c>
      <c r="AV120" s="4">
        <v>10</v>
      </c>
      <c r="AW120" s="4" t="s">
        <v>414</v>
      </c>
      <c r="AX120" s="4">
        <v>1.2</v>
      </c>
      <c r="AY120" s="4">
        <v>1.5</v>
      </c>
      <c r="AZ120" s="4">
        <v>2.1</v>
      </c>
      <c r="BA120" s="4">
        <v>11.154</v>
      </c>
      <c r="BB120" s="4">
        <v>15.61</v>
      </c>
      <c r="BC120" s="4">
        <v>1.4</v>
      </c>
      <c r="BD120" s="4">
        <v>12.317</v>
      </c>
      <c r="BE120" s="4">
        <v>2090.288</v>
      </c>
      <c r="BF120" s="4">
        <v>74.123999999999995</v>
      </c>
      <c r="BG120" s="4">
        <v>0.94499999999999995</v>
      </c>
      <c r="BH120" s="4">
        <v>0.626</v>
      </c>
      <c r="BI120" s="4">
        <v>1.571</v>
      </c>
      <c r="BJ120" s="4">
        <v>0.71599999999999997</v>
      </c>
      <c r="BK120" s="4">
        <v>0.47499999999999998</v>
      </c>
      <c r="BL120" s="4">
        <v>1.1910000000000001</v>
      </c>
      <c r="BM120" s="4">
        <v>89.039699999999996</v>
      </c>
      <c r="BQ120" s="4">
        <v>1760.46</v>
      </c>
      <c r="BR120" s="4">
        <v>0.55397700000000005</v>
      </c>
      <c r="BS120" s="4">
        <v>-5</v>
      </c>
      <c r="BT120" s="4">
        <v>5.6769999999999998E-3</v>
      </c>
      <c r="BU120" s="4">
        <v>13.537813999999999</v>
      </c>
      <c r="BV120" s="4">
        <v>0.11468200000000001</v>
      </c>
      <c r="BW120" s="4">
        <f t="shared" si="14"/>
        <v>3.5766904587999995</v>
      </c>
      <c r="BY120" s="4">
        <f t="shared" si="15"/>
        <v>21840.34249010342</v>
      </c>
      <c r="BZ120" s="4">
        <f t="shared" si="16"/>
        <v>774.48349066560468</v>
      </c>
      <c r="CA120" s="4">
        <f t="shared" si="17"/>
        <v>7.4811151491631991</v>
      </c>
      <c r="CB120" s="4">
        <f t="shared" si="18"/>
        <v>930.32995607115436</v>
      </c>
    </row>
    <row r="121" spans="1:80" x14ac:dyDescent="0.25">
      <c r="A121" s="2">
        <v>42804</v>
      </c>
      <c r="B121" s="3">
        <v>0.39308168981481484</v>
      </c>
      <c r="C121" s="4">
        <v>9.8409999999999993</v>
      </c>
      <c r="D121" s="4">
        <v>0.61019999999999996</v>
      </c>
      <c r="E121" s="4">
        <v>6101.9093849999999</v>
      </c>
      <c r="F121" s="4">
        <v>43.3</v>
      </c>
      <c r="G121" s="4">
        <v>38.9</v>
      </c>
      <c r="H121" s="4">
        <v>8131</v>
      </c>
      <c r="J121" s="4">
        <v>10.6</v>
      </c>
      <c r="K121" s="4">
        <v>0.88280000000000003</v>
      </c>
      <c r="L121" s="4">
        <v>8.6876999999999995</v>
      </c>
      <c r="M121" s="4">
        <v>0.53869999999999996</v>
      </c>
      <c r="N121" s="4">
        <v>38.2117</v>
      </c>
      <c r="O121" s="4">
        <v>34.376399999999997</v>
      </c>
      <c r="P121" s="4">
        <v>72.599999999999994</v>
      </c>
      <c r="Q121" s="4">
        <v>28.967500000000001</v>
      </c>
      <c r="R121" s="4">
        <v>26.06</v>
      </c>
      <c r="S121" s="4">
        <v>55</v>
      </c>
      <c r="T121" s="4">
        <v>8131.0228999999999</v>
      </c>
      <c r="W121" s="4">
        <v>0</v>
      </c>
      <c r="X121" s="4">
        <v>9.3582000000000001</v>
      </c>
      <c r="Y121" s="4">
        <v>11.5</v>
      </c>
      <c r="Z121" s="4">
        <v>867</v>
      </c>
      <c r="AA121" s="4">
        <v>878</v>
      </c>
      <c r="AB121" s="4">
        <v>898</v>
      </c>
      <c r="AC121" s="4">
        <v>85</v>
      </c>
      <c r="AD121" s="4">
        <v>7.1</v>
      </c>
      <c r="AE121" s="4">
        <v>0.16</v>
      </c>
      <c r="AF121" s="4">
        <v>993</v>
      </c>
      <c r="AG121" s="4">
        <v>-15</v>
      </c>
      <c r="AH121" s="4">
        <v>-1</v>
      </c>
      <c r="AI121" s="4">
        <v>17</v>
      </c>
      <c r="AJ121" s="4">
        <v>135.30000000000001</v>
      </c>
      <c r="AK121" s="4">
        <v>134.69999999999999</v>
      </c>
      <c r="AL121" s="4">
        <v>5.5</v>
      </c>
      <c r="AM121" s="4">
        <v>142</v>
      </c>
      <c r="AN121" s="4" t="s">
        <v>155</v>
      </c>
      <c r="AO121" s="4">
        <v>2</v>
      </c>
      <c r="AP121" s="5">
        <v>0.60137731481481482</v>
      </c>
      <c r="AQ121" s="4">
        <v>47.162685000000003</v>
      </c>
      <c r="AR121" s="4">
        <v>-88.491989000000004</v>
      </c>
      <c r="AS121" s="4">
        <v>317.39999999999998</v>
      </c>
      <c r="AT121" s="4">
        <v>36.799999999999997</v>
      </c>
      <c r="AU121" s="4">
        <v>12</v>
      </c>
      <c r="AV121" s="4">
        <v>10</v>
      </c>
      <c r="AW121" s="4" t="s">
        <v>414</v>
      </c>
      <c r="AX121" s="4">
        <v>1.3508</v>
      </c>
      <c r="AY121" s="4">
        <v>1.123</v>
      </c>
      <c r="AZ121" s="4">
        <v>2.1753999999999998</v>
      </c>
      <c r="BA121" s="4">
        <v>11.154</v>
      </c>
      <c r="BB121" s="4">
        <v>14.59</v>
      </c>
      <c r="BC121" s="4">
        <v>1.31</v>
      </c>
      <c r="BD121" s="4">
        <v>13.27</v>
      </c>
      <c r="BE121" s="4">
        <v>2094.902</v>
      </c>
      <c r="BF121" s="4">
        <v>82.677000000000007</v>
      </c>
      <c r="BG121" s="4">
        <v>0.96499999999999997</v>
      </c>
      <c r="BH121" s="4">
        <v>0.86799999999999999</v>
      </c>
      <c r="BI121" s="4">
        <v>1.833</v>
      </c>
      <c r="BJ121" s="4">
        <v>0.73099999999999998</v>
      </c>
      <c r="BK121" s="4">
        <v>0.65800000000000003</v>
      </c>
      <c r="BL121" s="4">
        <v>1.39</v>
      </c>
      <c r="BM121" s="4">
        <v>81.297799999999995</v>
      </c>
      <c r="BQ121" s="4">
        <v>1640.7619999999999</v>
      </c>
      <c r="BR121" s="4">
        <v>0.64800899999999995</v>
      </c>
      <c r="BS121" s="4">
        <v>-5</v>
      </c>
      <c r="BT121" s="4">
        <v>5.0000000000000001E-3</v>
      </c>
      <c r="BU121" s="4">
        <v>15.835720999999999</v>
      </c>
      <c r="BV121" s="4">
        <v>0.10100000000000001</v>
      </c>
      <c r="BW121" s="4">
        <f t="shared" si="14"/>
        <v>4.1837974881999997</v>
      </c>
      <c r="BY121" s="4">
        <f t="shared" si="15"/>
        <v>25603.912078113157</v>
      </c>
      <c r="BZ121" s="4">
        <f t="shared" si="16"/>
        <v>1010.4790767693007</v>
      </c>
      <c r="CA121" s="4">
        <f t="shared" si="17"/>
        <v>8.9342889209617997</v>
      </c>
      <c r="CB121" s="4">
        <f t="shared" si="18"/>
        <v>993.62248131131082</v>
      </c>
    </row>
    <row r="122" spans="1:80" x14ac:dyDescent="0.25">
      <c r="A122" s="2">
        <v>42804</v>
      </c>
      <c r="B122" s="3">
        <v>0.39309326388888888</v>
      </c>
      <c r="C122" s="4">
        <v>10.048999999999999</v>
      </c>
      <c r="D122" s="4">
        <v>0.66059999999999997</v>
      </c>
      <c r="E122" s="4">
        <v>6605.9793810000001</v>
      </c>
      <c r="F122" s="4">
        <v>49.2</v>
      </c>
      <c r="G122" s="4">
        <v>41.3</v>
      </c>
      <c r="H122" s="4">
        <v>8264.5</v>
      </c>
      <c r="J122" s="4">
        <v>10.6</v>
      </c>
      <c r="K122" s="4">
        <v>0.88019999999999998</v>
      </c>
      <c r="L122" s="4">
        <v>8.8450000000000006</v>
      </c>
      <c r="M122" s="4">
        <v>0.58140000000000003</v>
      </c>
      <c r="N122" s="4">
        <v>43.283099999999997</v>
      </c>
      <c r="O122" s="4">
        <v>36.354300000000002</v>
      </c>
      <c r="P122" s="4">
        <v>79.599999999999994</v>
      </c>
      <c r="Q122" s="4">
        <v>32.8123</v>
      </c>
      <c r="R122" s="4">
        <v>27.559699999999999</v>
      </c>
      <c r="S122" s="4">
        <v>60.4</v>
      </c>
      <c r="T122" s="4">
        <v>8264.4717000000001</v>
      </c>
      <c r="W122" s="4">
        <v>0</v>
      </c>
      <c r="X122" s="4">
        <v>9.3298000000000005</v>
      </c>
      <c r="Y122" s="4">
        <v>11.6</v>
      </c>
      <c r="Z122" s="4">
        <v>867</v>
      </c>
      <c r="AA122" s="4">
        <v>878</v>
      </c>
      <c r="AB122" s="4">
        <v>898</v>
      </c>
      <c r="AC122" s="4">
        <v>85</v>
      </c>
      <c r="AD122" s="4">
        <v>7.1</v>
      </c>
      <c r="AE122" s="4">
        <v>0.16</v>
      </c>
      <c r="AF122" s="4">
        <v>993</v>
      </c>
      <c r="AG122" s="4">
        <v>-15</v>
      </c>
      <c r="AH122" s="4">
        <v>-1</v>
      </c>
      <c r="AI122" s="4">
        <v>17</v>
      </c>
      <c r="AJ122" s="4">
        <v>136</v>
      </c>
      <c r="AK122" s="4">
        <v>134.30000000000001</v>
      </c>
      <c r="AL122" s="4">
        <v>5.6</v>
      </c>
      <c r="AM122" s="4">
        <v>142</v>
      </c>
      <c r="AN122" s="4" t="s">
        <v>155</v>
      </c>
      <c r="AO122" s="4">
        <v>2</v>
      </c>
      <c r="AP122" s="5">
        <v>0.60138888888888886</v>
      </c>
      <c r="AQ122" s="4">
        <v>47.162526999999997</v>
      </c>
      <c r="AR122" s="4">
        <v>-88.491947999999994</v>
      </c>
      <c r="AS122" s="4">
        <v>317.39999999999998</v>
      </c>
      <c r="AT122" s="4">
        <v>39.299999999999997</v>
      </c>
      <c r="AU122" s="4">
        <v>12</v>
      </c>
      <c r="AV122" s="4">
        <v>10</v>
      </c>
      <c r="AW122" s="4" t="s">
        <v>414</v>
      </c>
      <c r="AX122" s="4">
        <v>1.4</v>
      </c>
      <c r="AY122" s="4">
        <v>1</v>
      </c>
      <c r="AZ122" s="4">
        <v>2.2000000000000002</v>
      </c>
      <c r="BA122" s="4">
        <v>11.154</v>
      </c>
      <c r="BB122" s="4">
        <v>14.25</v>
      </c>
      <c r="BC122" s="4">
        <v>1.28</v>
      </c>
      <c r="BD122" s="4">
        <v>13.614000000000001</v>
      </c>
      <c r="BE122" s="4">
        <v>2088.2669999999998</v>
      </c>
      <c r="BF122" s="4">
        <v>87.372</v>
      </c>
      <c r="BG122" s="4">
        <v>1.07</v>
      </c>
      <c r="BH122" s="4">
        <v>0.89900000000000002</v>
      </c>
      <c r="BI122" s="4">
        <v>1.9690000000000001</v>
      </c>
      <c r="BJ122" s="4">
        <v>0.81100000000000005</v>
      </c>
      <c r="BK122" s="4">
        <v>0.68100000000000005</v>
      </c>
      <c r="BL122" s="4">
        <v>1.4930000000000001</v>
      </c>
      <c r="BM122" s="4">
        <v>80.906400000000005</v>
      </c>
      <c r="BQ122" s="4">
        <v>1601.6320000000001</v>
      </c>
      <c r="BR122" s="4">
        <v>0.73936199999999996</v>
      </c>
      <c r="BS122" s="4">
        <v>-5</v>
      </c>
      <c r="BT122" s="4">
        <v>5.0000000000000001E-3</v>
      </c>
      <c r="BU122" s="4">
        <v>18.068159000000001</v>
      </c>
      <c r="BV122" s="4">
        <v>0.10100000000000001</v>
      </c>
      <c r="BW122" s="4">
        <f t="shared" si="14"/>
        <v>4.7736076077999998</v>
      </c>
      <c r="BY122" s="4">
        <f t="shared" si="15"/>
        <v>29120.893998991625</v>
      </c>
      <c r="BZ122" s="4">
        <f t="shared" si="16"/>
        <v>1218.4029870126265</v>
      </c>
      <c r="CA122" s="4">
        <f t="shared" si="17"/>
        <v>11.309399149238203</v>
      </c>
      <c r="CB122" s="4">
        <f t="shared" si="18"/>
        <v>1128.2401619333239</v>
      </c>
    </row>
    <row r="123" spans="1:80" x14ac:dyDescent="0.25">
      <c r="A123" s="2">
        <v>42804</v>
      </c>
      <c r="B123" s="3">
        <v>0.39310483796296297</v>
      </c>
      <c r="C123" s="4">
        <v>9.3130000000000006</v>
      </c>
      <c r="D123" s="4">
        <v>0.4889</v>
      </c>
      <c r="E123" s="4">
        <v>4888.850289</v>
      </c>
      <c r="F123" s="4">
        <v>54.7</v>
      </c>
      <c r="G123" s="4">
        <v>50.7</v>
      </c>
      <c r="H123" s="4">
        <v>7978.3</v>
      </c>
      <c r="J123" s="4">
        <v>10.51</v>
      </c>
      <c r="K123" s="4">
        <v>0.88949999999999996</v>
      </c>
      <c r="L123" s="4">
        <v>8.2843</v>
      </c>
      <c r="M123" s="4">
        <v>0.43490000000000001</v>
      </c>
      <c r="N123" s="4">
        <v>48.677599999999998</v>
      </c>
      <c r="O123" s="4">
        <v>45.099699999999999</v>
      </c>
      <c r="P123" s="4">
        <v>93.8</v>
      </c>
      <c r="Q123" s="4">
        <v>36.902099999999997</v>
      </c>
      <c r="R123" s="4">
        <v>34.189700000000002</v>
      </c>
      <c r="S123" s="4">
        <v>71.099999999999994</v>
      </c>
      <c r="T123" s="4">
        <v>7978.3194000000003</v>
      </c>
      <c r="W123" s="4">
        <v>0</v>
      </c>
      <c r="X123" s="4">
        <v>9.3450000000000006</v>
      </c>
      <c r="Y123" s="4">
        <v>11.6</v>
      </c>
      <c r="Z123" s="4">
        <v>867</v>
      </c>
      <c r="AA123" s="4">
        <v>877</v>
      </c>
      <c r="AB123" s="4">
        <v>899</v>
      </c>
      <c r="AC123" s="4">
        <v>85</v>
      </c>
      <c r="AD123" s="4">
        <v>7.11</v>
      </c>
      <c r="AE123" s="4">
        <v>0.16</v>
      </c>
      <c r="AF123" s="4">
        <v>992</v>
      </c>
      <c r="AG123" s="4">
        <v>-15</v>
      </c>
      <c r="AH123" s="4">
        <v>-1</v>
      </c>
      <c r="AI123" s="4">
        <v>17</v>
      </c>
      <c r="AJ123" s="4">
        <v>135.69999999999999</v>
      </c>
      <c r="AK123" s="4">
        <v>135</v>
      </c>
      <c r="AL123" s="4">
        <v>5.8</v>
      </c>
      <c r="AM123" s="4">
        <v>142</v>
      </c>
      <c r="AN123" s="4" t="s">
        <v>155</v>
      </c>
      <c r="AO123" s="4">
        <v>2</v>
      </c>
      <c r="AP123" s="5">
        <v>0.6014004629629629</v>
      </c>
      <c r="AQ123" s="4">
        <v>47.162368999999998</v>
      </c>
      <c r="AR123" s="4">
        <v>-88.491904000000005</v>
      </c>
      <c r="AS123" s="4">
        <v>317.39999999999998</v>
      </c>
      <c r="AT123" s="4">
        <v>40</v>
      </c>
      <c r="AU123" s="4">
        <v>12</v>
      </c>
      <c r="AV123" s="4">
        <v>10</v>
      </c>
      <c r="AW123" s="4" t="s">
        <v>414</v>
      </c>
      <c r="AX123" s="4">
        <v>1.4</v>
      </c>
      <c r="AY123" s="4">
        <v>1.0753999999999999</v>
      </c>
      <c r="AZ123" s="4">
        <v>2.2000000000000002</v>
      </c>
      <c r="BA123" s="4">
        <v>11.154</v>
      </c>
      <c r="BB123" s="4">
        <v>15.48</v>
      </c>
      <c r="BC123" s="4">
        <v>1.39</v>
      </c>
      <c r="BD123" s="4">
        <v>12.417999999999999</v>
      </c>
      <c r="BE123" s="4">
        <v>2107.7640000000001</v>
      </c>
      <c r="BF123" s="4">
        <v>70.423000000000002</v>
      </c>
      <c r="BG123" s="4">
        <v>1.2969999999999999</v>
      </c>
      <c r="BH123" s="4">
        <v>1.202</v>
      </c>
      <c r="BI123" s="4">
        <v>2.4990000000000001</v>
      </c>
      <c r="BJ123" s="4">
        <v>0.98299999999999998</v>
      </c>
      <c r="BK123" s="4">
        <v>0.91100000000000003</v>
      </c>
      <c r="BL123" s="4">
        <v>1.8939999999999999</v>
      </c>
      <c r="BM123" s="4">
        <v>84.169499999999999</v>
      </c>
      <c r="BQ123" s="4">
        <v>1728.789</v>
      </c>
      <c r="BR123" s="4">
        <v>0.82690200000000003</v>
      </c>
      <c r="BS123" s="4">
        <v>-5</v>
      </c>
      <c r="BT123" s="4">
        <v>5.0000000000000001E-3</v>
      </c>
      <c r="BU123" s="4">
        <v>20.207418000000001</v>
      </c>
      <c r="BV123" s="4">
        <v>0.10100000000000001</v>
      </c>
      <c r="BW123" s="4">
        <f t="shared" si="14"/>
        <v>5.3387998355999997</v>
      </c>
      <c r="BY123" s="4">
        <f t="shared" si="15"/>
        <v>32872.866951629076</v>
      </c>
      <c r="BZ123" s="4">
        <f t="shared" si="16"/>
        <v>1098.3231089128453</v>
      </c>
      <c r="CA123" s="4">
        <f t="shared" si="17"/>
        <v>15.330951763789201</v>
      </c>
      <c r="CB123" s="4">
        <f t="shared" si="18"/>
        <v>1312.7146942851018</v>
      </c>
    </row>
    <row r="124" spans="1:80" x14ac:dyDescent="0.25">
      <c r="A124" s="2">
        <v>42804</v>
      </c>
      <c r="B124" s="3">
        <v>0.39311641203703701</v>
      </c>
      <c r="C124" s="4">
        <v>7.859</v>
      </c>
      <c r="D124" s="4">
        <v>0.34799999999999998</v>
      </c>
      <c r="E124" s="4">
        <v>3479.6856910000001</v>
      </c>
      <c r="F124" s="4">
        <v>69.900000000000006</v>
      </c>
      <c r="G124" s="4">
        <v>45.6</v>
      </c>
      <c r="H124" s="4">
        <v>7603.4</v>
      </c>
      <c r="J124" s="4">
        <v>10.199999999999999</v>
      </c>
      <c r="K124" s="4">
        <v>0.90590000000000004</v>
      </c>
      <c r="L124" s="4">
        <v>7.12</v>
      </c>
      <c r="M124" s="4">
        <v>0.31519999999999998</v>
      </c>
      <c r="N124" s="4">
        <v>63.304000000000002</v>
      </c>
      <c r="O124" s="4">
        <v>41.311</v>
      </c>
      <c r="P124" s="4">
        <v>104.6</v>
      </c>
      <c r="Q124" s="4">
        <v>47.989400000000003</v>
      </c>
      <c r="R124" s="4">
        <v>31.317</v>
      </c>
      <c r="S124" s="4">
        <v>79.3</v>
      </c>
      <c r="T124" s="4">
        <v>7603.3738999999996</v>
      </c>
      <c r="W124" s="4">
        <v>0</v>
      </c>
      <c r="X124" s="4">
        <v>9.2436000000000007</v>
      </c>
      <c r="Y124" s="4">
        <v>11.5</v>
      </c>
      <c r="Z124" s="4">
        <v>865</v>
      </c>
      <c r="AA124" s="4">
        <v>875</v>
      </c>
      <c r="AB124" s="4">
        <v>897</v>
      </c>
      <c r="AC124" s="4">
        <v>85</v>
      </c>
      <c r="AD124" s="4">
        <v>7.1</v>
      </c>
      <c r="AE124" s="4">
        <v>0.16</v>
      </c>
      <c r="AF124" s="4">
        <v>993</v>
      </c>
      <c r="AG124" s="4">
        <v>-15</v>
      </c>
      <c r="AH124" s="4">
        <v>-1</v>
      </c>
      <c r="AI124" s="4">
        <v>17</v>
      </c>
      <c r="AJ124" s="4">
        <v>135</v>
      </c>
      <c r="AK124" s="4">
        <v>134.69999999999999</v>
      </c>
      <c r="AL124" s="4">
        <v>6</v>
      </c>
      <c r="AM124" s="4">
        <v>142</v>
      </c>
      <c r="AN124" s="4" t="s">
        <v>155</v>
      </c>
      <c r="AO124" s="4">
        <v>2</v>
      </c>
      <c r="AP124" s="5">
        <v>0.60141203703703705</v>
      </c>
      <c r="AQ124" s="4">
        <v>47.162196999999999</v>
      </c>
      <c r="AR124" s="4">
        <v>-88.491843000000003</v>
      </c>
      <c r="AS124" s="4">
        <v>317.3</v>
      </c>
      <c r="AT124" s="4">
        <v>41.7</v>
      </c>
      <c r="AU124" s="4">
        <v>12</v>
      </c>
      <c r="AV124" s="4">
        <v>10</v>
      </c>
      <c r="AW124" s="4" t="s">
        <v>414</v>
      </c>
      <c r="AX124" s="4">
        <v>1.4</v>
      </c>
      <c r="AY124" s="4">
        <v>1.1754</v>
      </c>
      <c r="AZ124" s="4">
        <v>2.2753999999999999</v>
      </c>
      <c r="BA124" s="4">
        <v>11.154</v>
      </c>
      <c r="BB124" s="4">
        <v>18.190000000000001</v>
      </c>
      <c r="BC124" s="4">
        <v>1.63</v>
      </c>
      <c r="BD124" s="4">
        <v>10.382</v>
      </c>
      <c r="BE124" s="4">
        <v>2105.0549999999998</v>
      </c>
      <c r="BF124" s="4">
        <v>59.32</v>
      </c>
      <c r="BG124" s="4">
        <v>1.96</v>
      </c>
      <c r="BH124" s="4">
        <v>1.2789999999999999</v>
      </c>
      <c r="BI124" s="4">
        <v>3.2389999999999999</v>
      </c>
      <c r="BJ124" s="4">
        <v>1.486</v>
      </c>
      <c r="BK124" s="4">
        <v>0.97</v>
      </c>
      <c r="BL124" s="4">
        <v>2.4550000000000001</v>
      </c>
      <c r="BM124" s="4">
        <v>93.210400000000007</v>
      </c>
      <c r="BQ124" s="4">
        <v>1987.096</v>
      </c>
      <c r="BR124" s="4">
        <v>0.79851099999999997</v>
      </c>
      <c r="BS124" s="4">
        <v>-5</v>
      </c>
      <c r="BT124" s="4">
        <v>5.0000000000000001E-3</v>
      </c>
      <c r="BU124" s="4">
        <v>19.513611999999998</v>
      </c>
      <c r="BV124" s="4">
        <v>0.10100000000000001</v>
      </c>
      <c r="BW124" s="4">
        <f t="shared" si="14"/>
        <v>5.1554962903999995</v>
      </c>
      <c r="BY124" s="4">
        <f t="shared" si="15"/>
        <v>31703.403419383787</v>
      </c>
      <c r="BZ124" s="4">
        <f t="shared" si="16"/>
        <v>893.3951325917119</v>
      </c>
      <c r="CA124" s="4">
        <f t="shared" si="17"/>
        <v>22.380060132017601</v>
      </c>
      <c r="CB124" s="4">
        <f t="shared" si="18"/>
        <v>1403.8050854168328</v>
      </c>
    </row>
    <row r="125" spans="1:80" x14ac:dyDescent="0.25">
      <c r="A125" s="2">
        <v>42804</v>
      </c>
      <c r="B125" s="3">
        <v>0.39312798611111116</v>
      </c>
      <c r="C125" s="4">
        <v>7.423</v>
      </c>
      <c r="D125" s="4">
        <v>0.28810000000000002</v>
      </c>
      <c r="E125" s="4">
        <v>2880.812183</v>
      </c>
      <c r="F125" s="4">
        <v>69.099999999999994</v>
      </c>
      <c r="G125" s="4">
        <v>45.5</v>
      </c>
      <c r="H125" s="4">
        <v>7142.5</v>
      </c>
      <c r="J125" s="4">
        <v>9.8000000000000007</v>
      </c>
      <c r="K125" s="4">
        <v>0.91149999999999998</v>
      </c>
      <c r="L125" s="4">
        <v>6.7659000000000002</v>
      </c>
      <c r="M125" s="4">
        <v>0.2626</v>
      </c>
      <c r="N125" s="4">
        <v>62.9831</v>
      </c>
      <c r="O125" s="4">
        <v>41.472200000000001</v>
      </c>
      <c r="P125" s="4">
        <v>104.5</v>
      </c>
      <c r="Q125" s="4">
        <v>47.746099999999998</v>
      </c>
      <c r="R125" s="4">
        <v>31.4392</v>
      </c>
      <c r="S125" s="4">
        <v>79.2</v>
      </c>
      <c r="T125" s="4">
        <v>7142.4558999999999</v>
      </c>
      <c r="W125" s="4">
        <v>0</v>
      </c>
      <c r="X125" s="4">
        <v>8.9341000000000008</v>
      </c>
      <c r="Y125" s="4">
        <v>11.5</v>
      </c>
      <c r="Z125" s="4">
        <v>864</v>
      </c>
      <c r="AA125" s="4">
        <v>874</v>
      </c>
      <c r="AB125" s="4">
        <v>896</v>
      </c>
      <c r="AC125" s="4">
        <v>85</v>
      </c>
      <c r="AD125" s="4">
        <v>7.1</v>
      </c>
      <c r="AE125" s="4">
        <v>0.16</v>
      </c>
      <c r="AF125" s="4">
        <v>993</v>
      </c>
      <c r="AG125" s="4">
        <v>-15</v>
      </c>
      <c r="AH125" s="4">
        <v>-1.323</v>
      </c>
      <c r="AI125" s="4">
        <v>17</v>
      </c>
      <c r="AJ125" s="4">
        <v>135</v>
      </c>
      <c r="AK125" s="4">
        <v>134.30000000000001</v>
      </c>
      <c r="AL125" s="4">
        <v>5.9</v>
      </c>
      <c r="AM125" s="4">
        <v>142</v>
      </c>
      <c r="AN125" s="4" t="s">
        <v>155</v>
      </c>
      <c r="AO125" s="4">
        <v>2</v>
      </c>
      <c r="AP125" s="5">
        <v>0.60142361111111109</v>
      </c>
      <c r="AQ125" s="4">
        <v>47.162010000000002</v>
      </c>
      <c r="AR125" s="4">
        <v>-88.491755999999995</v>
      </c>
      <c r="AS125" s="4">
        <v>317.3</v>
      </c>
      <c r="AT125" s="4">
        <v>47.4</v>
      </c>
      <c r="AU125" s="4">
        <v>12</v>
      </c>
      <c r="AV125" s="4">
        <v>9</v>
      </c>
      <c r="AW125" s="4" t="s">
        <v>415</v>
      </c>
      <c r="AX125" s="4">
        <v>1.0229999999999999</v>
      </c>
      <c r="AY125" s="4">
        <v>1.2</v>
      </c>
      <c r="AZ125" s="4">
        <v>1.6968000000000001</v>
      </c>
      <c r="BA125" s="4">
        <v>11.154</v>
      </c>
      <c r="BB125" s="4">
        <v>19.34</v>
      </c>
      <c r="BC125" s="4">
        <v>1.73</v>
      </c>
      <c r="BD125" s="4">
        <v>9.7119999999999997</v>
      </c>
      <c r="BE125" s="4">
        <v>2117.9690000000001</v>
      </c>
      <c r="BF125" s="4">
        <v>52.314999999999998</v>
      </c>
      <c r="BG125" s="4">
        <v>2.0649999999999999</v>
      </c>
      <c r="BH125" s="4">
        <v>1.36</v>
      </c>
      <c r="BI125" s="4">
        <v>3.4239999999999999</v>
      </c>
      <c r="BJ125" s="4">
        <v>1.5649999999999999</v>
      </c>
      <c r="BK125" s="4">
        <v>1.0309999999999999</v>
      </c>
      <c r="BL125" s="4">
        <v>2.5960000000000001</v>
      </c>
      <c r="BM125" s="4">
        <v>92.707700000000003</v>
      </c>
      <c r="BQ125" s="4">
        <v>2033.479</v>
      </c>
      <c r="BR125" s="4">
        <v>0.56875399999999998</v>
      </c>
      <c r="BS125" s="4">
        <v>-5</v>
      </c>
      <c r="BT125" s="4">
        <v>5.3229999999999996E-3</v>
      </c>
      <c r="BU125" s="4">
        <v>13.898925999999999</v>
      </c>
      <c r="BV125" s="4">
        <v>0.107525</v>
      </c>
      <c r="BW125" s="4">
        <f t="shared" si="14"/>
        <v>3.6720962491999996</v>
      </c>
      <c r="BY125" s="4">
        <f t="shared" si="15"/>
        <v>22719.858178918708</v>
      </c>
      <c r="BZ125" s="4">
        <f t="shared" si="16"/>
        <v>561.19300170594204</v>
      </c>
      <c r="CA125" s="4">
        <f t="shared" si="17"/>
        <v>16.788054050842</v>
      </c>
      <c r="CB125" s="4">
        <f t="shared" si="18"/>
        <v>994.49321311772837</v>
      </c>
    </row>
    <row r="126" spans="1:80" x14ac:dyDescent="0.25">
      <c r="A126" s="2">
        <v>42804</v>
      </c>
      <c r="B126" s="3">
        <v>0.3931395601851852</v>
      </c>
      <c r="C126" s="4">
        <v>6.6660000000000004</v>
      </c>
      <c r="D126" s="4">
        <v>0.25679999999999997</v>
      </c>
      <c r="E126" s="4">
        <v>2568.0604530000001</v>
      </c>
      <c r="F126" s="4">
        <v>68.5</v>
      </c>
      <c r="G126" s="4">
        <v>32.5</v>
      </c>
      <c r="H126" s="4">
        <v>6773.2</v>
      </c>
      <c r="J126" s="4">
        <v>9.4499999999999993</v>
      </c>
      <c r="K126" s="4">
        <v>0.92</v>
      </c>
      <c r="L126" s="4">
        <v>6.1321000000000003</v>
      </c>
      <c r="M126" s="4">
        <v>0.23630000000000001</v>
      </c>
      <c r="N126" s="4">
        <v>63.060600000000001</v>
      </c>
      <c r="O126" s="4">
        <v>29.8795</v>
      </c>
      <c r="P126" s="4">
        <v>92.9</v>
      </c>
      <c r="Q126" s="4">
        <v>47.804900000000004</v>
      </c>
      <c r="R126" s="4">
        <v>22.6511</v>
      </c>
      <c r="S126" s="4">
        <v>70.5</v>
      </c>
      <c r="T126" s="4">
        <v>6773.1714000000002</v>
      </c>
      <c r="W126" s="4">
        <v>0</v>
      </c>
      <c r="X126" s="4">
        <v>8.6960999999999995</v>
      </c>
      <c r="Y126" s="4">
        <v>11.5</v>
      </c>
      <c r="Z126" s="4">
        <v>865</v>
      </c>
      <c r="AA126" s="4">
        <v>875</v>
      </c>
      <c r="AB126" s="4">
        <v>897</v>
      </c>
      <c r="AC126" s="4">
        <v>85</v>
      </c>
      <c r="AD126" s="4">
        <v>7.1</v>
      </c>
      <c r="AE126" s="4">
        <v>0.16</v>
      </c>
      <c r="AF126" s="4">
        <v>993</v>
      </c>
      <c r="AG126" s="4">
        <v>-15</v>
      </c>
      <c r="AH126" s="4">
        <v>-1.677</v>
      </c>
      <c r="AI126" s="4">
        <v>17</v>
      </c>
      <c r="AJ126" s="4">
        <v>135</v>
      </c>
      <c r="AK126" s="4">
        <v>134</v>
      </c>
      <c r="AL126" s="4">
        <v>5.8</v>
      </c>
      <c r="AM126" s="4">
        <v>142</v>
      </c>
      <c r="AN126" s="4" t="s">
        <v>155</v>
      </c>
      <c r="AO126" s="4">
        <v>2</v>
      </c>
      <c r="AP126" s="5">
        <v>0.60143518518518524</v>
      </c>
      <c r="AQ126" s="4">
        <v>47.161824000000003</v>
      </c>
      <c r="AR126" s="4">
        <v>-88.491653999999997</v>
      </c>
      <c r="AS126" s="4">
        <v>317.2</v>
      </c>
      <c r="AT126" s="4">
        <v>48.8</v>
      </c>
      <c r="AU126" s="4">
        <v>12</v>
      </c>
      <c r="AV126" s="4">
        <v>10</v>
      </c>
      <c r="AW126" s="4" t="s">
        <v>416</v>
      </c>
      <c r="AX126" s="4">
        <v>0.9</v>
      </c>
      <c r="AY126" s="4">
        <v>1.2</v>
      </c>
      <c r="AZ126" s="4">
        <v>1.5</v>
      </c>
      <c r="BA126" s="4">
        <v>11.154</v>
      </c>
      <c r="BB126" s="4">
        <v>21.38</v>
      </c>
      <c r="BC126" s="4">
        <v>1.92</v>
      </c>
      <c r="BD126" s="4">
        <v>8.6989999999999998</v>
      </c>
      <c r="BE126" s="4">
        <v>2110.556</v>
      </c>
      <c r="BF126" s="4">
        <v>51.753999999999998</v>
      </c>
      <c r="BG126" s="4">
        <v>2.2730000000000001</v>
      </c>
      <c r="BH126" s="4">
        <v>1.077</v>
      </c>
      <c r="BI126" s="4">
        <v>3.35</v>
      </c>
      <c r="BJ126" s="4">
        <v>1.7230000000000001</v>
      </c>
      <c r="BK126" s="4">
        <v>0.81599999999999995</v>
      </c>
      <c r="BL126" s="4">
        <v>2.5390000000000001</v>
      </c>
      <c r="BM126" s="4">
        <v>96.662800000000004</v>
      </c>
      <c r="BQ126" s="4">
        <v>2176.2759999999998</v>
      </c>
      <c r="BR126" s="4">
        <v>0.407775</v>
      </c>
      <c r="BS126" s="4">
        <v>-5</v>
      </c>
      <c r="BT126" s="4">
        <v>5.6769999999999998E-3</v>
      </c>
      <c r="BU126" s="4">
        <v>9.9650010000000009</v>
      </c>
      <c r="BV126" s="4">
        <v>0.114675</v>
      </c>
      <c r="BW126" s="4">
        <f t="shared" si="14"/>
        <v>2.6327532642000002</v>
      </c>
      <c r="BY126" s="4">
        <f t="shared" si="15"/>
        <v>16232.260387699125</v>
      </c>
      <c r="BZ126" s="4">
        <f t="shared" si="16"/>
        <v>398.03938114173718</v>
      </c>
      <c r="CA126" s="4">
        <f t="shared" si="17"/>
        <v>13.251571930811402</v>
      </c>
      <c r="CB126" s="4">
        <f t="shared" si="18"/>
        <v>743.43241278794915</v>
      </c>
    </row>
    <row r="127" spans="1:80" x14ac:dyDescent="0.25">
      <c r="A127" s="2">
        <v>42804</v>
      </c>
      <c r="B127" s="3">
        <v>0.39315113425925929</v>
      </c>
      <c r="C127" s="4">
        <v>5.508</v>
      </c>
      <c r="D127" s="4">
        <v>0.1852</v>
      </c>
      <c r="E127" s="4">
        <v>1851.5020079999999</v>
      </c>
      <c r="F127" s="4">
        <v>61.1</v>
      </c>
      <c r="G127" s="4">
        <v>26.1</v>
      </c>
      <c r="H127" s="4">
        <v>6638.9</v>
      </c>
      <c r="J127" s="4">
        <v>9.1</v>
      </c>
      <c r="K127" s="4">
        <v>0.93300000000000005</v>
      </c>
      <c r="L127" s="4">
        <v>5.1388999999999996</v>
      </c>
      <c r="M127" s="4">
        <v>0.17269999999999999</v>
      </c>
      <c r="N127" s="4">
        <v>56.974499999999999</v>
      </c>
      <c r="O127" s="4">
        <v>24.3508</v>
      </c>
      <c r="P127" s="4">
        <v>81.3</v>
      </c>
      <c r="Q127" s="4">
        <v>43.191200000000002</v>
      </c>
      <c r="R127" s="4">
        <v>18.459800000000001</v>
      </c>
      <c r="S127" s="4">
        <v>61.7</v>
      </c>
      <c r="T127" s="4">
        <v>6638.8726999999999</v>
      </c>
      <c r="W127" s="4">
        <v>0</v>
      </c>
      <c r="X127" s="4">
        <v>8.4862000000000002</v>
      </c>
      <c r="Y127" s="4">
        <v>11.6</v>
      </c>
      <c r="Z127" s="4">
        <v>864</v>
      </c>
      <c r="AA127" s="4">
        <v>875</v>
      </c>
      <c r="AB127" s="4">
        <v>896</v>
      </c>
      <c r="AC127" s="4">
        <v>85</v>
      </c>
      <c r="AD127" s="4">
        <v>7.1</v>
      </c>
      <c r="AE127" s="4">
        <v>0.16</v>
      </c>
      <c r="AF127" s="4">
        <v>993</v>
      </c>
      <c r="AG127" s="4">
        <v>-15</v>
      </c>
      <c r="AH127" s="4">
        <v>-1</v>
      </c>
      <c r="AI127" s="4">
        <v>17</v>
      </c>
      <c r="AJ127" s="4">
        <v>135</v>
      </c>
      <c r="AK127" s="4">
        <v>132.30000000000001</v>
      </c>
      <c r="AL127" s="4">
        <v>5.7</v>
      </c>
      <c r="AM127" s="4">
        <v>142</v>
      </c>
      <c r="AN127" s="4" t="s">
        <v>155</v>
      </c>
      <c r="AO127" s="4">
        <v>2</v>
      </c>
      <c r="AP127" s="5">
        <v>0.60144675925925928</v>
      </c>
      <c r="AQ127" s="4">
        <v>47.161650000000002</v>
      </c>
      <c r="AR127" s="4">
        <v>-88.491530999999995</v>
      </c>
      <c r="AS127" s="4">
        <v>316.8</v>
      </c>
      <c r="AT127" s="4">
        <v>46.5</v>
      </c>
      <c r="AU127" s="4">
        <v>12</v>
      </c>
      <c r="AV127" s="4">
        <v>10</v>
      </c>
      <c r="AW127" s="4" t="s">
        <v>416</v>
      </c>
      <c r="AX127" s="4">
        <v>0.9</v>
      </c>
      <c r="AY127" s="4">
        <v>1.2754000000000001</v>
      </c>
      <c r="AZ127" s="4">
        <v>1.5753999999999999</v>
      </c>
      <c r="BA127" s="4">
        <v>11.154</v>
      </c>
      <c r="BB127" s="4">
        <v>25.43</v>
      </c>
      <c r="BC127" s="4">
        <v>2.2799999999999998</v>
      </c>
      <c r="BD127" s="4">
        <v>7.1829999999999998</v>
      </c>
      <c r="BE127" s="4">
        <v>2087.6019999999999</v>
      </c>
      <c r="BF127" s="4">
        <v>44.664000000000001</v>
      </c>
      <c r="BG127" s="4">
        <v>2.4239999999999999</v>
      </c>
      <c r="BH127" s="4">
        <v>1.036</v>
      </c>
      <c r="BI127" s="4">
        <v>3.46</v>
      </c>
      <c r="BJ127" s="4">
        <v>1.837</v>
      </c>
      <c r="BK127" s="4">
        <v>0.78500000000000003</v>
      </c>
      <c r="BL127" s="4">
        <v>2.6230000000000002</v>
      </c>
      <c r="BM127" s="4">
        <v>111.8283</v>
      </c>
      <c r="BQ127" s="4">
        <v>2506.6469999999999</v>
      </c>
      <c r="BR127" s="4">
        <v>0.32276199999999999</v>
      </c>
      <c r="BS127" s="4">
        <v>-5</v>
      </c>
      <c r="BT127" s="4">
        <v>5.0000000000000001E-3</v>
      </c>
      <c r="BU127" s="4">
        <v>7.8874959999999996</v>
      </c>
      <c r="BV127" s="4">
        <v>0.10100000000000001</v>
      </c>
      <c r="BW127" s="4">
        <f t="shared" si="14"/>
        <v>2.0838764431999999</v>
      </c>
      <c r="BY127" s="4">
        <f t="shared" si="15"/>
        <v>12708.422081300103</v>
      </c>
      <c r="BZ127" s="4">
        <f t="shared" si="16"/>
        <v>271.89520025329921</v>
      </c>
      <c r="CA127" s="4">
        <f t="shared" si="17"/>
        <v>11.1828650113136</v>
      </c>
      <c r="CB127" s="4">
        <f t="shared" si="18"/>
        <v>680.76253856542223</v>
      </c>
    </row>
    <row r="128" spans="1:80" x14ac:dyDescent="0.25">
      <c r="A128" s="2">
        <v>42804</v>
      </c>
      <c r="B128" s="3">
        <v>0.39316270833333333</v>
      </c>
      <c r="C128" s="4">
        <v>5.8490000000000002</v>
      </c>
      <c r="D128" s="4">
        <v>0.19400000000000001</v>
      </c>
      <c r="E128" s="4">
        <v>1939.8554220000001</v>
      </c>
      <c r="F128" s="4">
        <v>56.4</v>
      </c>
      <c r="G128" s="4">
        <v>26.1</v>
      </c>
      <c r="H128" s="4">
        <v>6304.1</v>
      </c>
      <c r="J128" s="4">
        <v>8.9</v>
      </c>
      <c r="K128" s="4">
        <v>0.92969999999999997</v>
      </c>
      <c r="L128" s="4">
        <v>5.4371999999999998</v>
      </c>
      <c r="M128" s="4">
        <v>0.18029999999999999</v>
      </c>
      <c r="N128" s="4">
        <v>52.409599999999998</v>
      </c>
      <c r="O128" s="4">
        <v>24.288799999999998</v>
      </c>
      <c r="P128" s="4">
        <v>76.7</v>
      </c>
      <c r="Q128" s="4">
        <v>39.730600000000003</v>
      </c>
      <c r="R128" s="4">
        <v>18.4129</v>
      </c>
      <c r="S128" s="4">
        <v>58.1</v>
      </c>
      <c r="T128" s="4">
        <v>6304.1319000000003</v>
      </c>
      <c r="W128" s="4">
        <v>0</v>
      </c>
      <c r="X128" s="4">
        <v>8.2741000000000007</v>
      </c>
      <c r="Y128" s="4">
        <v>11.5</v>
      </c>
      <c r="Z128" s="4">
        <v>865</v>
      </c>
      <c r="AA128" s="4">
        <v>875</v>
      </c>
      <c r="AB128" s="4">
        <v>897</v>
      </c>
      <c r="AC128" s="4">
        <v>85</v>
      </c>
      <c r="AD128" s="4">
        <v>7.1</v>
      </c>
      <c r="AE128" s="4">
        <v>0.16</v>
      </c>
      <c r="AF128" s="4">
        <v>993</v>
      </c>
      <c r="AG128" s="4">
        <v>-15</v>
      </c>
      <c r="AH128" s="4">
        <v>-1</v>
      </c>
      <c r="AI128" s="4">
        <v>17</v>
      </c>
      <c r="AJ128" s="4">
        <v>135.30000000000001</v>
      </c>
      <c r="AK128" s="4">
        <v>133.6</v>
      </c>
      <c r="AL128" s="4">
        <v>5.7</v>
      </c>
      <c r="AM128" s="4">
        <v>142</v>
      </c>
      <c r="AN128" s="4" t="s">
        <v>155</v>
      </c>
      <c r="AO128" s="4">
        <v>2</v>
      </c>
      <c r="AP128" s="5">
        <v>0.60145833333333332</v>
      </c>
      <c r="AQ128" s="4">
        <v>47.161493</v>
      </c>
      <c r="AR128" s="4">
        <v>-88.491390999999993</v>
      </c>
      <c r="AS128" s="4">
        <v>316.7</v>
      </c>
      <c r="AT128" s="4">
        <v>44.7</v>
      </c>
      <c r="AU128" s="4">
        <v>12</v>
      </c>
      <c r="AV128" s="4">
        <v>11</v>
      </c>
      <c r="AW128" s="4" t="s">
        <v>411</v>
      </c>
      <c r="AX128" s="4">
        <v>0.8246</v>
      </c>
      <c r="AY128" s="4">
        <v>1.2245999999999999</v>
      </c>
      <c r="AZ128" s="4">
        <v>1.4492</v>
      </c>
      <c r="BA128" s="4">
        <v>11.154</v>
      </c>
      <c r="BB128" s="4">
        <v>24.27</v>
      </c>
      <c r="BC128" s="4">
        <v>2.1800000000000002</v>
      </c>
      <c r="BD128" s="4">
        <v>7.5650000000000004</v>
      </c>
      <c r="BE128" s="4">
        <v>2111.8580000000002</v>
      </c>
      <c r="BF128" s="4">
        <v>44.582000000000001</v>
      </c>
      <c r="BG128" s="4">
        <v>2.1320000000000001</v>
      </c>
      <c r="BH128" s="4">
        <v>0.98799999999999999</v>
      </c>
      <c r="BI128" s="4">
        <v>3.12</v>
      </c>
      <c r="BJ128" s="4">
        <v>1.6160000000000001</v>
      </c>
      <c r="BK128" s="4">
        <v>0.749</v>
      </c>
      <c r="BL128" s="4">
        <v>2.3650000000000002</v>
      </c>
      <c r="BM128" s="4">
        <v>101.5288</v>
      </c>
      <c r="BQ128" s="4">
        <v>2336.7080000000001</v>
      </c>
      <c r="BR128" s="4">
        <v>0.24066399999999999</v>
      </c>
      <c r="BS128" s="4">
        <v>-5</v>
      </c>
      <c r="BT128" s="4">
        <v>5.0000000000000001E-3</v>
      </c>
      <c r="BU128" s="4">
        <v>5.881227</v>
      </c>
      <c r="BV128" s="4">
        <v>0.10100000000000001</v>
      </c>
      <c r="BW128" s="4">
        <f t="shared" si="14"/>
        <v>1.5538201733999999</v>
      </c>
      <c r="BY128" s="4">
        <f t="shared" si="15"/>
        <v>9586.0001124413993</v>
      </c>
      <c r="BZ128" s="4">
        <f t="shared" si="16"/>
        <v>202.36353817958522</v>
      </c>
      <c r="CA128" s="4">
        <f t="shared" si="17"/>
        <v>7.3352356937376006</v>
      </c>
      <c r="CB128" s="4">
        <f t="shared" si="18"/>
        <v>460.85252333065978</v>
      </c>
    </row>
    <row r="129" spans="1:80" x14ac:dyDescent="0.25">
      <c r="A129" s="2">
        <v>42804</v>
      </c>
      <c r="B129" s="3">
        <v>0.39317428240740737</v>
      </c>
      <c r="C129" s="4">
        <v>7.1769999999999996</v>
      </c>
      <c r="D129" s="4">
        <v>0.1797</v>
      </c>
      <c r="E129" s="4">
        <v>1796.9932429999999</v>
      </c>
      <c r="F129" s="4">
        <v>46.7</v>
      </c>
      <c r="G129" s="4">
        <v>25.5</v>
      </c>
      <c r="H129" s="4">
        <v>6642.2</v>
      </c>
      <c r="J129" s="4">
        <v>8.9</v>
      </c>
      <c r="K129" s="4">
        <v>0.91569999999999996</v>
      </c>
      <c r="L129" s="4">
        <v>6.5724999999999998</v>
      </c>
      <c r="M129" s="4">
        <v>0.1646</v>
      </c>
      <c r="N129" s="4">
        <v>42.737000000000002</v>
      </c>
      <c r="O129" s="4">
        <v>23.327400000000001</v>
      </c>
      <c r="P129" s="4">
        <v>66.099999999999994</v>
      </c>
      <c r="Q129" s="4">
        <v>32.398000000000003</v>
      </c>
      <c r="R129" s="4">
        <v>17.684000000000001</v>
      </c>
      <c r="S129" s="4">
        <v>50.1</v>
      </c>
      <c r="T129" s="4">
        <v>6642.1908000000003</v>
      </c>
      <c r="W129" s="4">
        <v>0</v>
      </c>
      <c r="X129" s="4">
        <v>8.1501000000000001</v>
      </c>
      <c r="Y129" s="4">
        <v>11.6</v>
      </c>
      <c r="Z129" s="4">
        <v>864</v>
      </c>
      <c r="AA129" s="4">
        <v>875</v>
      </c>
      <c r="AB129" s="4">
        <v>897</v>
      </c>
      <c r="AC129" s="4">
        <v>85</v>
      </c>
      <c r="AD129" s="4">
        <v>7.1</v>
      </c>
      <c r="AE129" s="4">
        <v>0.16</v>
      </c>
      <c r="AF129" s="4">
        <v>993</v>
      </c>
      <c r="AG129" s="4">
        <v>-15</v>
      </c>
      <c r="AH129" s="4">
        <v>-1.323</v>
      </c>
      <c r="AI129" s="4">
        <v>17</v>
      </c>
      <c r="AJ129" s="4">
        <v>135.69999999999999</v>
      </c>
      <c r="AK129" s="4">
        <v>134.69999999999999</v>
      </c>
      <c r="AL129" s="4">
        <v>5.8</v>
      </c>
      <c r="AM129" s="4">
        <v>142</v>
      </c>
      <c r="AN129" s="4" t="s">
        <v>155</v>
      </c>
      <c r="AO129" s="4">
        <v>2</v>
      </c>
      <c r="AP129" s="5">
        <v>0.60146990740740736</v>
      </c>
      <c r="AQ129" s="4">
        <v>47.161355</v>
      </c>
      <c r="AR129" s="4">
        <v>-88.491232999999994</v>
      </c>
      <c r="AS129" s="4">
        <v>316.60000000000002</v>
      </c>
      <c r="AT129" s="4">
        <v>42.5</v>
      </c>
      <c r="AU129" s="4">
        <v>12</v>
      </c>
      <c r="AV129" s="4">
        <v>11</v>
      </c>
      <c r="AW129" s="4" t="s">
        <v>411</v>
      </c>
      <c r="AX129" s="4">
        <v>0.8</v>
      </c>
      <c r="AY129" s="4">
        <v>1.2</v>
      </c>
      <c r="AZ129" s="4">
        <v>1.4754</v>
      </c>
      <c r="BA129" s="4">
        <v>11.154</v>
      </c>
      <c r="BB129" s="4">
        <v>20.309999999999999</v>
      </c>
      <c r="BC129" s="4">
        <v>1.82</v>
      </c>
      <c r="BD129" s="4">
        <v>9.202</v>
      </c>
      <c r="BE129" s="4">
        <v>2152.8629999999998</v>
      </c>
      <c r="BF129" s="4">
        <v>34.307000000000002</v>
      </c>
      <c r="BG129" s="4">
        <v>1.466</v>
      </c>
      <c r="BH129" s="4">
        <v>0.8</v>
      </c>
      <c r="BI129" s="4">
        <v>2.266</v>
      </c>
      <c r="BJ129" s="4">
        <v>1.111</v>
      </c>
      <c r="BK129" s="4">
        <v>0.60699999999999998</v>
      </c>
      <c r="BL129" s="4">
        <v>1.718</v>
      </c>
      <c r="BM129" s="4">
        <v>90.214100000000002</v>
      </c>
      <c r="BQ129" s="4">
        <v>1941.087</v>
      </c>
      <c r="BR129" s="4">
        <v>0.21576999999999999</v>
      </c>
      <c r="BS129" s="4">
        <v>-5</v>
      </c>
      <c r="BT129" s="4">
        <v>5.0000000000000001E-3</v>
      </c>
      <c r="BU129" s="4">
        <v>5.2728799999999998</v>
      </c>
      <c r="BV129" s="4">
        <v>0.10100000000000001</v>
      </c>
      <c r="BW129" s="4">
        <f t="shared" si="14"/>
        <v>1.3930948959999998</v>
      </c>
      <c r="BY129" s="4">
        <f t="shared" si="15"/>
        <v>8761.3101755485914</v>
      </c>
      <c r="BZ129" s="4">
        <f t="shared" si="16"/>
        <v>139.61606855268801</v>
      </c>
      <c r="CA129" s="4">
        <f t="shared" si="17"/>
        <v>4.5213353590239995</v>
      </c>
      <c r="CB129" s="4">
        <f t="shared" si="18"/>
        <v>367.13609380065441</v>
      </c>
    </row>
    <row r="130" spans="1:80" x14ac:dyDescent="0.25">
      <c r="A130" s="2">
        <v>42804</v>
      </c>
      <c r="B130" s="3">
        <v>0.39318585648148147</v>
      </c>
      <c r="C130" s="4">
        <v>8.3520000000000003</v>
      </c>
      <c r="D130" s="4">
        <v>0.1633</v>
      </c>
      <c r="E130" s="4">
        <v>1632.6315790000001</v>
      </c>
      <c r="F130" s="4">
        <v>41.8</v>
      </c>
      <c r="G130" s="4">
        <v>16.899999999999999</v>
      </c>
      <c r="H130" s="4">
        <v>6989</v>
      </c>
      <c r="J130" s="4">
        <v>8.9499999999999993</v>
      </c>
      <c r="K130" s="4">
        <v>0.90359999999999996</v>
      </c>
      <c r="L130" s="4">
        <v>7.5468000000000002</v>
      </c>
      <c r="M130" s="4">
        <v>0.14749999999999999</v>
      </c>
      <c r="N130" s="4">
        <v>37.734400000000001</v>
      </c>
      <c r="O130" s="4">
        <v>15.2951</v>
      </c>
      <c r="P130" s="4">
        <v>53</v>
      </c>
      <c r="Q130" s="4">
        <v>28.605599999999999</v>
      </c>
      <c r="R130" s="4">
        <v>11.594900000000001</v>
      </c>
      <c r="S130" s="4">
        <v>40.200000000000003</v>
      </c>
      <c r="T130" s="4">
        <v>6988.9639999999999</v>
      </c>
      <c r="W130" s="4">
        <v>0</v>
      </c>
      <c r="X130" s="4">
        <v>8.0909999999999993</v>
      </c>
      <c r="Y130" s="4">
        <v>11.5</v>
      </c>
      <c r="Z130" s="4">
        <v>863</v>
      </c>
      <c r="AA130" s="4">
        <v>874</v>
      </c>
      <c r="AB130" s="4">
        <v>896</v>
      </c>
      <c r="AC130" s="4">
        <v>85</v>
      </c>
      <c r="AD130" s="4">
        <v>7.1</v>
      </c>
      <c r="AE130" s="4">
        <v>0.16</v>
      </c>
      <c r="AF130" s="4">
        <v>993</v>
      </c>
      <c r="AG130" s="4">
        <v>-15</v>
      </c>
      <c r="AH130" s="4">
        <v>-2</v>
      </c>
      <c r="AI130" s="4">
        <v>17</v>
      </c>
      <c r="AJ130" s="4">
        <v>135.30000000000001</v>
      </c>
      <c r="AK130" s="4">
        <v>134.30000000000001</v>
      </c>
      <c r="AL130" s="4">
        <v>5.7</v>
      </c>
      <c r="AM130" s="4">
        <v>142</v>
      </c>
      <c r="AN130" s="4" t="s">
        <v>155</v>
      </c>
      <c r="AO130" s="4">
        <v>2</v>
      </c>
      <c r="AP130" s="5">
        <v>0.60148148148148151</v>
      </c>
      <c r="AQ130" s="4">
        <v>47.161234</v>
      </c>
      <c r="AR130" s="4">
        <v>-88.491076000000007</v>
      </c>
      <c r="AS130" s="4">
        <v>316.60000000000002</v>
      </c>
      <c r="AT130" s="4">
        <v>39.5</v>
      </c>
      <c r="AU130" s="4">
        <v>12</v>
      </c>
      <c r="AV130" s="4">
        <v>11</v>
      </c>
      <c r="AW130" s="4" t="s">
        <v>411</v>
      </c>
      <c r="AX130" s="4">
        <v>0.8</v>
      </c>
      <c r="AY130" s="4">
        <v>1.2</v>
      </c>
      <c r="AZ130" s="4">
        <v>1.4246000000000001</v>
      </c>
      <c r="BA130" s="4">
        <v>11.154</v>
      </c>
      <c r="BB130" s="4">
        <v>17.77</v>
      </c>
      <c r="BC130" s="4">
        <v>1.59</v>
      </c>
      <c r="BD130" s="4">
        <v>10.664999999999999</v>
      </c>
      <c r="BE130" s="4">
        <v>2178.4540000000002</v>
      </c>
      <c r="BF130" s="4">
        <v>27.105</v>
      </c>
      <c r="BG130" s="4">
        <v>1.141</v>
      </c>
      <c r="BH130" s="4">
        <v>0.46200000000000002</v>
      </c>
      <c r="BI130" s="4">
        <v>1.603</v>
      </c>
      <c r="BJ130" s="4">
        <v>0.86499999999999999</v>
      </c>
      <c r="BK130" s="4">
        <v>0.35099999999999998</v>
      </c>
      <c r="BL130" s="4">
        <v>1.2150000000000001</v>
      </c>
      <c r="BM130" s="4">
        <v>83.651899999999998</v>
      </c>
      <c r="BQ130" s="4">
        <v>1698.1969999999999</v>
      </c>
      <c r="BR130" s="4">
        <v>0.204155</v>
      </c>
      <c r="BS130" s="4">
        <v>-5</v>
      </c>
      <c r="BT130" s="4">
        <v>5.0000000000000001E-3</v>
      </c>
      <c r="BU130" s="4">
        <v>4.9890369999999997</v>
      </c>
      <c r="BV130" s="4">
        <v>0.10100000000000001</v>
      </c>
      <c r="BW130" s="4">
        <f t="shared" si="14"/>
        <v>1.3181035753999999</v>
      </c>
      <c r="BY130" s="4">
        <f t="shared" si="15"/>
        <v>8388.2215564702965</v>
      </c>
      <c r="BZ130" s="4">
        <f t="shared" si="16"/>
        <v>104.368852997643</v>
      </c>
      <c r="CA130" s="4">
        <f t="shared" si="17"/>
        <v>3.3307160244589995</v>
      </c>
      <c r="CB130" s="4">
        <f t="shared" si="18"/>
        <v>322.10488301322755</v>
      </c>
    </row>
    <row r="131" spans="1:80" x14ac:dyDescent="0.25">
      <c r="A131" s="2">
        <v>42804</v>
      </c>
      <c r="B131" s="3">
        <v>0.3931974305555555</v>
      </c>
      <c r="C131" s="4">
        <v>9.1720000000000006</v>
      </c>
      <c r="D131" s="4">
        <v>0.15049999999999999</v>
      </c>
      <c r="E131" s="4">
        <v>1504.909091</v>
      </c>
      <c r="F131" s="4">
        <v>37.299999999999997</v>
      </c>
      <c r="G131" s="4">
        <v>14.6</v>
      </c>
      <c r="H131" s="4">
        <v>7062</v>
      </c>
      <c r="J131" s="4">
        <v>9.31</v>
      </c>
      <c r="K131" s="4">
        <v>0.89559999999999995</v>
      </c>
      <c r="L131" s="4">
        <v>8.2138000000000009</v>
      </c>
      <c r="M131" s="4">
        <v>0.1348</v>
      </c>
      <c r="N131" s="4">
        <v>33.404299999999999</v>
      </c>
      <c r="O131" s="4">
        <v>13.075100000000001</v>
      </c>
      <c r="P131" s="4">
        <v>46.5</v>
      </c>
      <c r="Q131" s="4">
        <v>25.3231</v>
      </c>
      <c r="R131" s="4">
        <v>9.9120000000000008</v>
      </c>
      <c r="S131" s="4">
        <v>35.200000000000003</v>
      </c>
      <c r="T131" s="4">
        <v>7062.0469999999996</v>
      </c>
      <c r="W131" s="4">
        <v>0</v>
      </c>
      <c r="X131" s="4">
        <v>8.3346999999999998</v>
      </c>
      <c r="Y131" s="4">
        <v>11.5</v>
      </c>
      <c r="Z131" s="4">
        <v>864</v>
      </c>
      <c r="AA131" s="4">
        <v>874</v>
      </c>
      <c r="AB131" s="4">
        <v>896</v>
      </c>
      <c r="AC131" s="4">
        <v>85</v>
      </c>
      <c r="AD131" s="4">
        <v>7.1</v>
      </c>
      <c r="AE131" s="4">
        <v>0.16</v>
      </c>
      <c r="AF131" s="4">
        <v>993</v>
      </c>
      <c r="AG131" s="4">
        <v>-15</v>
      </c>
      <c r="AH131" s="4">
        <v>-2</v>
      </c>
      <c r="AI131" s="4">
        <v>17</v>
      </c>
      <c r="AJ131" s="4">
        <v>136</v>
      </c>
      <c r="AK131" s="4">
        <v>135.30000000000001</v>
      </c>
      <c r="AL131" s="4">
        <v>5.6</v>
      </c>
      <c r="AM131" s="4">
        <v>142</v>
      </c>
      <c r="AN131" s="4" t="s">
        <v>155</v>
      </c>
      <c r="AO131" s="4">
        <v>2</v>
      </c>
      <c r="AP131" s="5">
        <v>0.60149305555555554</v>
      </c>
      <c r="AQ131" s="4">
        <v>47.161116</v>
      </c>
      <c r="AR131" s="4">
        <v>-88.490932000000001</v>
      </c>
      <c r="AS131" s="4">
        <v>316.60000000000002</v>
      </c>
      <c r="AT131" s="4">
        <v>37.299999999999997</v>
      </c>
      <c r="AU131" s="4">
        <v>12</v>
      </c>
      <c r="AV131" s="4">
        <v>11</v>
      </c>
      <c r="AW131" s="4" t="s">
        <v>411</v>
      </c>
      <c r="AX131" s="4">
        <v>0.8</v>
      </c>
      <c r="AY131" s="4">
        <v>1.2</v>
      </c>
      <c r="AZ131" s="4">
        <v>1.4</v>
      </c>
      <c r="BA131" s="4">
        <v>11.154</v>
      </c>
      <c r="BB131" s="4">
        <v>16.39</v>
      </c>
      <c r="BC131" s="4">
        <v>1.47</v>
      </c>
      <c r="BD131" s="4">
        <v>11.662000000000001</v>
      </c>
      <c r="BE131" s="4">
        <v>2196.998</v>
      </c>
      <c r="BF131" s="4">
        <v>22.943999999999999</v>
      </c>
      <c r="BG131" s="4">
        <v>0.93600000000000005</v>
      </c>
      <c r="BH131" s="4">
        <v>0.36599999999999999</v>
      </c>
      <c r="BI131" s="4">
        <v>1.302</v>
      </c>
      <c r="BJ131" s="4">
        <v>0.70899999999999996</v>
      </c>
      <c r="BK131" s="4">
        <v>0.27800000000000002</v>
      </c>
      <c r="BL131" s="4">
        <v>0.98699999999999999</v>
      </c>
      <c r="BM131" s="4">
        <v>78.3232</v>
      </c>
      <c r="BQ131" s="4">
        <v>1620.9490000000001</v>
      </c>
      <c r="BR131" s="4">
        <v>0.192385</v>
      </c>
      <c r="BS131" s="4">
        <v>-5</v>
      </c>
      <c r="BT131" s="4">
        <v>5.0000000000000001E-3</v>
      </c>
      <c r="BU131" s="4">
        <v>4.7014089999999999</v>
      </c>
      <c r="BV131" s="4">
        <v>0.10100000000000001</v>
      </c>
      <c r="BW131" s="4">
        <f t="shared" si="14"/>
        <v>1.2421122577999999</v>
      </c>
      <c r="BY131" s="4">
        <f t="shared" si="15"/>
        <v>7971.9115261464685</v>
      </c>
      <c r="BZ131" s="4">
        <f t="shared" si="16"/>
        <v>83.253393064492798</v>
      </c>
      <c r="CA131" s="4">
        <f t="shared" si="17"/>
        <v>2.5726401535358003</v>
      </c>
      <c r="CB131" s="4">
        <f t="shared" si="18"/>
        <v>284.19944890467588</v>
      </c>
    </row>
    <row r="132" spans="1:80" x14ac:dyDescent="0.25">
      <c r="A132" s="2">
        <v>42804</v>
      </c>
      <c r="B132" s="3">
        <v>0.39320900462962965</v>
      </c>
      <c r="C132" s="4">
        <v>9.3089999999999993</v>
      </c>
      <c r="D132" s="4">
        <v>0.14399999999999999</v>
      </c>
      <c r="E132" s="4">
        <v>1439.6067419999999</v>
      </c>
      <c r="F132" s="4">
        <v>32.5</v>
      </c>
      <c r="G132" s="4">
        <v>5.7</v>
      </c>
      <c r="H132" s="4">
        <v>6760.9</v>
      </c>
      <c r="J132" s="4">
        <v>9.65</v>
      </c>
      <c r="K132" s="4">
        <v>0.89459999999999995</v>
      </c>
      <c r="L132" s="4">
        <v>8.3274000000000008</v>
      </c>
      <c r="M132" s="4">
        <v>0.1288</v>
      </c>
      <c r="N132" s="4">
        <v>29.0517</v>
      </c>
      <c r="O132" s="4">
        <v>5.1220999999999997</v>
      </c>
      <c r="P132" s="4">
        <v>34.200000000000003</v>
      </c>
      <c r="Q132" s="4">
        <v>22.023499999999999</v>
      </c>
      <c r="R132" s="4">
        <v>3.883</v>
      </c>
      <c r="S132" s="4">
        <v>25.9</v>
      </c>
      <c r="T132" s="4">
        <v>6760.8594999999996</v>
      </c>
      <c r="W132" s="4">
        <v>0</v>
      </c>
      <c r="X132" s="4">
        <v>8.6315000000000008</v>
      </c>
      <c r="Y132" s="4">
        <v>11.7</v>
      </c>
      <c r="Z132" s="4">
        <v>863</v>
      </c>
      <c r="AA132" s="4">
        <v>874</v>
      </c>
      <c r="AB132" s="4">
        <v>896</v>
      </c>
      <c r="AC132" s="4">
        <v>85</v>
      </c>
      <c r="AD132" s="4">
        <v>7.1</v>
      </c>
      <c r="AE132" s="4">
        <v>0.16</v>
      </c>
      <c r="AF132" s="4">
        <v>993</v>
      </c>
      <c r="AG132" s="4">
        <v>-15</v>
      </c>
      <c r="AH132" s="4">
        <v>-2</v>
      </c>
      <c r="AI132" s="4">
        <v>17</v>
      </c>
      <c r="AJ132" s="4">
        <v>136</v>
      </c>
      <c r="AK132" s="4">
        <v>135.69999999999999</v>
      </c>
      <c r="AL132" s="4">
        <v>5.4</v>
      </c>
      <c r="AM132" s="4">
        <v>142</v>
      </c>
      <c r="AN132" s="4" t="s">
        <v>155</v>
      </c>
      <c r="AO132" s="4">
        <v>2</v>
      </c>
      <c r="AP132" s="5">
        <v>0.60150462962962969</v>
      </c>
      <c r="AQ132" s="4">
        <v>47.160995</v>
      </c>
      <c r="AR132" s="4">
        <v>-88.490832999999995</v>
      </c>
      <c r="AS132" s="4">
        <v>316.5</v>
      </c>
      <c r="AT132" s="4">
        <v>35.4</v>
      </c>
      <c r="AU132" s="4">
        <v>12</v>
      </c>
      <c r="AV132" s="4">
        <v>11</v>
      </c>
      <c r="AW132" s="4" t="s">
        <v>411</v>
      </c>
      <c r="AX132" s="4">
        <v>0.87539999999999996</v>
      </c>
      <c r="AY132" s="4">
        <v>1.0491999999999999</v>
      </c>
      <c r="AZ132" s="4">
        <v>1.4754</v>
      </c>
      <c r="BA132" s="4">
        <v>11.154</v>
      </c>
      <c r="BB132" s="4">
        <v>16.25</v>
      </c>
      <c r="BC132" s="4">
        <v>1.46</v>
      </c>
      <c r="BD132" s="4">
        <v>11.787000000000001</v>
      </c>
      <c r="BE132" s="4">
        <v>2208.3980000000001</v>
      </c>
      <c r="BF132" s="4">
        <v>21.736999999999998</v>
      </c>
      <c r="BG132" s="4">
        <v>0.80700000000000005</v>
      </c>
      <c r="BH132" s="4">
        <v>0.14199999999999999</v>
      </c>
      <c r="BI132" s="4">
        <v>0.94899999999999995</v>
      </c>
      <c r="BJ132" s="4">
        <v>0.61199999999999999</v>
      </c>
      <c r="BK132" s="4">
        <v>0.108</v>
      </c>
      <c r="BL132" s="4">
        <v>0.71899999999999997</v>
      </c>
      <c r="BM132" s="4">
        <v>74.344499999999996</v>
      </c>
      <c r="BQ132" s="4">
        <v>1664.3910000000001</v>
      </c>
      <c r="BR132" s="4">
        <v>0.181894</v>
      </c>
      <c r="BS132" s="4">
        <v>-5</v>
      </c>
      <c r="BT132" s="4">
        <v>5.3229999999999996E-3</v>
      </c>
      <c r="BU132" s="4">
        <v>4.4450349999999998</v>
      </c>
      <c r="BV132" s="4">
        <v>0.107525</v>
      </c>
      <c r="BW132" s="4">
        <f t="shared" si="14"/>
        <v>1.1743782469999999</v>
      </c>
      <c r="BY132" s="4">
        <f t="shared" si="15"/>
        <v>7576.3024625531752</v>
      </c>
      <c r="BZ132" s="4">
        <f t="shared" si="16"/>
        <v>74.572647968580995</v>
      </c>
      <c r="CA132" s="4">
        <f t="shared" si="17"/>
        <v>2.0995749439560001</v>
      </c>
      <c r="CB132" s="4">
        <f t="shared" si="18"/>
        <v>255.05204153747849</v>
      </c>
    </row>
    <row r="133" spans="1:80" x14ac:dyDescent="0.25">
      <c r="A133" s="2">
        <v>42804</v>
      </c>
      <c r="B133" s="3">
        <v>0.39322057870370369</v>
      </c>
      <c r="C133" s="4">
        <v>8.3010000000000002</v>
      </c>
      <c r="D133" s="4">
        <v>0.15759999999999999</v>
      </c>
      <c r="E133" s="4">
        <v>1576.0433390000001</v>
      </c>
      <c r="F133" s="4">
        <v>27.6</v>
      </c>
      <c r="G133" s="4">
        <v>15.9</v>
      </c>
      <c r="H133" s="4">
        <v>6637.9</v>
      </c>
      <c r="J133" s="4">
        <v>9.8000000000000007</v>
      </c>
      <c r="K133" s="4">
        <v>0.90449999999999997</v>
      </c>
      <c r="L133" s="4">
        <v>7.5086000000000004</v>
      </c>
      <c r="M133" s="4">
        <v>0.1426</v>
      </c>
      <c r="N133" s="4">
        <v>24.997299999999999</v>
      </c>
      <c r="O133" s="4">
        <v>14.3406</v>
      </c>
      <c r="P133" s="4">
        <v>39.299999999999997</v>
      </c>
      <c r="Q133" s="4">
        <v>18.9499</v>
      </c>
      <c r="R133" s="4">
        <v>10.8713</v>
      </c>
      <c r="S133" s="4">
        <v>29.8</v>
      </c>
      <c r="T133" s="4">
        <v>6637.8797999999997</v>
      </c>
      <c r="W133" s="4">
        <v>0</v>
      </c>
      <c r="X133" s="4">
        <v>8.8642000000000003</v>
      </c>
      <c r="Y133" s="4">
        <v>11.7</v>
      </c>
      <c r="Z133" s="4">
        <v>862</v>
      </c>
      <c r="AA133" s="4">
        <v>874</v>
      </c>
      <c r="AB133" s="4">
        <v>895</v>
      </c>
      <c r="AC133" s="4">
        <v>85</v>
      </c>
      <c r="AD133" s="4">
        <v>7.1</v>
      </c>
      <c r="AE133" s="4">
        <v>0.16</v>
      </c>
      <c r="AF133" s="4">
        <v>993</v>
      </c>
      <c r="AG133" s="4">
        <v>-15</v>
      </c>
      <c r="AH133" s="4">
        <v>-1.677</v>
      </c>
      <c r="AI133" s="4">
        <v>17</v>
      </c>
      <c r="AJ133" s="4">
        <v>135.69999999999999</v>
      </c>
      <c r="AK133" s="4">
        <v>134.69999999999999</v>
      </c>
      <c r="AL133" s="4">
        <v>5.4</v>
      </c>
      <c r="AM133" s="4">
        <v>142</v>
      </c>
      <c r="AN133" s="4" t="s">
        <v>155</v>
      </c>
      <c r="AO133" s="4">
        <v>2</v>
      </c>
      <c r="AP133" s="5">
        <v>0.60151620370370373</v>
      </c>
      <c r="AQ133" s="4">
        <v>47.160873000000002</v>
      </c>
      <c r="AR133" s="4">
        <v>-88.490758999999997</v>
      </c>
      <c r="AS133" s="4">
        <v>316.5</v>
      </c>
      <c r="AT133" s="4">
        <v>33.1</v>
      </c>
      <c r="AU133" s="4">
        <v>12</v>
      </c>
      <c r="AV133" s="4">
        <v>11</v>
      </c>
      <c r="AW133" s="4" t="s">
        <v>411</v>
      </c>
      <c r="AX133" s="4">
        <v>3.3128000000000002</v>
      </c>
      <c r="AY133" s="4">
        <v>1</v>
      </c>
      <c r="AZ133" s="4">
        <v>3.5358000000000001</v>
      </c>
      <c r="BA133" s="4">
        <v>11.154</v>
      </c>
      <c r="BB133" s="4">
        <v>17.95</v>
      </c>
      <c r="BC133" s="4">
        <v>1.61</v>
      </c>
      <c r="BD133" s="4">
        <v>10.557</v>
      </c>
      <c r="BE133" s="4">
        <v>2187.933</v>
      </c>
      <c r="BF133" s="4">
        <v>26.437999999999999</v>
      </c>
      <c r="BG133" s="4">
        <v>0.76300000000000001</v>
      </c>
      <c r="BH133" s="4">
        <v>0.438</v>
      </c>
      <c r="BI133" s="4">
        <v>1.2</v>
      </c>
      <c r="BJ133" s="4">
        <v>0.57799999999999996</v>
      </c>
      <c r="BK133" s="4">
        <v>0.33200000000000002</v>
      </c>
      <c r="BL133" s="4">
        <v>0.91</v>
      </c>
      <c r="BM133" s="4">
        <v>80.200999999999993</v>
      </c>
      <c r="BQ133" s="4">
        <v>1878.0630000000001</v>
      </c>
      <c r="BR133" s="4">
        <v>0.17378299999999999</v>
      </c>
      <c r="BS133" s="4">
        <v>-5</v>
      </c>
      <c r="BT133" s="4">
        <v>6.0000000000000001E-3</v>
      </c>
      <c r="BU133" s="4">
        <v>4.2468219999999999</v>
      </c>
      <c r="BV133" s="4">
        <v>0.1212</v>
      </c>
      <c r="BW133" s="4">
        <f t="shared" si="14"/>
        <v>1.1220103723999999</v>
      </c>
      <c r="BY133" s="4">
        <f t="shared" si="15"/>
        <v>7171.381910771087</v>
      </c>
      <c r="BZ133" s="4">
        <f t="shared" si="16"/>
        <v>86.655759091784788</v>
      </c>
      <c r="CA133" s="4">
        <f t="shared" si="17"/>
        <v>1.8945089929287999</v>
      </c>
      <c r="CB133" s="4">
        <f t="shared" si="18"/>
        <v>262.87459470913956</v>
      </c>
    </row>
    <row r="134" spans="1:80" x14ac:dyDescent="0.25">
      <c r="A134" s="2">
        <v>42804</v>
      </c>
      <c r="B134" s="3">
        <v>0.39323215277777779</v>
      </c>
      <c r="C134" s="4">
        <v>6.7939999999999996</v>
      </c>
      <c r="D134" s="4">
        <v>0.1661</v>
      </c>
      <c r="E134" s="4">
        <v>1660.8492920000001</v>
      </c>
      <c r="F134" s="4">
        <v>25.9</v>
      </c>
      <c r="G134" s="4">
        <v>18.399999999999999</v>
      </c>
      <c r="H134" s="4">
        <v>7171.1</v>
      </c>
      <c r="J134" s="4">
        <v>9.9</v>
      </c>
      <c r="K134" s="4">
        <v>0.91920000000000002</v>
      </c>
      <c r="L134" s="4">
        <v>6.2445000000000004</v>
      </c>
      <c r="M134" s="4">
        <v>0.1527</v>
      </c>
      <c r="N134" s="4">
        <v>23.802700000000002</v>
      </c>
      <c r="O134" s="4">
        <v>16.934200000000001</v>
      </c>
      <c r="P134" s="4">
        <v>40.700000000000003</v>
      </c>
      <c r="Q134" s="4">
        <v>18.046099999999999</v>
      </c>
      <c r="R134" s="4">
        <v>12.838699999999999</v>
      </c>
      <c r="S134" s="4">
        <v>30.9</v>
      </c>
      <c r="T134" s="4">
        <v>7171.1448</v>
      </c>
      <c r="W134" s="4">
        <v>0</v>
      </c>
      <c r="X134" s="4">
        <v>9.0996000000000006</v>
      </c>
      <c r="Y134" s="4">
        <v>11.6</v>
      </c>
      <c r="Z134" s="4">
        <v>863</v>
      </c>
      <c r="AA134" s="4">
        <v>874</v>
      </c>
      <c r="AB134" s="4">
        <v>896</v>
      </c>
      <c r="AC134" s="4">
        <v>85.3</v>
      </c>
      <c r="AD134" s="4">
        <v>7.13</v>
      </c>
      <c r="AE134" s="4">
        <v>0.16</v>
      </c>
      <c r="AF134" s="4">
        <v>993</v>
      </c>
      <c r="AG134" s="4">
        <v>-15</v>
      </c>
      <c r="AH134" s="4">
        <v>-1.323</v>
      </c>
      <c r="AI134" s="4">
        <v>17</v>
      </c>
      <c r="AJ134" s="4">
        <v>135</v>
      </c>
      <c r="AK134" s="4">
        <v>134</v>
      </c>
      <c r="AL134" s="4">
        <v>5.7</v>
      </c>
      <c r="AM134" s="4">
        <v>142</v>
      </c>
      <c r="AN134" s="4" t="s">
        <v>155</v>
      </c>
      <c r="AO134" s="4">
        <v>2</v>
      </c>
      <c r="AP134" s="5">
        <v>0.60152777777777777</v>
      </c>
      <c r="AQ134" s="4">
        <v>47.160755999999999</v>
      </c>
      <c r="AR134" s="4">
        <v>-88.490740000000002</v>
      </c>
      <c r="AS134" s="4">
        <v>316.3</v>
      </c>
      <c r="AT134" s="4">
        <v>30.5</v>
      </c>
      <c r="AU134" s="4">
        <v>12</v>
      </c>
      <c r="AV134" s="4">
        <v>11</v>
      </c>
      <c r="AW134" s="4" t="s">
        <v>411</v>
      </c>
      <c r="AX134" s="4">
        <v>3.6476000000000002</v>
      </c>
      <c r="AY134" s="4">
        <v>1</v>
      </c>
      <c r="AZ134" s="4">
        <v>3.823</v>
      </c>
      <c r="BA134" s="4">
        <v>11.154</v>
      </c>
      <c r="BB134" s="4">
        <v>21.18</v>
      </c>
      <c r="BC134" s="4">
        <v>1.9</v>
      </c>
      <c r="BD134" s="4">
        <v>8.7959999999999994</v>
      </c>
      <c r="BE134" s="4">
        <v>2128.4050000000002</v>
      </c>
      <c r="BF134" s="4">
        <v>33.116999999999997</v>
      </c>
      <c r="BG134" s="4">
        <v>0.85</v>
      </c>
      <c r="BH134" s="4">
        <v>0.60399999999999998</v>
      </c>
      <c r="BI134" s="4">
        <v>1.454</v>
      </c>
      <c r="BJ134" s="4">
        <v>0.64400000000000002</v>
      </c>
      <c r="BK134" s="4">
        <v>0.45800000000000002</v>
      </c>
      <c r="BL134" s="4">
        <v>1.1020000000000001</v>
      </c>
      <c r="BM134" s="4">
        <v>101.3505</v>
      </c>
      <c r="BQ134" s="4">
        <v>2255.183</v>
      </c>
      <c r="BR134" s="4">
        <v>0.20091999999999999</v>
      </c>
      <c r="BS134" s="4">
        <v>-5</v>
      </c>
      <c r="BT134" s="4">
        <v>6.0000000000000001E-3</v>
      </c>
      <c r="BU134" s="4">
        <v>4.9099820000000003</v>
      </c>
      <c r="BV134" s="4">
        <v>0.1212</v>
      </c>
      <c r="BW134" s="4">
        <f t="shared" si="14"/>
        <v>1.2972172444000001</v>
      </c>
      <c r="BY134" s="4">
        <f t="shared" si="15"/>
        <v>8065.6420582363799</v>
      </c>
      <c r="BZ134" s="4">
        <f t="shared" si="16"/>
        <v>125.49766987138921</v>
      </c>
      <c r="CA134" s="4">
        <f t="shared" si="17"/>
        <v>2.4404535252944002</v>
      </c>
      <c r="CB134" s="4">
        <f t="shared" si="18"/>
        <v>384.07016306731384</v>
      </c>
    </row>
    <row r="135" spans="1:80" x14ac:dyDescent="0.25">
      <c r="A135" s="2">
        <v>42804</v>
      </c>
      <c r="B135" s="3">
        <v>0.39324372685185183</v>
      </c>
      <c r="C135" s="4">
        <v>5.5730000000000004</v>
      </c>
      <c r="D135" s="4">
        <v>0.16869999999999999</v>
      </c>
      <c r="E135" s="4">
        <v>1686.6840279999999</v>
      </c>
      <c r="F135" s="4">
        <v>21.6</v>
      </c>
      <c r="G135" s="4">
        <v>20.7</v>
      </c>
      <c r="H135" s="4">
        <v>7884.6</v>
      </c>
      <c r="J135" s="4">
        <v>10</v>
      </c>
      <c r="K135" s="4">
        <v>0.93100000000000005</v>
      </c>
      <c r="L135" s="4">
        <v>5.1882000000000001</v>
      </c>
      <c r="M135" s="4">
        <v>0.157</v>
      </c>
      <c r="N135" s="4">
        <v>20.128699999999998</v>
      </c>
      <c r="O135" s="4">
        <v>19.271999999999998</v>
      </c>
      <c r="P135" s="4">
        <v>39.4</v>
      </c>
      <c r="Q135" s="4">
        <v>15.2637</v>
      </c>
      <c r="R135" s="4">
        <v>14.614000000000001</v>
      </c>
      <c r="S135" s="4">
        <v>29.9</v>
      </c>
      <c r="T135" s="4">
        <v>7884.6040000000003</v>
      </c>
      <c r="W135" s="4">
        <v>0</v>
      </c>
      <c r="X135" s="4">
        <v>9.3101000000000003</v>
      </c>
      <c r="Y135" s="4">
        <v>11.6</v>
      </c>
      <c r="Z135" s="4">
        <v>864</v>
      </c>
      <c r="AA135" s="4">
        <v>875</v>
      </c>
      <c r="AB135" s="4">
        <v>897</v>
      </c>
      <c r="AC135" s="4">
        <v>86</v>
      </c>
      <c r="AD135" s="4">
        <v>7.18</v>
      </c>
      <c r="AE135" s="4">
        <v>0.17</v>
      </c>
      <c r="AF135" s="4">
        <v>993</v>
      </c>
      <c r="AG135" s="4">
        <v>-15</v>
      </c>
      <c r="AH135" s="4">
        <v>-2</v>
      </c>
      <c r="AI135" s="4">
        <v>17</v>
      </c>
      <c r="AJ135" s="4">
        <v>135.30000000000001</v>
      </c>
      <c r="AK135" s="4">
        <v>134.30000000000001</v>
      </c>
      <c r="AL135" s="4">
        <v>5.7</v>
      </c>
      <c r="AM135" s="4">
        <v>142</v>
      </c>
      <c r="AN135" s="4" t="s">
        <v>155</v>
      </c>
      <c r="AO135" s="4">
        <v>2</v>
      </c>
      <c r="AP135" s="5">
        <v>0.60153935185185181</v>
      </c>
      <c r="AQ135" s="4">
        <v>47.160643</v>
      </c>
      <c r="AR135" s="4">
        <v>-88.490741999999997</v>
      </c>
      <c r="AS135" s="4">
        <v>316</v>
      </c>
      <c r="AT135" s="4">
        <v>28.8</v>
      </c>
      <c r="AU135" s="4">
        <v>12</v>
      </c>
      <c r="AV135" s="4">
        <v>11</v>
      </c>
      <c r="AW135" s="4" t="s">
        <v>411</v>
      </c>
      <c r="AX135" s="4">
        <v>3.5</v>
      </c>
      <c r="AY135" s="4">
        <v>1</v>
      </c>
      <c r="AZ135" s="4">
        <v>3.7</v>
      </c>
      <c r="BA135" s="4">
        <v>11.154</v>
      </c>
      <c r="BB135" s="4">
        <v>24.74</v>
      </c>
      <c r="BC135" s="4">
        <v>2.2200000000000002</v>
      </c>
      <c r="BD135" s="4">
        <v>7.41</v>
      </c>
      <c r="BE135" s="4">
        <v>2052.9290000000001</v>
      </c>
      <c r="BF135" s="4">
        <v>39.548000000000002</v>
      </c>
      <c r="BG135" s="4">
        <v>0.83399999999999996</v>
      </c>
      <c r="BH135" s="4">
        <v>0.79900000000000004</v>
      </c>
      <c r="BI135" s="4">
        <v>1.633</v>
      </c>
      <c r="BJ135" s="4">
        <v>0.63200000000000001</v>
      </c>
      <c r="BK135" s="4">
        <v>0.60599999999999998</v>
      </c>
      <c r="BL135" s="4">
        <v>1.238</v>
      </c>
      <c r="BM135" s="4">
        <v>129.364</v>
      </c>
      <c r="BQ135" s="4">
        <v>2678.6190000000001</v>
      </c>
      <c r="BR135" s="4">
        <v>0.21701799999999999</v>
      </c>
      <c r="BS135" s="4">
        <v>-5</v>
      </c>
      <c r="BT135" s="4">
        <v>5.6769999999999998E-3</v>
      </c>
      <c r="BU135" s="4">
        <v>5.3033770000000002</v>
      </c>
      <c r="BV135" s="4">
        <v>0.114675</v>
      </c>
      <c r="BW135" s="4">
        <f t="shared" si="14"/>
        <v>1.4011522033999999</v>
      </c>
      <c r="BY135" s="4">
        <f t="shared" si="15"/>
        <v>8402.9388813436308</v>
      </c>
      <c r="BZ135" s="4">
        <f t="shared" si="16"/>
        <v>161.87575258539283</v>
      </c>
      <c r="CA135" s="4">
        <f t="shared" si="17"/>
        <v>2.5868685049552003</v>
      </c>
      <c r="CB135" s="4">
        <f t="shared" si="18"/>
        <v>529.50578682757043</v>
      </c>
    </row>
    <row r="136" spans="1:80" x14ac:dyDescent="0.25">
      <c r="A136" s="2">
        <v>42804</v>
      </c>
      <c r="B136" s="3">
        <v>0.39325530092592592</v>
      </c>
      <c r="C136" s="4">
        <v>5.335</v>
      </c>
      <c r="D136" s="4">
        <v>0.1888</v>
      </c>
      <c r="E136" s="4">
        <v>1888.235766</v>
      </c>
      <c r="F136" s="4">
        <v>20.100000000000001</v>
      </c>
      <c r="G136" s="4">
        <v>20.8</v>
      </c>
      <c r="H136" s="4">
        <v>7562.5</v>
      </c>
      <c r="J136" s="4">
        <v>10.25</v>
      </c>
      <c r="K136" s="4">
        <v>0.93379999999999996</v>
      </c>
      <c r="L136" s="4">
        <v>4.9814999999999996</v>
      </c>
      <c r="M136" s="4">
        <v>0.17630000000000001</v>
      </c>
      <c r="N136" s="4">
        <v>18.768799999999999</v>
      </c>
      <c r="O136" s="4">
        <v>19.378900000000002</v>
      </c>
      <c r="P136" s="4">
        <v>38.1</v>
      </c>
      <c r="Q136" s="4">
        <v>14.2325</v>
      </c>
      <c r="R136" s="4">
        <v>14.6951</v>
      </c>
      <c r="S136" s="4">
        <v>28.9</v>
      </c>
      <c r="T136" s="4">
        <v>7562.5430999999999</v>
      </c>
      <c r="W136" s="4">
        <v>0</v>
      </c>
      <c r="X136" s="4">
        <v>9.5698000000000008</v>
      </c>
      <c r="Y136" s="4">
        <v>11.5</v>
      </c>
      <c r="Z136" s="4">
        <v>865</v>
      </c>
      <c r="AA136" s="4">
        <v>876</v>
      </c>
      <c r="AB136" s="4">
        <v>898</v>
      </c>
      <c r="AC136" s="4">
        <v>86</v>
      </c>
      <c r="AD136" s="4">
        <v>7.18</v>
      </c>
      <c r="AE136" s="4">
        <v>0.17</v>
      </c>
      <c r="AF136" s="4">
        <v>993</v>
      </c>
      <c r="AG136" s="4">
        <v>-15</v>
      </c>
      <c r="AH136" s="4">
        <v>-1.6773229999999999</v>
      </c>
      <c r="AI136" s="4">
        <v>17</v>
      </c>
      <c r="AJ136" s="4">
        <v>136</v>
      </c>
      <c r="AK136" s="4">
        <v>135</v>
      </c>
      <c r="AL136" s="4">
        <v>6</v>
      </c>
      <c r="AM136" s="4">
        <v>142</v>
      </c>
      <c r="AN136" s="4" t="s">
        <v>155</v>
      </c>
      <c r="AO136" s="4">
        <v>2</v>
      </c>
      <c r="AP136" s="5">
        <v>0.60155092592592596</v>
      </c>
      <c r="AQ136" s="4">
        <v>47.160532000000003</v>
      </c>
      <c r="AR136" s="4">
        <v>-88.490741999999997</v>
      </c>
      <c r="AS136" s="4">
        <v>315.89999999999998</v>
      </c>
      <c r="AT136" s="4">
        <v>27.9</v>
      </c>
      <c r="AU136" s="4">
        <v>12</v>
      </c>
      <c r="AV136" s="4">
        <v>10</v>
      </c>
      <c r="AW136" s="4" t="s">
        <v>417</v>
      </c>
      <c r="AX136" s="4">
        <v>3.5754000000000001</v>
      </c>
      <c r="AY136" s="4">
        <v>1</v>
      </c>
      <c r="AZ136" s="4">
        <v>3.7</v>
      </c>
      <c r="BA136" s="4">
        <v>11.154</v>
      </c>
      <c r="BB136" s="4">
        <v>25.7</v>
      </c>
      <c r="BC136" s="4">
        <v>2.2999999999999998</v>
      </c>
      <c r="BD136" s="4">
        <v>7.093</v>
      </c>
      <c r="BE136" s="4">
        <v>2044.8330000000001</v>
      </c>
      <c r="BF136" s="4">
        <v>46.064999999999998</v>
      </c>
      <c r="BG136" s="4">
        <v>0.80700000000000005</v>
      </c>
      <c r="BH136" s="4">
        <v>0.83299999999999996</v>
      </c>
      <c r="BI136" s="4">
        <v>1.64</v>
      </c>
      <c r="BJ136" s="4">
        <v>0.61199999999999999</v>
      </c>
      <c r="BK136" s="4">
        <v>0.63200000000000001</v>
      </c>
      <c r="BL136" s="4">
        <v>1.244</v>
      </c>
      <c r="BM136" s="4">
        <v>128.71940000000001</v>
      </c>
      <c r="BQ136" s="4">
        <v>2856.288</v>
      </c>
      <c r="BR136" s="4">
        <v>0.19980800000000001</v>
      </c>
      <c r="BS136" s="4">
        <v>-5</v>
      </c>
      <c r="BT136" s="4">
        <v>5.0000000000000001E-3</v>
      </c>
      <c r="BU136" s="4">
        <v>4.8828129999999996</v>
      </c>
      <c r="BV136" s="4">
        <v>0.10100000000000001</v>
      </c>
      <c r="BW136" s="4">
        <f t="shared" si="14"/>
        <v>1.2900391945999998</v>
      </c>
      <c r="BY136" s="4">
        <f t="shared" si="15"/>
        <v>7706.0657764057423</v>
      </c>
      <c r="BZ136" s="4">
        <f t="shared" si="16"/>
        <v>173.598489456171</v>
      </c>
      <c r="CA136" s="4">
        <f t="shared" si="17"/>
        <v>2.3063557049207999</v>
      </c>
      <c r="CB136" s="4">
        <f t="shared" si="18"/>
        <v>485.08614791500401</v>
      </c>
    </row>
    <row r="137" spans="1:80" x14ac:dyDescent="0.25">
      <c r="A137" s="2">
        <v>42804</v>
      </c>
      <c r="B137" s="3">
        <v>0.39326687499999996</v>
      </c>
      <c r="C137" s="4">
        <v>6.319</v>
      </c>
      <c r="D137" s="4">
        <v>0.2205</v>
      </c>
      <c r="E137" s="4">
        <v>2205.0387599999999</v>
      </c>
      <c r="F137" s="4">
        <v>19.8</v>
      </c>
      <c r="G137" s="4">
        <v>32.700000000000003</v>
      </c>
      <c r="H137" s="4">
        <v>6975.5</v>
      </c>
      <c r="J137" s="4">
        <v>10.3</v>
      </c>
      <c r="K137" s="4">
        <v>0.92379999999999995</v>
      </c>
      <c r="L137" s="4">
        <v>5.8380999999999998</v>
      </c>
      <c r="M137" s="4">
        <v>0.20369999999999999</v>
      </c>
      <c r="N137" s="4">
        <v>18.291899999999998</v>
      </c>
      <c r="O137" s="4">
        <v>30.209399999999999</v>
      </c>
      <c r="P137" s="4">
        <v>48.5</v>
      </c>
      <c r="Q137" s="4">
        <v>13.870900000000001</v>
      </c>
      <c r="R137" s="4">
        <v>22.907900000000001</v>
      </c>
      <c r="S137" s="4">
        <v>36.799999999999997</v>
      </c>
      <c r="T137" s="4">
        <v>6975.5210999999999</v>
      </c>
      <c r="W137" s="4">
        <v>0</v>
      </c>
      <c r="X137" s="4">
        <v>9.5154999999999994</v>
      </c>
      <c r="Y137" s="4">
        <v>11.6</v>
      </c>
      <c r="Z137" s="4">
        <v>866</v>
      </c>
      <c r="AA137" s="4">
        <v>875</v>
      </c>
      <c r="AB137" s="4">
        <v>898</v>
      </c>
      <c r="AC137" s="4">
        <v>86</v>
      </c>
      <c r="AD137" s="4">
        <v>7.18</v>
      </c>
      <c r="AE137" s="4">
        <v>0.17</v>
      </c>
      <c r="AF137" s="4">
        <v>993</v>
      </c>
      <c r="AG137" s="4">
        <v>-15</v>
      </c>
      <c r="AH137" s="4">
        <v>-1</v>
      </c>
      <c r="AI137" s="4">
        <v>17</v>
      </c>
      <c r="AJ137" s="4">
        <v>136</v>
      </c>
      <c r="AK137" s="4">
        <v>135</v>
      </c>
      <c r="AL137" s="4">
        <v>6.2</v>
      </c>
      <c r="AM137" s="4">
        <v>142</v>
      </c>
      <c r="AN137" s="4" t="s">
        <v>155</v>
      </c>
      <c r="AO137" s="4">
        <v>2</v>
      </c>
      <c r="AP137" s="5">
        <v>0.6015625</v>
      </c>
      <c r="AQ137" s="4">
        <v>47.160423999999999</v>
      </c>
      <c r="AR137" s="4">
        <v>-88.490746000000001</v>
      </c>
      <c r="AS137" s="4">
        <v>315.5</v>
      </c>
      <c r="AT137" s="4">
        <v>27.1</v>
      </c>
      <c r="AU137" s="4">
        <v>12</v>
      </c>
      <c r="AV137" s="4">
        <v>10</v>
      </c>
      <c r="AW137" s="4" t="s">
        <v>417</v>
      </c>
      <c r="AX137" s="4">
        <v>3.7507999999999999</v>
      </c>
      <c r="AY137" s="4">
        <v>1.3016000000000001</v>
      </c>
      <c r="AZ137" s="4">
        <v>4.0015999999999998</v>
      </c>
      <c r="BA137" s="4">
        <v>11.154</v>
      </c>
      <c r="BB137" s="4">
        <v>22.41</v>
      </c>
      <c r="BC137" s="4">
        <v>2.0099999999999998</v>
      </c>
      <c r="BD137" s="4">
        <v>8.2439999999999998</v>
      </c>
      <c r="BE137" s="4">
        <v>2101.2429999999999</v>
      </c>
      <c r="BF137" s="4">
        <v>46.664999999999999</v>
      </c>
      <c r="BG137" s="4">
        <v>0.68899999999999995</v>
      </c>
      <c r="BH137" s="4">
        <v>1.139</v>
      </c>
      <c r="BI137" s="4">
        <v>1.8280000000000001</v>
      </c>
      <c r="BJ137" s="4">
        <v>0.52300000000000002</v>
      </c>
      <c r="BK137" s="4">
        <v>0.86299999999999999</v>
      </c>
      <c r="BL137" s="4">
        <v>1.3859999999999999</v>
      </c>
      <c r="BM137" s="4">
        <v>104.1011</v>
      </c>
      <c r="BQ137" s="4">
        <v>2490.1819999999998</v>
      </c>
      <c r="BR137" s="4">
        <v>0.23843</v>
      </c>
      <c r="BS137" s="4">
        <v>-5</v>
      </c>
      <c r="BT137" s="4">
        <v>5.0000000000000001E-3</v>
      </c>
      <c r="BU137" s="4">
        <v>5.8266439999999999</v>
      </c>
      <c r="BV137" s="4">
        <v>0.10100000000000001</v>
      </c>
      <c r="BW137" s="4">
        <f t="shared" si="14"/>
        <v>1.5393993447999998</v>
      </c>
      <c r="BY137" s="4">
        <f t="shared" si="15"/>
        <v>9449.2978380921249</v>
      </c>
      <c r="BZ137" s="4">
        <f t="shared" si="16"/>
        <v>209.85268415626803</v>
      </c>
      <c r="CA137" s="4">
        <f t="shared" si="17"/>
        <v>2.3519330079016001</v>
      </c>
      <c r="CB137" s="4">
        <f t="shared" si="18"/>
        <v>468.14304636494313</v>
      </c>
    </row>
    <row r="138" spans="1:80" x14ac:dyDescent="0.25">
      <c r="A138" s="2">
        <v>42804</v>
      </c>
      <c r="B138" s="3">
        <v>0.39327844907407411</v>
      </c>
      <c r="C138" s="4">
        <v>7.306</v>
      </c>
      <c r="D138" s="4">
        <v>0.23960000000000001</v>
      </c>
      <c r="E138" s="4">
        <v>2395.89372</v>
      </c>
      <c r="F138" s="4">
        <v>18.8</v>
      </c>
      <c r="G138" s="4">
        <v>25.9</v>
      </c>
      <c r="H138" s="4">
        <v>6706.3</v>
      </c>
      <c r="J138" s="4">
        <v>10.3</v>
      </c>
      <c r="K138" s="4">
        <v>0.91379999999999995</v>
      </c>
      <c r="L138" s="4">
        <v>6.6757</v>
      </c>
      <c r="M138" s="4">
        <v>0.21890000000000001</v>
      </c>
      <c r="N138" s="4">
        <v>17.212900000000001</v>
      </c>
      <c r="O138" s="4">
        <v>23.666799999999999</v>
      </c>
      <c r="P138" s="4">
        <v>40.9</v>
      </c>
      <c r="Q138" s="4">
        <v>13.0526</v>
      </c>
      <c r="R138" s="4">
        <v>17.9466</v>
      </c>
      <c r="S138" s="4">
        <v>31</v>
      </c>
      <c r="T138" s="4">
        <v>6706.3041000000003</v>
      </c>
      <c r="W138" s="4">
        <v>0</v>
      </c>
      <c r="X138" s="4">
        <v>9.4118999999999993</v>
      </c>
      <c r="Y138" s="4">
        <v>11.5</v>
      </c>
      <c r="Z138" s="4">
        <v>867</v>
      </c>
      <c r="AA138" s="4">
        <v>876</v>
      </c>
      <c r="AB138" s="4">
        <v>899</v>
      </c>
      <c r="AC138" s="4">
        <v>86</v>
      </c>
      <c r="AD138" s="4">
        <v>7.18</v>
      </c>
      <c r="AE138" s="4">
        <v>0.17</v>
      </c>
      <c r="AF138" s="4">
        <v>993</v>
      </c>
      <c r="AG138" s="4">
        <v>-15</v>
      </c>
      <c r="AH138" s="4">
        <v>-1</v>
      </c>
      <c r="AI138" s="4">
        <v>17</v>
      </c>
      <c r="AJ138" s="4">
        <v>136</v>
      </c>
      <c r="AK138" s="4">
        <v>135</v>
      </c>
      <c r="AL138" s="4">
        <v>6.1</v>
      </c>
      <c r="AM138" s="4">
        <v>142</v>
      </c>
      <c r="AN138" s="4" t="s">
        <v>155</v>
      </c>
      <c r="AO138" s="4">
        <v>2</v>
      </c>
      <c r="AP138" s="5">
        <v>0.60157407407407404</v>
      </c>
      <c r="AQ138" s="4">
        <v>47.160319999999999</v>
      </c>
      <c r="AR138" s="4">
        <v>-88.490745000000004</v>
      </c>
      <c r="AS138" s="4">
        <v>315.2</v>
      </c>
      <c r="AT138" s="4">
        <v>26.4</v>
      </c>
      <c r="AU138" s="4">
        <v>12</v>
      </c>
      <c r="AV138" s="4">
        <v>10</v>
      </c>
      <c r="AW138" s="4" t="s">
        <v>417</v>
      </c>
      <c r="AX138" s="4">
        <v>2.669</v>
      </c>
      <c r="AY138" s="4">
        <v>1.5508</v>
      </c>
      <c r="AZ138" s="4">
        <v>4.0999999999999996</v>
      </c>
      <c r="BA138" s="4">
        <v>11.154</v>
      </c>
      <c r="BB138" s="4">
        <v>19.84</v>
      </c>
      <c r="BC138" s="4">
        <v>1.78</v>
      </c>
      <c r="BD138" s="4">
        <v>9.4359999999999999</v>
      </c>
      <c r="BE138" s="4">
        <v>2139.0120000000002</v>
      </c>
      <c r="BF138" s="4">
        <v>44.648000000000003</v>
      </c>
      <c r="BG138" s="4">
        <v>0.57799999999999996</v>
      </c>
      <c r="BH138" s="4">
        <v>0.79400000000000004</v>
      </c>
      <c r="BI138" s="4">
        <v>1.3720000000000001</v>
      </c>
      <c r="BJ138" s="4">
        <v>0.438</v>
      </c>
      <c r="BK138" s="4">
        <v>0.60199999999999998</v>
      </c>
      <c r="BL138" s="4">
        <v>1.04</v>
      </c>
      <c r="BM138" s="4">
        <v>89.100399999999993</v>
      </c>
      <c r="BQ138" s="4">
        <v>2192.7739999999999</v>
      </c>
      <c r="BR138" s="4">
        <v>0.29076999999999997</v>
      </c>
      <c r="BS138" s="4">
        <v>-5</v>
      </c>
      <c r="BT138" s="4">
        <v>5.0000000000000001E-3</v>
      </c>
      <c r="BU138" s="4">
        <v>7.1056920000000003</v>
      </c>
      <c r="BV138" s="4">
        <v>0.10100000000000001</v>
      </c>
      <c r="BW138" s="4">
        <f t="shared" si="14"/>
        <v>1.8773238264000001</v>
      </c>
      <c r="BY138" s="4">
        <f t="shared" si="15"/>
        <v>11730.712040175429</v>
      </c>
      <c r="BZ138" s="4">
        <f t="shared" si="16"/>
        <v>244.85735992586882</v>
      </c>
      <c r="CA138" s="4">
        <f t="shared" si="17"/>
        <v>2.4020678114928002</v>
      </c>
      <c r="CB138" s="4">
        <f t="shared" si="18"/>
        <v>488.64201559619426</v>
      </c>
    </row>
    <row r="139" spans="1:80" x14ac:dyDescent="0.25">
      <c r="A139" s="2">
        <v>42804</v>
      </c>
      <c r="B139" s="3">
        <v>0.39329002314814815</v>
      </c>
      <c r="C139" s="4">
        <v>7.7809999999999997</v>
      </c>
      <c r="D139" s="4">
        <v>0.21379999999999999</v>
      </c>
      <c r="E139" s="4">
        <v>2138.2447670000001</v>
      </c>
      <c r="F139" s="4">
        <v>18.7</v>
      </c>
      <c r="G139" s="4">
        <v>30.7</v>
      </c>
      <c r="H139" s="4">
        <v>6687.3</v>
      </c>
      <c r="J139" s="4">
        <v>10.3</v>
      </c>
      <c r="K139" s="4">
        <v>0.90920000000000001</v>
      </c>
      <c r="L139" s="4">
        <v>7.0750999999999999</v>
      </c>
      <c r="M139" s="4">
        <v>0.19439999999999999</v>
      </c>
      <c r="N139" s="4">
        <v>17.046199999999999</v>
      </c>
      <c r="O139" s="4">
        <v>27.953099999999999</v>
      </c>
      <c r="P139" s="4">
        <v>45</v>
      </c>
      <c r="Q139" s="4">
        <v>12.9262</v>
      </c>
      <c r="R139" s="4">
        <v>21.196999999999999</v>
      </c>
      <c r="S139" s="4">
        <v>34.1</v>
      </c>
      <c r="T139" s="4">
        <v>6687.3</v>
      </c>
      <c r="W139" s="4">
        <v>0</v>
      </c>
      <c r="X139" s="4">
        <v>9.3651999999999997</v>
      </c>
      <c r="Y139" s="4">
        <v>11.5</v>
      </c>
      <c r="Z139" s="4">
        <v>867</v>
      </c>
      <c r="AA139" s="4">
        <v>877</v>
      </c>
      <c r="AB139" s="4">
        <v>900</v>
      </c>
      <c r="AC139" s="4">
        <v>86</v>
      </c>
      <c r="AD139" s="4">
        <v>7.18</v>
      </c>
      <c r="AE139" s="4">
        <v>0.17</v>
      </c>
      <c r="AF139" s="4">
        <v>993</v>
      </c>
      <c r="AG139" s="4">
        <v>-15</v>
      </c>
      <c r="AH139" s="4">
        <v>-1</v>
      </c>
      <c r="AI139" s="4">
        <v>17</v>
      </c>
      <c r="AJ139" s="4">
        <v>136</v>
      </c>
      <c r="AK139" s="4">
        <v>135</v>
      </c>
      <c r="AL139" s="4">
        <v>6.1</v>
      </c>
      <c r="AM139" s="4">
        <v>142</v>
      </c>
      <c r="AN139" s="4" t="s">
        <v>155</v>
      </c>
      <c r="AO139" s="4">
        <v>2</v>
      </c>
      <c r="AP139" s="5">
        <v>0.60158564814814819</v>
      </c>
      <c r="AQ139" s="4">
        <v>47.160215999999998</v>
      </c>
      <c r="AR139" s="4">
        <v>-88.490740000000002</v>
      </c>
      <c r="AS139" s="4">
        <v>315</v>
      </c>
      <c r="AT139" s="4">
        <v>25.8</v>
      </c>
      <c r="AU139" s="4">
        <v>12</v>
      </c>
      <c r="AV139" s="4">
        <v>10</v>
      </c>
      <c r="AW139" s="4" t="s">
        <v>417</v>
      </c>
      <c r="AX139" s="4">
        <v>2.4508000000000001</v>
      </c>
      <c r="AY139" s="4">
        <v>1.1476</v>
      </c>
      <c r="AZ139" s="4">
        <v>4.0999999999999996</v>
      </c>
      <c r="BA139" s="4">
        <v>11.154</v>
      </c>
      <c r="BB139" s="4">
        <v>18.850000000000001</v>
      </c>
      <c r="BC139" s="4">
        <v>1.69</v>
      </c>
      <c r="BD139" s="4">
        <v>9.9819999999999993</v>
      </c>
      <c r="BE139" s="4">
        <v>2159.9349999999999</v>
      </c>
      <c r="BF139" s="4">
        <v>37.777000000000001</v>
      </c>
      <c r="BG139" s="4">
        <v>0.54500000000000004</v>
      </c>
      <c r="BH139" s="4">
        <v>0.89400000000000002</v>
      </c>
      <c r="BI139" s="4">
        <v>1.4390000000000001</v>
      </c>
      <c r="BJ139" s="4">
        <v>0.41299999999999998</v>
      </c>
      <c r="BK139" s="4">
        <v>0.67800000000000005</v>
      </c>
      <c r="BL139" s="4">
        <v>1.091</v>
      </c>
      <c r="BM139" s="4">
        <v>84.652000000000001</v>
      </c>
      <c r="BQ139" s="4">
        <v>2078.8490000000002</v>
      </c>
      <c r="BR139" s="4">
        <v>0.29207499999999997</v>
      </c>
      <c r="BS139" s="4">
        <v>-5</v>
      </c>
      <c r="BT139" s="4">
        <v>5.3229999999999996E-3</v>
      </c>
      <c r="BU139" s="4">
        <v>7.1375830000000002</v>
      </c>
      <c r="BV139" s="4">
        <v>0.107525</v>
      </c>
      <c r="BW139" s="4">
        <f t="shared" ref="BW139:BW148" si="19">BU139*0.2642</f>
        <v>1.8857494286000001</v>
      </c>
      <c r="BY139" s="4">
        <f t="shared" ref="BY139:BY148" si="20">BE139*$BU139*0.7718</f>
        <v>11898.62089717764</v>
      </c>
      <c r="BZ139" s="4">
        <f t="shared" ref="BZ139:BZ148" si="21">BF139*$BU139*0.7718</f>
        <v>208.1054298544538</v>
      </c>
      <c r="CA139" s="4">
        <f t="shared" ref="CA139:CA148" si="22">BJ139*$BU139*0.7718</f>
        <v>2.2751288490322001</v>
      </c>
      <c r="CB139" s="4">
        <f t="shared" ref="CB139:CB148" si="23">BM139*$BU139*0.7718</f>
        <v>466.32979982632889</v>
      </c>
    </row>
    <row r="140" spans="1:80" x14ac:dyDescent="0.25">
      <c r="A140" s="2">
        <v>42804</v>
      </c>
      <c r="B140" s="3">
        <v>0.39330159722222224</v>
      </c>
      <c r="C140" s="4">
        <v>7.8159999999999998</v>
      </c>
      <c r="D140" s="4">
        <v>0.22509999999999999</v>
      </c>
      <c r="E140" s="4">
        <v>2251.1009170000002</v>
      </c>
      <c r="F140" s="4">
        <v>24.4</v>
      </c>
      <c r="G140" s="4">
        <v>14.3</v>
      </c>
      <c r="H140" s="4">
        <v>6253.9</v>
      </c>
      <c r="J140" s="4">
        <v>10.3</v>
      </c>
      <c r="K140" s="4">
        <v>0.9093</v>
      </c>
      <c r="L140" s="4">
        <v>7.1067999999999998</v>
      </c>
      <c r="M140" s="4">
        <v>0.20469999999999999</v>
      </c>
      <c r="N140" s="4">
        <v>22.1435</v>
      </c>
      <c r="O140" s="4">
        <v>13.011699999999999</v>
      </c>
      <c r="P140" s="4">
        <v>35.200000000000003</v>
      </c>
      <c r="Q140" s="4">
        <v>16.791499999999999</v>
      </c>
      <c r="R140" s="4">
        <v>9.8667999999999996</v>
      </c>
      <c r="S140" s="4">
        <v>26.7</v>
      </c>
      <c r="T140" s="4">
        <v>6253.8513999999996</v>
      </c>
      <c r="W140" s="4">
        <v>0</v>
      </c>
      <c r="X140" s="4">
        <v>9.3659999999999997</v>
      </c>
      <c r="Y140" s="4">
        <v>11.5</v>
      </c>
      <c r="Z140" s="4">
        <v>867</v>
      </c>
      <c r="AA140" s="4">
        <v>878</v>
      </c>
      <c r="AB140" s="4">
        <v>900</v>
      </c>
      <c r="AC140" s="4">
        <v>86</v>
      </c>
      <c r="AD140" s="4">
        <v>7.18</v>
      </c>
      <c r="AE140" s="4">
        <v>0.17</v>
      </c>
      <c r="AF140" s="4">
        <v>993</v>
      </c>
      <c r="AG140" s="4">
        <v>-15</v>
      </c>
      <c r="AH140" s="4">
        <v>-1</v>
      </c>
      <c r="AI140" s="4">
        <v>17</v>
      </c>
      <c r="AJ140" s="4">
        <v>136</v>
      </c>
      <c r="AK140" s="4">
        <v>135</v>
      </c>
      <c r="AL140" s="4">
        <v>6.2</v>
      </c>
      <c r="AM140" s="4">
        <v>142</v>
      </c>
      <c r="AN140" s="4" t="s">
        <v>155</v>
      </c>
      <c r="AO140" s="4">
        <v>2</v>
      </c>
      <c r="AP140" s="5">
        <v>0.60159722222222223</v>
      </c>
      <c r="AQ140" s="4">
        <v>47.16019</v>
      </c>
      <c r="AR140" s="4">
        <v>-88.490737999999993</v>
      </c>
      <c r="AS140" s="4">
        <v>315</v>
      </c>
      <c r="AT140" s="4">
        <v>25.8</v>
      </c>
      <c r="AU140" s="4">
        <v>12</v>
      </c>
      <c r="AV140" s="4">
        <v>10</v>
      </c>
      <c r="AW140" s="4" t="s">
        <v>417</v>
      </c>
      <c r="AX140" s="4">
        <v>2.5</v>
      </c>
      <c r="AY140" s="4">
        <v>1</v>
      </c>
      <c r="AZ140" s="4">
        <v>4.0999999999999996</v>
      </c>
      <c r="BA140" s="4">
        <v>11.154</v>
      </c>
      <c r="BB140" s="4">
        <v>18.86</v>
      </c>
      <c r="BC140" s="4">
        <v>1.69</v>
      </c>
      <c r="BD140" s="4">
        <v>9.9730000000000008</v>
      </c>
      <c r="BE140" s="4">
        <v>2169.9870000000001</v>
      </c>
      <c r="BF140" s="4">
        <v>39.780999999999999</v>
      </c>
      <c r="BG140" s="4">
        <v>0.70799999999999996</v>
      </c>
      <c r="BH140" s="4">
        <v>0.41599999999999998</v>
      </c>
      <c r="BI140" s="4">
        <v>1.1240000000000001</v>
      </c>
      <c r="BJ140" s="4">
        <v>0.53700000000000003</v>
      </c>
      <c r="BK140" s="4">
        <v>0.315</v>
      </c>
      <c r="BL140" s="4">
        <v>0.85199999999999998</v>
      </c>
      <c r="BM140" s="4">
        <v>79.178799999999995</v>
      </c>
      <c r="BQ140" s="4">
        <v>2079.3879999999999</v>
      </c>
      <c r="BR140" s="4">
        <v>0.31933600000000001</v>
      </c>
      <c r="BS140" s="4">
        <v>-5</v>
      </c>
      <c r="BT140" s="4">
        <v>5.6769999999999998E-3</v>
      </c>
      <c r="BU140" s="4">
        <v>7.8037739999999998</v>
      </c>
      <c r="BV140" s="4">
        <v>0.114675</v>
      </c>
      <c r="BW140" s="4">
        <f t="shared" si="19"/>
        <v>2.0617570908</v>
      </c>
      <c r="BY140" s="4">
        <f t="shared" si="20"/>
        <v>13069.729219457948</v>
      </c>
      <c r="BZ140" s="4">
        <f t="shared" si="21"/>
        <v>239.59908427066918</v>
      </c>
      <c r="CA140" s="4">
        <f t="shared" si="22"/>
        <v>3.2343256392084005</v>
      </c>
      <c r="CB140" s="4">
        <f t="shared" si="23"/>
        <v>476.89017303864813</v>
      </c>
    </row>
    <row r="141" spans="1:80" x14ac:dyDescent="0.25">
      <c r="A141" s="2">
        <v>42804</v>
      </c>
      <c r="B141" s="3">
        <v>0.39331317129629628</v>
      </c>
      <c r="C141" s="4">
        <v>7.5350000000000001</v>
      </c>
      <c r="D141" s="4">
        <v>0.253</v>
      </c>
      <c r="E141" s="4">
        <v>2529.5091510000002</v>
      </c>
      <c r="F141" s="4">
        <v>25.3</v>
      </c>
      <c r="G141" s="4">
        <v>25.8</v>
      </c>
      <c r="H141" s="4">
        <v>6170.9</v>
      </c>
      <c r="J141" s="4">
        <v>10.4</v>
      </c>
      <c r="K141" s="4">
        <v>0.91200000000000003</v>
      </c>
      <c r="L141" s="4">
        <v>6.8712</v>
      </c>
      <c r="M141" s="4">
        <v>0.23069999999999999</v>
      </c>
      <c r="N141" s="4">
        <v>23.066700000000001</v>
      </c>
      <c r="O141" s="4">
        <v>23.512599999999999</v>
      </c>
      <c r="P141" s="4">
        <v>46.6</v>
      </c>
      <c r="Q141" s="4">
        <v>17.491599999999998</v>
      </c>
      <c r="R141" s="4">
        <v>17.829699999999999</v>
      </c>
      <c r="S141" s="4">
        <v>35.299999999999997</v>
      </c>
      <c r="T141" s="4">
        <v>6170.8827000000001</v>
      </c>
      <c r="W141" s="4">
        <v>0</v>
      </c>
      <c r="X141" s="4">
        <v>9.4847999999999999</v>
      </c>
      <c r="Y141" s="4">
        <v>11.6</v>
      </c>
      <c r="Z141" s="4">
        <v>868</v>
      </c>
      <c r="AA141" s="4">
        <v>880</v>
      </c>
      <c r="AB141" s="4">
        <v>901</v>
      </c>
      <c r="AC141" s="4">
        <v>86</v>
      </c>
      <c r="AD141" s="4">
        <v>7.18</v>
      </c>
      <c r="AE141" s="4">
        <v>0.17</v>
      </c>
      <c r="AF141" s="4">
        <v>993</v>
      </c>
      <c r="AG141" s="4">
        <v>-15</v>
      </c>
      <c r="AH141" s="4">
        <v>-1</v>
      </c>
      <c r="AI141" s="4">
        <v>17</v>
      </c>
      <c r="AJ141" s="4">
        <v>136.30000000000001</v>
      </c>
      <c r="AK141" s="4">
        <v>135</v>
      </c>
      <c r="AL141" s="4">
        <v>6.3</v>
      </c>
      <c r="AM141" s="4">
        <v>142</v>
      </c>
      <c r="AN141" s="4" t="s">
        <v>155</v>
      </c>
      <c r="AO141" s="4">
        <v>2</v>
      </c>
      <c r="AP141" s="5">
        <v>0.60159722222222223</v>
      </c>
      <c r="AQ141" s="4">
        <v>47.160032999999999</v>
      </c>
      <c r="AR141" s="4">
        <v>-88.490731999999994</v>
      </c>
      <c r="AS141" s="4">
        <v>314.60000000000002</v>
      </c>
      <c r="AT141" s="4">
        <v>25.8</v>
      </c>
      <c r="AU141" s="4">
        <v>12</v>
      </c>
      <c r="AV141" s="4">
        <v>10</v>
      </c>
      <c r="AW141" s="4" t="s">
        <v>417</v>
      </c>
      <c r="AX141" s="4">
        <v>2.5754000000000001</v>
      </c>
      <c r="AY141" s="4">
        <v>1.1508</v>
      </c>
      <c r="AZ141" s="4">
        <v>4.0999999999999996</v>
      </c>
      <c r="BA141" s="4">
        <v>11.154</v>
      </c>
      <c r="BB141" s="4">
        <v>19.420000000000002</v>
      </c>
      <c r="BC141" s="4">
        <v>1.74</v>
      </c>
      <c r="BD141" s="4">
        <v>9.6539999999999999</v>
      </c>
      <c r="BE141" s="4">
        <v>2157.587</v>
      </c>
      <c r="BF141" s="4">
        <v>46.101999999999997</v>
      </c>
      <c r="BG141" s="4">
        <v>0.75900000000000001</v>
      </c>
      <c r="BH141" s="4">
        <v>0.77300000000000002</v>
      </c>
      <c r="BI141" s="4">
        <v>1.532</v>
      </c>
      <c r="BJ141" s="4">
        <v>0.57499999999999996</v>
      </c>
      <c r="BK141" s="4">
        <v>0.58599999999999997</v>
      </c>
      <c r="BL141" s="4">
        <v>1.161</v>
      </c>
      <c r="BM141" s="4">
        <v>80.344999999999999</v>
      </c>
      <c r="BQ141" s="4">
        <v>2165.5039999999999</v>
      </c>
      <c r="BR141" s="4">
        <v>0.36942399999999997</v>
      </c>
      <c r="BS141" s="4">
        <v>-5</v>
      </c>
      <c r="BT141" s="4">
        <v>5.0000000000000001E-3</v>
      </c>
      <c r="BU141" s="4">
        <v>9.0277999999999992</v>
      </c>
      <c r="BV141" s="4">
        <v>0.10100000000000001</v>
      </c>
      <c r="BW141" s="4">
        <f t="shared" si="19"/>
        <v>2.3851447599999998</v>
      </c>
      <c r="BY141" s="4">
        <f t="shared" si="20"/>
        <v>15033.324092375478</v>
      </c>
      <c r="BZ141" s="4">
        <f t="shared" si="21"/>
        <v>321.22287875607992</v>
      </c>
      <c r="CA141" s="4">
        <f t="shared" si="22"/>
        <v>4.0064022230000003</v>
      </c>
      <c r="CB141" s="4">
        <f t="shared" si="23"/>
        <v>559.81632453379996</v>
      </c>
    </row>
    <row r="142" spans="1:80" x14ac:dyDescent="0.25">
      <c r="A142" s="2">
        <v>42804</v>
      </c>
      <c r="B142" s="3">
        <v>0.39332474537037038</v>
      </c>
      <c r="C142" s="4">
        <v>7.2549999999999999</v>
      </c>
      <c r="D142" s="4">
        <v>0.29110000000000003</v>
      </c>
      <c r="E142" s="4">
        <v>2911.17598</v>
      </c>
      <c r="F142" s="4">
        <v>27.5</v>
      </c>
      <c r="G142" s="4">
        <v>26.4</v>
      </c>
      <c r="H142" s="4">
        <v>6414.9</v>
      </c>
      <c r="J142" s="4">
        <v>10.65</v>
      </c>
      <c r="K142" s="4">
        <v>0.91410000000000002</v>
      </c>
      <c r="L142" s="4">
        <v>6.6318999999999999</v>
      </c>
      <c r="M142" s="4">
        <v>0.2661</v>
      </c>
      <c r="N142" s="4">
        <v>25.136600000000001</v>
      </c>
      <c r="O142" s="4">
        <v>24.174900000000001</v>
      </c>
      <c r="P142" s="4">
        <v>49.3</v>
      </c>
      <c r="Q142" s="4">
        <v>19.061199999999999</v>
      </c>
      <c r="R142" s="4">
        <v>18.331900000000001</v>
      </c>
      <c r="S142" s="4">
        <v>37.4</v>
      </c>
      <c r="T142" s="4">
        <v>6414.8770000000004</v>
      </c>
      <c r="W142" s="4">
        <v>0</v>
      </c>
      <c r="X142" s="4">
        <v>9.7326999999999995</v>
      </c>
      <c r="Y142" s="4">
        <v>11.7</v>
      </c>
      <c r="Z142" s="4">
        <v>868</v>
      </c>
      <c r="AA142" s="4">
        <v>879</v>
      </c>
      <c r="AB142" s="4">
        <v>902</v>
      </c>
      <c r="AC142" s="4">
        <v>86</v>
      </c>
      <c r="AD142" s="4">
        <v>7.18</v>
      </c>
      <c r="AE142" s="4">
        <v>0.17</v>
      </c>
      <c r="AF142" s="4">
        <v>993</v>
      </c>
      <c r="AG142" s="4">
        <v>-15</v>
      </c>
      <c r="AH142" s="4">
        <v>-1</v>
      </c>
      <c r="AI142" s="4">
        <v>17</v>
      </c>
      <c r="AJ142" s="4">
        <v>136.69999999999999</v>
      </c>
      <c r="AK142" s="4">
        <v>135.6</v>
      </c>
      <c r="AL142" s="4">
        <v>6.2</v>
      </c>
      <c r="AM142" s="4">
        <v>142</v>
      </c>
      <c r="AN142" s="4" t="s">
        <v>155</v>
      </c>
      <c r="AO142" s="4">
        <v>2</v>
      </c>
      <c r="AP142" s="5">
        <v>0.60162037037037031</v>
      </c>
      <c r="AQ142" s="4">
        <v>47.159894000000001</v>
      </c>
      <c r="AR142" s="4">
        <v>-88.490663999999995</v>
      </c>
      <c r="AS142" s="4">
        <v>314.7</v>
      </c>
      <c r="AT142" s="4">
        <v>27.5</v>
      </c>
      <c r="AU142" s="4">
        <v>12</v>
      </c>
      <c r="AV142" s="4">
        <v>9</v>
      </c>
      <c r="AW142" s="4" t="s">
        <v>418</v>
      </c>
      <c r="AX142" s="4">
        <v>1.6197999999999999</v>
      </c>
      <c r="AY142" s="4">
        <v>1.2754000000000001</v>
      </c>
      <c r="AZ142" s="4">
        <v>2.8182</v>
      </c>
      <c r="BA142" s="4">
        <v>11.154</v>
      </c>
      <c r="BB142" s="4">
        <v>19.899999999999999</v>
      </c>
      <c r="BC142" s="4">
        <v>1.78</v>
      </c>
      <c r="BD142" s="4">
        <v>9.4019999999999992</v>
      </c>
      <c r="BE142" s="4">
        <v>2132.2809999999999</v>
      </c>
      <c r="BF142" s="4">
        <v>54.453000000000003</v>
      </c>
      <c r="BG142" s="4">
        <v>0.84599999999999997</v>
      </c>
      <c r="BH142" s="4">
        <v>0.81399999999999995</v>
      </c>
      <c r="BI142" s="4">
        <v>1.66</v>
      </c>
      <c r="BJ142" s="4">
        <v>0.64200000000000002</v>
      </c>
      <c r="BK142" s="4">
        <v>0.61699999999999999</v>
      </c>
      <c r="BL142" s="4">
        <v>1.2589999999999999</v>
      </c>
      <c r="BM142" s="4">
        <v>85.520499999999998</v>
      </c>
      <c r="BQ142" s="4">
        <v>2275.2939999999999</v>
      </c>
      <c r="BR142" s="4">
        <v>0.42770799999999998</v>
      </c>
      <c r="BS142" s="4">
        <v>-5</v>
      </c>
      <c r="BT142" s="4">
        <v>5.0000000000000001E-3</v>
      </c>
      <c r="BU142" s="4">
        <v>10.452114</v>
      </c>
      <c r="BV142" s="4">
        <v>0.10100000000000001</v>
      </c>
      <c r="BW142" s="4">
        <f t="shared" si="19"/>
        <v>2.7614485188</v>
      </c>
      <c r="BY142" s="4">
        <f t="shared" si="20"/>
        <v>17200.986270231842</v>
      </c>
      <c r="BZ142" s="4">
        <f t="shared" si="21"/>
        <v>439.26917013889562</v>
      </c>
      <c r="CA142" s="4">
        <f t="shared" si="22"/>
        <v>5.1789764976984003</v>
      </c>
      <c r="CB142" s="4">
        <f t="shared" si="23"/>
        <v>689.88887783709663</v>
      </c>
    </row>
    <row r="143" spans="1:80" x14ac:dyDescent="0.25">
      <c r="A143" s="2">
        <v>42804</v>
      </c>
      <c r="B143" s="3">
        <v>0.39333631944444442</v>
      </c>
      <c r="C143" s="4">
        <v>7.6660000000000004</v>
      </c>
      <c r="D143" s="4">
        <v>0.3301</v>
      </c>
      <c r="E143" s="4">
        <v>3300.5517239999999</v>
      </c>
      <c r="F143" s="4">
        <v>30.3</v>
      </c>
      <c r="G143" s="4">
        <v>26.4</v>
      </c>
      <c r="H143" s="4">
        <v>6719.3</v>
      </c>
      <c r="J143" s="4">
        <v>10.89</v>
      </c>
      <c r="K143" s="4">
        <v>0.90910000000000002</v>
      </c>
      <c r="L143" s="4">
        <v>6.9696999999999996</v>
      </c>
      <c r="M143" s="4">
        <v>0.30009999999999998</v>
      </c>
      <c r="N143" s="4">
        <v>27.546399999999998</v>
      </c>
      <c r="O143" s="4">
        <v>24.000800000000002</v>
      </c>
      <c r="P143" s="4">
        <v>51.5</v>
      </c>
      <c r="Q143" s="4">
        <v>20.888400000000001</v>
      </c>
      <c r="R143" s="4">
        <v>18.1998</v>
      </c>
      <c r="S143" s="4">
        <v>39.1</v>
      </c>
      <c r="T143" s="4">
        <v>6719.3131000000003</v>
      </c>
      <c r="W143" s="4">
        <v>0</v>
      </c>
      <c r="X143" s="4">
        <v>9.9019999999999992</v>
      </c>
      <c r="Y143" s="4">
        <v>11.7</v>
      </c>
      <c r="Z143" s="4">
        <v>868</v>
      </c>
      <c r="AA143" s="4">
        <v>879</v>
      </c>
      <c r="AB143" s="4">
        <v>901</v>
      </c>
      <c r="AC143" s="4">
        <v>86</v>
      </c>
      <c r="AD143" s="4">
        <v>7.18</v>
      </c>
      <c r="AE143" s="4">
        <v>0.16</v>
      </c>
      <c r="AF143" s="4">
        <v>993</v>
      </c>
      <c r="AG143" s="4">
        <v>-15</v>
      </c>
      <c r="AH143" s="4">
        <v>-1.323</v>
      </c>
      <c r="AI143" s="4">
        <v>17</v>
      </c>
      <c r="AJ143" s="4">
        <v>136.30000000000001</v>
      </c>
      <c r="AK143" s="4">
        <v>137</v>
      </c>
      <c r="AL143" s="4">
        <v>6.2</v>
      </c>
      <c r="AM143" s="4">
        <v>142</v>
      </c>
      <c r="AN143" s="4" t="s">
        <v>155</v>
      </c>
      <c r="AO143" s="4">
        <v>2</v>
      </c>
      <c r="AP143" s="5">
        <v>0.60163194444444446</v>
      </c>
      <c r="AQ143" s="4">
        <v>47.159787000000001</v>
      </c>
      <c r="AR143" s="4">
        <v>-88.490557999999993</v>
      </c>
      <c r="AS143" s="4">
        <v>314.5</v>
      </c>
      <c r="AT143" s="4">
        <v>30.7</v>
      </c>
      <c r="AU143" s="4">
        <v>12</v>
      </c>
      <c r="AV143" s="4">
        <v>9</v>
      </c>
      <c r="AW143" s="4" t="s">
        <v>418</v>
      </c>
      <c r="AX143" s="4">
        <v>1.0738000000000001</v>
      </c>
      <c r="AY143" s="4">
        <v>1.3</v>
      </c>
      <c r="AZ143" s="4">
        <v>1.8722000000000001</v>
      </c>
      <c r="BA143" s="4">
        <v>11.154</v>
      </c>
      <c r="BB143" s="4">
        <v>18.82</v>
      </c>
      <c r="BC143" s="4">
        <v>1.69</v>
      </c>
      <c r="BD143" s="4">
        <v>9.9960000000000004</v>
      </c>
      <c r="BE143" s="4">
        <v>2126.826</v>
      </c>
      <c r="BF143" s="4">
        <v>58.277999999999999</v>
      </c>
      <c r="BG143" s="4">
        <v>0.88</v>
      </c>
      <c r="BH143" s="4">
        <v>0.76700000000000002</v>
      </c>
      <c r="BI143" s="4">
        <v>1.647</v>
      </c>
      <c r="BJ143" s="4">
        <v>0.66800000000000004</v>
      </c>
      <c r="BK143" s="4">
        <v>0.58199999999999996</v>
      </c>
      <c r="BL143" s="4">
        <v>1.2490000000000001</v>
      </c>
      <c r="BM143" s="4">
        <v>85.019400000000005</v>
      </c>
      <c r="BQ143" s="4">
        <v>2197.027</v>
      </c>
      <c r="BR143" s="4">
        <v>0.459561</v>
      </c>
      <c r="BS143" s="4">
        <v>-5</v>
      </c>
      <c r="BT143" s="4">
        <v>5.3229999999999996E-3</v>
      </c>
      <c r="BU143" s="4">
        <v>11.230522000000001</v>
      </c>
      <c r="BV143" s="4">
        <v>0.107525</v>
      </c>
      <c r="BW143" s="4">
        <f t="shared" si="19"/>
        <v>2.9671039123999998</v>
      </c>
      <c r="BY143" s="4">
        <f t="shared" si="20"/>
        <v>18434.725620172154</v>
      </c>
      <c r="BZ143" s="4">
        <f t="shared" si="21"/>
        <v>505.13720430932881</v>
      </c>
      <c r="CA143" s="4">
        <f t="shared" si="22"/>
        <v>5.7900348755728004</v>
      </c>
      <c r="CB143" s="4">
        <f t="shared" si="23"/>
        <v>736.92408847346439</v>
      </c>
    </row>
    <row r="144" spans="1:80" x14ac:dyDescent="0.25">
      <c r="A144" s="2">
        <v>42804</v>
      </c>
      <c r="B144" s="3">
        <v>0.39334789351851857</v>
      </c>
      <c r="C144" s="4">
        <v>7.4459999999999997</v>
      </c>
      <c r="D144" s="4">
        <v>0.35630000000000001</v>
      </c>
      <c r="E144" s="4">
        <v>3563.3575460000002</v>
      </c>
      <c r="F144" s="4">
        <v>35.200000000000003</v>
      </c>
      <c r="G144" s="4">
        <v>26.4</v>
      </c>
      <c r="H144" s="4">
        <v>7032.3</v>
      </c>
      <c r="J144" s="4">
        <v>11.05</v>
      </c>
      <c r="K144" s="4">
        <v>0.91080000000000005</v>
      </c>
      <c r="L144" s="4">
        <v>6.7812999999999999</v>
      </c>
      <c r="M144" s="4">
        <v>0.32450000000000001</v>
      </c>
      <c r="N144" s="4">
        <v>32.049799999999998</v>
      </c>
      <c r="O144" s="4">
        <v>24.067499999999999</v>
      </c>
      <c r="P144" s="4">
        <v>56.1</v>
      </c>
      <c r="Q144" s="4">
        <v>24.303100000000001</v>
      </c>
      <c r="R144" s="4">
        <v>18.2502</v>
      </c>
      <c r="S144" s="4">
        <v>42.6</v>
      </c>
      <c r="T144" s="4">
        <v>7032.2749999999996</v>
      </c>
      <c r="W144" s="4">
        <v>0</v>
      </c>
      <c r="X144" s="4">
        <v>10.0616</v>
      </c>
      <c r="Y144" s="4">
        <v>11.9</v>
      </c>
      <c r="Z144" s="4">
        <v>866</v>
      </c>
      <c r="AA144" s="4">
        <v>877</v>
      </c>
      <c r="AB144" s="4">
        <v>899</v>
      </c>
      <c r="AC144" s="4">
        <v>86</v>
      </c>
      <c r="AD144" s="4">
        <v>7.18</v>
      </c>
      <c r="AE144" s="4">
        <v>0.16</v>
      </c>
      <c r="AF144" s="4">
        <v>994</v>
      </c>
      <c r="AG144" s="4">
        <v>-15</v>
      </c>
      <c r="AH144" s="4">
        <v>-1.677</v>
      </c>
      <c r="AI144" s="4">
        <v>17</v>
      </c>
      <c r="AJ144" s="4">
        <v>137</v>
      </c>
      <c r="AK144" s="4">
        <v>136.69999999999999</v>
      </c>
      <c r="AL144" s="4">
        <v>6.4</v>
      </c>
      <c r="AM144" s="4">
        <v>142</v>
      </c>
      <c r="AN144" s="4" t="s">
        <v>155</v>
      </c>
      <c r="AO144" s="4">
        <v>2</v>
      </c>
      <c r="AP144" s="5">
        <v>0.60164351851851849</v>
      </c>
      <c r="AQ144" s="4">
        <v>47.159689</v>
      </c>
      <c r="AR144" s="4">
        <v>-88.490427999999994</v>
      </c>
      <c r="AS144" s="4">
        <v>314.39999999999998</v>
      </c>
      <c r="AT144" s="4">
        <v>31.9</v>
      </c>
      <c r="AU144" s="4">
        <v>12</v>
      </c>
      <c r="AV144" s="4">
        <v>7</v>
      </c>
      <c r="AW144" s="4" t="s">
        <v>419</v>
      </c>
      <c r="AX144" s="4">
        <v>1</v>
      </c>
      <c r="AY144" s="4">
        <v>1.3</v>
      </c>
      <c r="AZ144" s="4">
        <v>1.7</v>
      </c>
      <c r="BA144" s="4">
        <v>11.154</v>
      </c>
      <c r="BB144" s="4">
        <v>19.149999999999999</v>
      </c>
      <c r="BC144" s="4">
        <v>1.72</v>
      </c>
      <c r="BD144" s="4">
        <v>9.798</v>
      </c>
      <c r="BE144" s="4">
        <v>2104.6579999999999</v>
      </c>
      <c r="BF144" s="4">
        <v>64.108000000000004</v>
      </c>
      <c r="BG144" s="4">
        <v>1.042</v>
      </c>
      <c r="BH144" s="4">
        <v>0.78200000000000003</v>
      </c>
      <c r="BI144" s="4">
        <v>1.8240000000000001</v>
      </c>
      <c r="BJ144" s="4">
        <v>0.79</v>
      </c>
      <c r="BK144" s="4">
        <v>0.59299999999999997</v>
      </c>
      <c r="BL144" s="4">
        <v>1.383</v>
      </c>
      <c r="BM144" s="4">
        <v>90.498800000000003</v>
      </c>
      <c r="BQ144" s="4">
        <v>2270.58</v>
      </c>
      <c r="BR144" s="4">
        <v>0.556871</v>
      </c>
      <c r="BS144" s="4">
        <v>-5</v>
      </c>
      <c r="BT144" s="4">
        <v>6.0000000000000001E-3</v>
      </c>
      <c r="BU144" s="4">
        <v>13.608535</v>
      </c>
      <c r="BV144" s="4">
        <v>0.1212</v>
      </c>
      <c r="BW144" s="4">
        <f t="shared" si="19"/>
        <v>3.5953749469999998</v>
      </c>
      <c r="BY144" s="4">
        <f t="shared" si="20"/>
        <v>22105.364644843954</v>
      </c>
      <c r="BZ144" s="4">
        <f t="shared" si="21"/>
        <v>673.33063930180413</v>
      </c>
      <c r="CA144" s="4">
        <f t="shared" si="22"/>
        <v>8.2974231772700016</v>
      </c>
      <c r="CB144" s="4">
        <f t="shared" si="23"/>
        <v>950.51498814572437</v>
      </c>
    </row>
    <row r="145" spans="1:80" x14ac:dyDescent="0.25">
      <c r="A145" s="2">
        <v>42804</v>
      </c>
      <c r="B145" s="3">
        <v>0.3933594675925926</v>
      </c>
      <c r="C145" s="4">
        <v>7.6950000000000003</v>
      </c>
      <c r="D145" s="4">
        <v>0.3579</v>
      </c>
      <c r="E145" s="4">
        <v>3579.4995960000001</v>
      </c>
      <c r="F145" s="4">
        <v>36.9</v>
      </c>
      <c r="G145" s="4">
        <v>28.9</v>
      </c>
      <c r="H145" s="4">
        <v>7216.8</v>
      </c>
      <c r="J145" s="4">
        <v>11.1</v>
      </c>
      <c r="K145" s="4">
        <v>0.90800000000000003</v>
      </c>
      <c r="L145" s="4">
        <v>6.9866999999999999</v>
      </c>
      <c r="M145" s="4">
        <v>0.32500000000000001</v>
      </c>
      <c r="N145" s="4">
        <v>33.505200000000002</v>
      </c>
      <c r="O145" s="4">
        <v>26.264299999999999</v>
      </c>
      <c r="P145" s="4">
        <v>59.8</v>
      </c>
      <c r="Q145" s="4">
        <v>25.4072</v>
      </c>
      <c r="R145" s="4">
        <v>19.916399999999999</v>
      </c>
      <c r="S145" s="4">
        <v>45.3</v>
      </c>
      <c r="T145" s="4">
        <v>7216.8245999999999</v>
      </c>
      <c r="W145" s="4">
        <v>0</v>
      </c>
      <c r="X145" s="4">
        <v>10.078799999999999</v>
      </c>
      <c r="Y145" s="4">
        <v>12</v>
      </c>
      <c r="Z145" s="4">
        <v>864</v>
      </c>
      <c r="AA145" s="4">
        <v>876</v>
      </c>
      <c r="AB145" s="4">
        <v>896</v>
      </c>
      <c r="AC145" s="4">
        <v>86</v>
      </c>
      <c r="AD145" s="4">
        <v>7.18</v>
      </c>
      <c r="AE145" s="4">
        <v>0.17</v>
      </c>
      <c r="AF145" s="4">
        <v>993</v>
      </c>
      <c r="AG145" s="4">
        <v>-15</v>
      </c>
      <c r="AH145" s="4">
        <v>-1</v>
      </c>
      <c r="AI145" s="4">
        <v>17</v>
      </c>
      <c r="AJ145" s="4">
        <v>137</v>
      </c>
      <c r="AK145" s="4">
        <v>136.6</v>
      </c>
      <c r="AL145" s="4">
        <v>6.3</v>
      </c>
      <c r="AM145" s="4">
        <v>142</v>
      </c>
      <c r="AN145" s="4" t="s">
        <v>155</v>
      </c>
      <c r="AO145" s="4">
        <v>2</v>
      </c>
      <c r="AP145" s="5">
        <v>0.60165509259259264</v>
      </c>
      <c r="AQ145" s="4">
        <v>47.159602999999997</v>
      </c>
      <c r="AR145" s="4">
        <v>-88.490273999999999</v>
      </c>
      <c r="AS145" s="4">
        <v>314.3</v>
      </c>
      <c r="AT145" s="4">
        <v>32.6</v>
      </c>
      <c r="AU145" s="4">
        <v>12</v>
      </c>
      <c r="AV145" s="4">
        <v>7</v>
      </c>
      <c r="AW145" s="4" t="s">
        <v>419</v>
      </c>
      <c r="AX145" s="4">
        <v>2.4325999999999999</v>
      </c>
      <c r="AY145" s="4">
        <v>1.0738000000000001</v>
      </c>
      <c r="AZ145" s="4">
        <v>2.6802000000000001</v>
      </c>
      <c r="BA145" s="4">
        <v>11.154</v>
      </c>
      <c r="BB145" s="4">
        <v>18.59</v>
      </c>
      <c r="BC145" s="4">
        <v>1.67</v>
      </c>
      <c r="BD145" s="4">
        <v>10.132</v>
      </c>
      <c r="BE145" s="4">
        <v>2107.549</v>
      </c>
      <c r="BF145" s="4">
        <v>62.401000000000003</v>
      </c>
      <c r="BG145" s="4">
        <v>1.0580000000000001</v>
      </c>
      <c r="BH145" s="4">
        <v>0.83</v>
      </c>
      <c r="BI145" s="4">
        <v>1.8879999999999999</v>
      </c>
      <c r="BJ145" s="4">
        <v>0.80300000000000005</v>
      </c>
      <c r="BK145" s="4">
        <v>0.629</v>
      </c>
      <c r="BL145" s="4">
        <v>1.4319999999999999</v>
      </c>
      <c r="BM145" s="4">
        <v>90.267499999999998</v>
      </c>
      <c r="BQ145" s="4">
        <v>2210.6280000000002</v>
      </c>
      <c r="BR145" s="4">
        <v>0.586067</v>
      </c>
      <c r="BS145" s="4">
        <v>-5</v>
      </c>
      <c r="BT145" s="4">
        <v>6.0000000000000001E-3</v>
      </c>
      <c r="BU145" s="4">
        <v>14.322013</v>
      </c>
      <c r="BV145" s="4">
        <v>0.1212</v>
      </c>
      <c r="BW145" s="4">
        <f t="shared" si="19"/>
        <v>3.7838758345999999</v>
      </c>
      <c r="BY145" s="4">
        <f t="shared" si="20"/>
        <v>23296.27683514254</v>
      </c>
      <c r="BZ145" s="4">
        <f t="shared" si="21"/>
        <v>689.76378285379349</v>
      </c>
      <c r="CA145" s="4">
        <f t="shared" si="22"/>
        <v>8.876144895620202</v>
      </c>
      <c r="CB145" s="4">
        <f t="shared" si="23"/>
        <v>997.79253968293449</v>
      </c>
    </row>
    <row r="146" spans="1:80" x14ac:dyDescent="0.25">
      <c r="A146" s="2">
        <v>42804</v>
      </c>
      <c r="B146" s="3">
        <v>0.3933710416666667</v>
      </c>
      <c r="C146" s="4">
        <v>8.4309999999999992</v>
      </c>
      <c r="D146" s="4">
        <v>0.51529999999999998</v>
      </c>
      <c r="E146" s="4">
        <v>5153.313905</v>
      </c>
      <c r="F146" s="4">
        <v>44</v>
      </c>
      <c r="G146" s="4">
        <v>33</v>
      </c>
      <c r="H146" s="4">
        <v>7519.6</v>
      </c>
      <c r="J146" s="4">
        <v>10.95</v>
      </c>
      <c r="K146" s="4">
        <v>0.89849999999999997</v>
      </c>
      <c r="L146" s="4">
        <v>7.5758000000000001</v>
      </c>
      <c r="M146" s="4">
        <v>0.46300000000000002</v>
      </c>
      <c r="N146" s="4">
        <v>39.542400000000001</v>
      </c>
      <c r="O146" s="4">
        <v>29.611000000000001</v>
      </c>
      <c r="P146" s="4">
        <v>69.2</v>
      </c>
      <c r="Q146" s="4">
        <v>29.984999999999999</v>
      </c>
      <c r="R146" s="4">
        <v>22.454000000000001</v>
      </c>
      <c r="S146" s="4">
        <v>52.4</v>
      </c>
      <c r="T146" s="4">
        <v>7519.5545000000002</v>
      </c>
      <c r="W146" s="4">
        <v>0</v>
      </c>
      <c r="X146" s="4">
        <v>9.8415999999999997</v>
      </c>
      <c r="Y146" s="4">
        <v>12</v>
      </c>
      <c r="Z146" s="4">
        <v>865</v>
      </c>
      <c r="AA146" s="4">
        <v>876</v>
      </c>
      <c r="AB146" s="4">
        <v>896</v>
      </c>
      <c r="AC146" s="4">
        <v>86</v>
      </c>
      <c r="AD146" s="4">
        <v>7.18</v>
      </c>
      <c r="AE146" s="4">
        <v>0.16</v>
      </c>
      <c r="AF146" s="4">
        <v>993</v>
      </c>
      <c r="AG146" s="4">
        <v>-15</v>
      </c>
      <c r="AH146" s="4">
        <v>-1.323</v>
      </c>
      <c r="AI146" s="4">
        <v>17</v>
      </c>
      <c r="AJ146" s="4">
        <v>137</v>
      </c>
      <c r="AK146" s="4">
        <v>138</v>
      </c>
      <c r="AL146" s="4">
        <v>6.2</v>
      </c>
      <c r="AM146" s="4">
        <v>142</v>
      </c>
      <c r="AN146" s="4" t="s">
        <v>155</v>
      </c>
      <c r="AO146" s="4">
        <v>2</v>
      </c>
      <c r="AP146" s="5">
        <v>0.60166666666666668</v>
      </c>
      <c r="AQ146" s="4">
        <v>47.159514999999999</v>
      </c>
      <c r="AR146" s="4">
        <v>-88.490108000000006</v>
      </c>
      <c r="AS146" s="4">
        <v>314.3</v>
      </c>
      <c r="AT146" s="4">
        <v>34.6</v>
      </c>
      <c r="AU146" s="4">
        <v>12</v>
      </c>
      <c r="AV146" s="4">
        <v>7</v>
      </c>
      <c r="AW146" s="4" t="s">
        <v>419</v>
      </c>
      <c r="AX146" s="4">
        <v>2.2214</v>
      </c>
      <c r="AY146" s="4">
        <v>1</v>
      </c>
      <c r="AZ146" s="4">
        <v>2.3967999999999998</v>
      </c>
      <c r="BA146" s="4">
        <v>11.154</v>
      </c>
      <c r="BB146" s="4">
        <v>16.850000000000001</v>
      </c>
      <c r="BC146" s="4">
        <v>1.51</v>
      </c>
      <c r="BD146" s="4">
        <v>11.291</v>
      </c>
      <c r="BE146" s="4">
        <v>2087.4549999999999</v>
      </c>
      <c r="BF146" s="4">
        <v>81.206999999999994</v>
      </c>
      <c r="BG146" s="4">
        <v>1.141</v>
      </c>
      <c r="BH146" s="4">
        <v>0.85399999999999998</v>
      </c>
      <c r="BI146" s="4">
        <v>1.9950000000000001</v>
      </c>
      <c r="BJ146" s="4">
        <v>0.86499999999999999</v>
      </c>
      <c r="BK146" s="4">
        <v>0.64800000000000002</v>
      </c>
      <c r="BL146" s="4">
        <v>1.5129999999999999</v>
      </c>
      <c r="BM146" s="4">
        <v>85.913200000000003</v>
      </c>
      <c r="BQ146" s="4">
        <v>1971.7639999999999</v>
      </c>
      <c r="BR146" s="4">
        <v>0.56706999999999996</v>
      </c>
      <c r="BS146" s="4">
        <v>-5</v>
      </c>
      <c r="BT146" s="4">
        <v>6.0000000000000001E-3</v>
      </c>
      <c r="BU146" s="4">
        <v>13.857773</v>
      </c>
      <c r="BV146" s="4">
        <v>0.1212</v>
      </c>
      <c r="BW146" s="4">
        <f t="shared" si="19"/>
        <v>3.6612236266</v>
      </c>
      <c r="BY146" s="4">
        <f t="shared" si="20"/>
        <v>22326.227163608437</v>
      </c>
      <c r="BZ146" s="4">
        <f t="shared" si="21"/>
        <v>868.54371915808974</v>
      </c>
      <c r="CA146" s="4">
        <f t="shared" si="22"/>
        <v>9.2515462592110005</v>
      </c>
      <c r="CB146" s="4">
        <f t="shared" si="23"/>
        <v>918.87854806571852</v>
      </c>
    </row>
    <row r="147" spans="1:80" x14ac:dyDescent="0.25">
      <c r="A147" s="2">
        <v>42804</v>
      </c>
      <c r="B147" s="3">
        <v>0.39338261574074074</v>
      </c>
      <c r="C147" s="4">
        <v>8.9220000000000006</v>
      </c>
      <c r="D147" s="4">
        <v>0.48110000000000003</v>
      </c>
      <c r="E147" s="4">
        <v>4810.6244580000002</v>
      </c>
      <c r="F147" s="4">
        <v>48.9</v>
      </c>
      <c r="G147" s="4">
        <v>40.1</v>
      </c>
      <c r="H147" s="4">
        <v>7794.3</v>
      </c>
      <c r="J147" s="4">
        <v>10.81</v>
      </c>
      <c r="K147" s="4">
        <v>0.89370000000000005</v>
      </c>
      <c r="L147" s="4">
        <v>7.9736000000000002</v>
      </c>
      <c r="M147" s="4">
        <v>0.4299</v>
      </c>
      <c r="N147" s="4">
        <v>43.676200000000001</v>
      </c>
      <c r="O147" s="4">
        <v>35.83</v>
      </c>
      <c r="P147" s="4">
        <v>79.5</v>
      </c>
      <c r="Q147" s="4">
        <v>33.119</v>
      </c>
      <c r="R147" s="4">
        <v>27.1693</v>
      </c>
      <c r="S147" s="4">
        <v>60.3</v>
      </c>
      <c r="T147" s="4">
        <v>7794.3395</v>
      </c>
      <c r="W147" s="4">
        <v>0</v>
      </c>
      <c r="X147" s="4">
        <v>9.6580999999999992</v>
      </c>
      <c r="Y147" s="4">
        <v>12.1</v>
      </c>
      <c r="Z147" s="4">
        <v>865</v>
      </c>
      <c r="AA147" s="4">
        <v>876</v>
      </c>
      <c r="AB147" s="4">
        <v>897</v>
      </c>
      <c r="AC147" s="4">
        <v>86</v>
      </c>
      <c r="AD147" s="4">
        <v>7.18</v>
      </c>
      <c r="AE147" s="4">
        <v>0.16</v>
      </c>
      <c r="AF147" s="4">
        <v>994</v>
      </c>
      <c r="AG147" s="4">
        <v>-15</v>
      </c>
      <c r="AH147" s="4">
        <v>-2</v>
      </c>
      <c r="AI147" s="4">
        <v>17</v>
      </c>
      <c r="AJ147" s="4">
        <v>137</v>
      </c>
      <c r="AK147" s="4">
        <v>138.30000000000001</v>
      </c>
      <c r="AL147" s="4">
        <v>6.1</v>
      </c>
      <c r="AM147" s="4">
        <v>142</v>
      </c>
      <c r="AN147" s="4" t="s">
        <v>155</v>
      </c>
      <c r="AO147" s="4">
        <v>2</v>
      </c>
      <c r="AP147" s="5">
        <v>0.60167824074074072</v>
      </c>
      <c r="AQ147" s="4">
        <v>47.159419</v>
      </c>
      <c r="AR147" s="4">
        <v>-88.489941000000002</v>
      </c>
      <c r="AS147" s="4">
        <v>314.3</v>
      </c>
      <c r="AT147" s="4">
        <v>36</v>
      </c>
      <c r="AU147" s="4">
        <v>12</v>
      </c>
      <c r="AV147" s="4">
        <v>7</v>
      </c>
      <c r="AW147" s="4" t="s">
        <v>419</v>
      </c>
      <c r="AX147" s="4">
        <v>2.6785999999999999</v>
      </c>
      <c r="AY147" s="4">
        <v>1</v>
      </c>
      <c r="AZ147" s="4">
        <v>2.8031999999999999</v>
      </c>
      <c r="BA147" s="4">
        <v>11.154</v>
      </c>
      <c r="BB147" s="4">
        <v>16.09</v>
      </c>
      <c r="BC147" s="4">
        <v>1.44</v>
      </c>
      <c r="BD147" s="4">
        <v>11.893000000000001</v>
      </c>
      <c r="BE147" s="4">
        <v>2102.8319999999999</v>
      </c>
      <c r="BF147" s="4">
        <v>72.165000000000006</v>
      </c>
      <c r="BG147" s="4">
        <v>1.206</v>
      </c>
      <c r="BH147" s="4">
        <v>0.99</v>
      </c>
      <c r="BI147" s="4">
        <v>2.1960000000000002</v>
      </c>
      <c r="BJ147" s="4">
        <v>0.91500000000000004</v>
      </c>
      <c r="BK147" s="4">
        <v>0.75</v>
      </c>
      <c r="BL147" s="4">
        <v>1.665</v>
      </c>
      <c r="BM147" s="4">
        <v>85.2333</v>
      </c>
      <c r="BQ147" s="4">
        <v>1852.011</v>
      </c>
      <c r="BR147" s="4">
        <v>0.71973200000000004</v>
      </c>
      <c r="BS147" s="4">
        <v>-5</v>
      </c>
      <c r="BT147" s="4">
        <v>6.0000000000000001E-3</v>
      </c>
      <c r="BU147" s="4">
        <v>17.588450999999999</v>
      </c>
      <c r="BV147" s="4">
        <v>0.1212</v>
      </c>
      <c r="BW147" s="4">
        <f t="shared" si="19"/>
        <v>4.6468687541999998</v>
      </c>
      <c r="BY147" s="4">
        <f t="shared" si="20"/>
        <v>28545.453350456457</v>
      </c>
      <c r="BZ147" s="4">
        <f t="shared" si="21"/>
        <v>979.6230231590971</v>
      </c>
      <c r="CA147" s="4">
        <f t="shared" si="22"/>
        <v>12.420911330847</v>
      </c>
      <c r="CB147" s="4">
        <f t="shared" si="23"/>
        <v>1157.0221439732038</v>
      </c>
    </row>
    <row r="148" spans="1:80" x14ac:dyDescent="0.25">
      <c r="A148" s="2">
        <v>42804</v>
      </c>
      <c r="B148" s="3">
        <v>0.39339418981481483</v>
      </c>
      <c r="C148" s="4">
        <v>8.5709999999999997</v>
      </c>
      <c r="D148" s="4">
        <v>0.39439999999999997</v>
      </c>
      <c r="E148" s="4">
        <v>3943.7046</v>
      </c>
      <c r="F148" s="4">
        <v>52.8</v>
      </c>
      <c r="G148" s="4">
        <v>55.4</v>
      </c>
      <c r="H148" s="4">
        <v>7789</v>
      </c>
      <c r="J148" s="4">
        <v>10.65</v>
      </c>
      <c r="K148" s="4">
        <v>0.89810000000000001</v>
      </c>
      <c r="L148" s="4">
        <v>7.6978</v>
      </c>
      <c r="M148" s="4">
        <v>0.35420000000000001</v>
      </c>
      <c r="N148" s="4">
        <v>47.461500000000001</v>
      </c>
      <c r="O148" s="4">
        <v>49.796999999999997</v>
      </c>
      <c r="P148" s="4">
        <v>97.3</v>
      </c>
      <c r="Q148" s="4">
        <v>35.989600000000003</v>
      </c>
      <c r="R148" s="4">
        <v>37.7607</v>
      </c>
      <c r="S148" s="4">
        <v>73.8</v>
      </c>
      <c r="T148" s="4">
        <v>7789.0038000000004</v>
      </c>
      <c r="W148" s="4">
        <v>0</v>
      </c>
      <c r="X148" s="4">
        <v>9.5667000000000009</v>
      </c>
      <c r="Y148" s="4">
        <v>12.1</v>
      </c>
      <c r="Z148" s="4">
        <v>865</v>
      </c>
      <c r="AA148" s="4">
        <v>876</v>
      </c>
      <c r="AB148" s="4">
        <v>897</v>
      </c>
      <c r="AC148" s="4">
        <v>86</v>
      </c>
      <c r="AD148" s="4">
        <v>7.18</v>
      </c>
      <c r="AE148" s="4">
        <v>0.16</v>
      </c>
      <c r="AF148" s="4">
        <v>994</v>
      </c>
      <c r="AG148" s="4">
        <v>-15</v>
      </c>
      <c r="AH148" s="4">
        <v>-1.677</v>
      </c>
      <c r="AI148" s="4">
        <v>17</v>
      </c>
      <c r="AJ148" s="4">
        <v>137</v>
      </c>
      <c r="AK148" s="4">
        <v>138.69999999999999</v>
      </c>
      <c r="AL148" s="4">
        <v>6</v>
      </c>
      <c r="AM148" s="4">
        <v>142</v>
      </c>
      <c r="AN148" s="4" t="s">
        <v>155</v>
      </c>
      <c r="AO148" s="4">
        <v>2</v>
      </c>
      <c r="AP148" s="5">
        <v>0.60168981481481476</v>
      </c>
      <c r="AQ148" s="4">
        <v>47.159317999999999</v>
      </c>
      <c r="AR148" s="4">
        <v>-88.489777000000004</v>
      </c>
      <c r="AS148" s="4">
        <v>314.3</v>
      </c>
      <c r="AT148" s="4">
        <v>36.5</v>
      </c>
      <c r="AU148" s="4">
        <v>12</v>
      </c>
      <c r="AV148" s="4">
        <v>7</v>
      </c>
      <c r="AW148" s="4" t="s">
        <v>419</v>
      </c>
      <c r="AX148" s="4">
        <v>1.3919999999999999</v>
      </c>
      <c r="AY148" s="4">
        <v>1</v>
      </c>
      <c r="AZ148" s="4">
        <v>1.9443999999999999</v>
      </c>
      <c r="BA148" s="4">
        <v>11.154</v>
      </c>
      <c r="BB148" s="4">
        <v>16.79</v>
      </c>
      <c r="BC148" s="4">
        <v>1.51</v>
      </c>
      <c r="BD148" s="4">
        <v>11.347</v>
      </c>
      <c r="BE148" s="4">
        <v>2111.4090000000001</v>
      </c>
      <c r="BF148" s="4">
        <v>61.831000000000003</v>
      </c>
      <c r="BG148" s="4">
        <v>1.363</v>
      </c>
      <c r="BH148" s="4">
        <v>1.43</v>
      </c>
      <c r="BI148" s="4">
        <v>2.794</v>
      </c>
      <c r="BJ148" s="4">
        <v>1.034</v>
      </c>
      <c r="BK148" s="4">
        <v>1.085</v>
      </c>
      <c r="BL148" s="4">
        <v>2.1179999999999999</v>
      </c>
      <c r="BM148" s="4">
        <v>88.585499999999996</v>
      </c>
      <c r="BQ148" s="4">
        <v>1907.931</v>
      </c>
      <c r="BR148" s="4">
        <v>0.85709000000000002</v>
      </c>
      <c r="BS148" s="4">
        <v>-5</v>
      </c>
      <c r="BT148" s="4">
        <v>6.0000000000000001E-3</v>
      </c>
      <c r="BU148" s="4">
        <v>20.945136999999999</v>
      </c>
      <c r="BV148" s="4">
        <v>0.1212</v>
      </c>
      <c r="BW148" s="4">
        <f t="shared" si="19"/>
        <v>5.5337051953999996</v>
      </c>
      <c r="BY148" s="4">
        <f t="shared" si="20"/>
        <v>34131.890842767876</v>
      </c>
      <c r="BZ148" s="4">
        <f t="shared" si="21"/>
        <v>999.52635548071453</v>
      </c>
      <c r="CA148" s="4">
        <f t="shared" si="22"/>
        <v>16.715082265644401</v>
      </c>
      <c r="CB148" s="4">
        <f t="shared" si="23"/>
        <v>1432.0250677400793</v>
      </c>
    </row>
    <row r="149" spans="1:80" x14ac:dyDescent="0.25">
      <c r="A149" s="2"/>
      <c r="B149" s="3"/>
    </row>
    <row r="150" spans="1:80" x14ac:dyDescent="0.25">
      <c r="A150" s="2"/>
      <c r="B150" s="3"/>
    </row>
    <row r="151" spans="1:80" x14ac:dyDescent="0.25">
      <c r="A151" s="2"/>
      <c r="B151" s="3"/>
    </row>
    <row r="152" spans="1:80" x14ac:dyDescent="0.25">
      <c r="A152" s="2"/>
      <c r="B152" s="3"/>
    </row>
    <row r="153" spans="1:80" x14ac:dyDescent="0.25">
      <c r="A153" s="2"/>
      <c r="B153" s="3"/>
    </row>
    <row r="154" spans="1:80" x14ac:dyDescent="0.25">
      <c r="A154" s="2"/>
      <c r="B154" s="3"/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B173" s="3"/>
    </row>
    <row r="174" spans="1:2" x14ac:dyDescent="0.25"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7"/>
  <sheetViews>
    <sheetView workbookViewId="0">
      <pane xSplit="2" ySplit="9" topLeftCell="BP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244-378</v>
      </c>
    </row>
    <row r="5" spans="1:87" s="14" customFormat="1" x14ac:dyDescent="0.25">
      <c r="A5" s="14" t="s">
        <v>169</v>
      </c>
      <c r="C5" s="14">
        <f t="shared" ref="C5:AH5" si="0">AVERAGE(C10:C194)</f>
        <v>7.667414814814812</v>
      </c>
      <c r="D5" s="14">
        <f t="shared" si="0"/>
        <v>0.28498666666666667</v>
      </c>
      <c r="E5" s="14">
        <f t="shared" si="0"/>
        <v>2849.829253022222</v>
      </c>
      <c r="F5" s="14">
        <f t="shared" si="0"/>
        <v>46.144444444444424</v>
      </c>
      <c r="G5" s="14">
        <f t="shared" si="0"/>
        <v>26.428148148148143</v>
      </c>
      <c r="H5" s="14">
        <f t="shared" si="0"/>
        <v>6969.8577777777791</v>
      </c>
      <c r="I5" s="14" t="e">
        <f t="shared" si="0"/>
        <v>#DIV/0!</v>
      </c>
      <c r="J5" s="14">
        <f t="shared" si="0"/>
        <v>9.8965185185185227</v>
      </c>
      <c r="K5" s="14">
        <f t="shared" si="0"/>
        <v>0.90939037037037063</v>
      </c>
      <c r="L5" s="14">
        <f t="shared" si="0"/>
        <v>6.9564844444444462</v>
      </c>
      <c r="M5" s="14">
        <f t="shared" si="0"/>
        <v>0.25813333333333327</v>
      </c>
      <c r="N5" s="14">
        <f t="shared" si="0"/>
        <v>41.826331851851855</v>
      </c>
      <c r="O5" s="14">
        <f t="shared" si="0"/>
        <v>23.937108888888879</v>
      </c>
      <c r="P5" s="14">
        <f t="shared" si="0"/>
        <v>65.762962962962959</v>
      </c>
      <c r="Q5" s="14">
        <f t="shared" si="0"/>
        <v>31.730525925925935</v>
      </c>
      <c r="R5" s="14">
        <f t="shared" si="0"/>
        <v>18.160188888888886</v>
      </c>
      <c r="S5" s="14">
        <f t="shared" si="0"/>
        <v>49.893333333333324</v>
      </c>
      <c r="T5" s="14">
        <f t="shared" si="0"/>
        <v>6969.8611888888872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9.0007370370370392</v>
      </c>
      <c r="Y5" s="14">
        <f t="shared" si="0"/>
        <v>11.754814814814818</v>
      </c>
      <c r="Z5" s="14">
        <f t="shared" si="0"/>
        <v>864.31851851851854</v>
      </c>
      <c r="AA5" s="14">
        <f t="shared" si="0"/>
        <v>875.02962962962965</v>
      </c>
      <c r="AB5" s="14">
        <f t="shared" si="0"/>
        <v>894.6</v>
      </c>
      <c r="AC5" s="14">
        <f t="shared" si="0"/>
        <v>87.46592592592593</v>
      </c>
      <c r="AD5" s="14">
        <f t="shared" si="0"/>
        <v>7.3062962962962992</v>
      </c>
      <c r="AE5" s="14">
        <f t="shared" si="0"/>
        <v>0.1691111111111116</v>
      </c>
      <c r="AF5" s="14">
        <f t="shared" si="0"/>
        <v>993.08148148148143</v>
      </c>
      <c r="AG5" s="14">
        <f t="shared" si="0"/>
        <v>-15</v>
      </c>
      <c r="AH5" s="14">
        <f t="shared" si="0"/>
        <v>-1.5235256814814815</v>
      </c>
      <c r="AI5" s="14">
        <f t="shared" ref="AI5:BN5" si="1">AVERAGE(AI10:AI194)</f>
        <v>16.353167985185184</v>
      </c>
      <c r="AJ5" s="14">
        <f t="shared" si="1"/>
        <v>136.06666666666663</v>
      </c>
      <c r="AK5" s="14">
        <f t="shared" si="1"/>
        <v>135.42444444444445</v>
      </c>
      <c r="AL5" s="14">
        <f t="shared" si="1"/>
        <v>5.9651851851851845</v>
      </c>
      <c r="AM5" s="14">
        <f t="shared" si="1"/>
        <v>142</v>
      </c>
      <c r="AN5" s="14" t="e">
        <f t="shared" si="1"/>
        <v>#DIV/0!</v>
      </c>
      <c r="AO5" s="14">
        <f t="shared" si="1"/>
        <v>1.5851851851851853</v>
      </c>
      <c r="AP5" s="14">
        <f t="shared" si="1"/>
        <v>0.6024649348422495</v>
      </c>
      <c r="AQ5" s="14">
        <f t="shared" si="1"/>
        <v>47.161565733333354</v>
      </c>
      <c r="AR5" s="14">
        <f t="shared" si="1"/>
        <v>-88.487573740740729</v>
      </c>
      <c r="AS5" s="14">
        <f t="shared" si="1"/>
        <v>315.20740740740729</v>
      </c>
      <c r="AT5" s="14">
        <f t="shared" si="1"/>
        <v>34.922222222222231</v>
      </c>
      <c r="AU5" s="14">
        <f t="shared" si="1"/>
        <v>12</v>
      </c>
      <c r="AV5" s="14">
        <f t="shared" si="1"/>
        <v>9.7481481481481485</v>
      </c>
      <c r="AW5" s="14" t="e">
        <f t="shared" si="1"/>
        <v>#DIV/0!</v>
      </c>
      <c r="AX5" s="14">
        <f t="shared" si="1"/>
        <v>1.1599421925925932</v>
      </c>
      <c r="AY5" s="14">
        <f t="shared" si="1"/>
        <v>1.2379673851851847</v>
      </c>
      <c r="AZ5" s="14">
        <f t="shared" si="1"/>
        <v>2.0773660962962963</v>
      </c>
      <c r="BA5" s="14">
        <f t="shared" si="1"/>
        <v>11.153999999999998</v>
      </c>
      <c r="BB5" s="14">
        <f t="shared" si="1"/>
        <v>19.32</v>
      </c>
      <c r="BC5" s="14">
        <f t="shared" si="1"/>
        <v>1.7322962962962978</v>
      </c>
      <c r="BD5" s="14">
        <f t="shared" si="1"/>
        <v>9.9863259259259216</v>
      </c>
      <c r="BE5" s="14">
        <f t="shared" si="1"/>
        <v>2126.5096444444443</v>
      </c>
      <c r="BF5" s="14">
        <f t="shared" si="1"/>
        <v>49.484503703703695</v>
      </c>
      <c r="BG5" s="14">
        <f t="shared" si="1"/>
        <v>1.3248444444444443</v>
      </c>
      <c r="BH5" s="14">
        <f t="shared" si="1"/>
        <v>0.75443703703703713</v>
      </c>
      <c r="BI5" s="14">
        <f t="shared" si="1"/>
        <v>2.0793259259259256</v>
      </c>
      <c r="BJ5" s="14">
        <f t="shared" si="1"/>
        <v>1.0050370370370376</v>
      </c>
      <c r="BK5" s="14">
        <f t="shared" si="1"/>
        <v>0.57239999999999991</v>
      </c>
      <c r="BL5" s="14">
        <f t="shared" si="1"/>
        <v>1.5774592592592589</v>
      </c>
      <c r="BM5" s="14">
        <f t="shared" si="1"/>
        <v>91.005699259259259</v>
      </c>
      <c r="BN5" s="14" t="e">
        <f t="shared" si="1"/>
        <v>#DIV/0!</v>
      </c>
      <c r="BO5" s="14" t="e">
        <f t="shared" ref="BO5:BW5" si="2">AVERAGE(BO10:BO194)</f>
        <v>#DIV/0!</v>
      </c>
      <c r="BP5" s="14" t="e">
        <f t="shared" si="2"/>
        <v>#DIV/0!</v>
      </c>
      <c r="BQ5" s="14">
        <f t="shared" si="2"/>
        <v>2052.1537333333326</v>
      </c>
      <c r="BR5" s="14">
        <f t="shared" si="2"/>
        <v>0.40232305925925949</v>
      </c>
      <c r="BS5" s="14">
        <f t="shared" si="2"/>
        <v>-5</v>
      </c>
      <c r="BT5" s="14">
        <f t="shared" si="2"/>
        <v>5.533348148148153E-3</v>
      </c>
      <c r="BU5" s="14">
        <f t="shared" si="2"/>
        <v>9.8317701703703726</v>
      </c>
      <c r="BV5" s="14">
        <f t="shared" si="2"/>
        <v>0.11177354074074086</v>
      </c>
      <c r="BW5" s="14">
        <f t="shared" si="2"/>
        <v>2.5975536790118521</v>
      </c>
      <c r="BX5" s="22"/>
      <c r="BY5" s="14">
        <f>AVERAGE(BY10:BY194)</f>
        <v>16172.49972791929</v>
      </c>
      <c r="BZ5" s="14">
        <f>AVERAGE(BZ10:BZ194)</f>
        <v>408.24128463423835</v>
      </c>
      <c r="CA5" s="14">
        <f>AVERAGE(CA10:CA194)</f>
        <v>8.1205029670654856</v>
      </c>
      <c r="CB5" s="14">
        <f>AVERAGE(CB10:CB194)</f>
        <v>652.2629107731949</v>
      </c>
      <c r="CC5" s="23">
        <f>BZ8/(134/3600)+CB8/(134/3600)+CA8/(134/3600)</f>
        <v>1076.5995095563981</v>
      </c>
      <c r="CD5" s="22"/>
      <c r="CE5" s="21">
        <f>BY8/$AT8</f>
        <v>463.10053309345722</v>
      </c>
      <c r="CF5" s="21">
        <f>BZ8/$AT8</f>
        <v>11.690014513866192</v>
      </c>
      <c r="CG5" s="21">
        <f>CA8/$AT8</f>
        <v>0.23253110627931708</v>
      </c>
      <c r="CH5" s="21">
        <f>CB8/$AT8</f>
        <v>18.677588918099755</v>
      </c>
      <c r="CI5" s="24">
        <f>(BZ8+CB8+CA8)/AT8</f>
        <v>30.600134538245264</v>
      </c>
    </row>
    <row r="6" spans="1:87" s="14" customFormat="1" x14ac:dyDescent="0.25">
      <c r="A6" s="14" t="s">
        <v>170</v>
      </c>
      <c r="C6" s="14">
        <f t="shared" ref="C6:AH6" si="3">MIN(C10:C194)</f>
        <v>4.4260000000000002</v>
      </c>
      <c r="D6" s="14">
        <f t="shared" si="3"/>
        <v>0.12970000000000001</v>
      </c>
      <c r="E6" s="14">
        <f t="shared" si="3"/>
        <v>1296.6722830000001</v>
      </c>
      <c r="F6" s="14">
        <f t="shared" si="3"/>
        <v>16.100000000000001</v>
      </c>
      <c r="G6" s="14">
        <f t="shared" si="3"/>
        <v>5</v>
      </c>
      <c r="H6" s="14">
        <f t="shared" si="3"/>
        <v>5413.2</v>
      </c>
      <c r="I6" s="14">
        <f t="shared" si="3"/>
        <v>0</v>
      </c>
      <c r="J6" s="14">
        <f t="shared" si="3"/>
        <v>7.5</v>
      </c>
      <c r="K6" s="14">
        <f t="shared" si="3"/>
        <v>0.88390000000000002</v>
      </c>
      <c r="L6" s="14">
        <f t="shared" si="3"/>
        <v>4.1784999999999997</v>
      </c>
      <c r="M6" s="14">
        <f t="shared" si="3"/>
        <v>0.12239999999999999</v>
      </c>
      <c r="N6" s="14">
        <f t="shared" si="3"/>
        <v>14.896100000000001</v>
      </c>
      <c r="O6" s="14">
        <f t="shared" si="3"/>
        <v>4.5476999999999999</v>
      </c>
      <c r="P6" s="14">
        <f t="shared" si="3"/>
        <v>20.2</v>
      </c>
      <c r="Q6" s="14">
        <f t="shared" si="3"/>
        <v>11.2988</v>
      </c>
      <c r="R6" s="14">
        <f t="shared" si="3"/>
        <v>3.4485000000000001</v>
      </c>
      <c r="S6" s="14">
        <f t="shared" si="3"/>
        <v>15.3</v>
      </c>
      <c r="T6" s="14">
        <f t="shared" si="3"/>
        <v>5413.1896999999999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6.7991000000000001</v>
      </c>
      <c r="Y6" s="14">
        <f t="shared" si="3"/>
        <v>11.5</v>
      </c>
      <c r="Z6" s="14">
        <f t="shared" si="3"/>
        <v>860</v>
      </c>
      <c r="AA6" s="14">
        <f t="shared" si="3"/>
        <v>869</v>
      </c>
      <c r="AB6" s="14">
        <f t="shared" si="3"/>
        <v>884</v>
      </c>
      <c r="AC6" s="14">
        <f t="shared" si="3"/>
        <v>86</v>
      </c>
      <c r="AD6" s="14">
        <f t="shared" si="3"/>
        <v>7.18</v>
      </c>
      <c r="AE6" s="14">
        <f t="shared" si="3"/>
        <v>0.16</v>
      </c>
      <c r="AF6" s="14">
        <f t="shared" si="3"/>
        <v>992</v>
      </c>
      <c r="AG6" s="14">
        <f t="shared" si="3"/>
        <v>-15</v>
      </c>
      <c r="AH6" s="14">
        <f t="shared" si="3"/>
        <v>-2</v>
      </c>
      <c r="AI6" s="14">
        <f t="shared" ref="AI6:BN6" si="4">MIN(AI10:AI194)</f>
        <v>16</v>
      </c>
      <c r="AJ6" s="14">
        <f t="shared" si="4"/>
        <v>134.30000000000001</v>
      </c>
      <c r="AK6" s="14">
        <f t="shared" si="4"/>
        <v>131.30000000000001</v>
      </c>
      <c r="AL6" s="14">
        <f t="shared" si="4"/>
        <v>5.4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0.60168981481481476</v>
      </c>
      <c r="AQ6" s="14">
        <f t="shared" si="4"/>
        <v>47.158546999999999</v>
      </c>
      <c r="AR6" s="14">
        <f t="shared" si="4"/>
        <v>-88.492034000000004</v>
      </c>
      <c r="AS6" s="14">
        <f t="shared" si="4"/>
        <v>308</v>
      </c>
      <c r="AT6" s="14">
        <f t="shared" si="4"/>
        <v>19.5</v>
      </c>
      <c r="AU6" s="14">
        <f t="shared" si="4"/>
        <v>12</v>
      </c>
      <c r="AV6" s="14">
        <f t="shared" si="4"/>
        <v>7</v>
      </c>
      <c r="AW6" s="14">
        <f t="shared" si="4"/>
        <v>0</v>
      </c>
      <c r="AX6" s="14">
        <f t="shared" si="4"/>
        <v>0.8</v>
      </c>
      <c r="AY6" s="14">
        <f t="shared" si="4"/>
        <v>1</v>
      </c>
      <c r="AZ6" s="14">
        <f t="shared" si="4"/>
        <v>1.4246000000000001</v>
      </c>
      <c r="BA6" s="14">
        <f t="shared" si="4"/>
        <v>11.154</v>
      </c>
      <c r="BB6" s="14">
        <f t="shared" si="4"/>
        <v>14.71</v>
      </c>
      <c r="BC6" s="14">
        <f t="shared" si="4"/>
        <v>1.32</v>
      </c>
      <c r="BD6" s="14">
        <f t="shared" si="4"/>
        <v>5.9210000000000003</v>
      </c>
      <c r="BE6" s="14">
        <f t="shared" si="4"/>
        <v>1907.1420000000001</v>
      </c>
      <c r="BF6" s="14">
        <f t="shared" si="4"/>
        <v>23.111000000000001</v>
      </c>
      <c r="BG6" s="14">
        <f t="shared" si="4"/>
        <v>0.55000000000000004</v>
      </c>
      <c r="BH6" s="14">
        <f t="shared" si="4"/>
        <v>0.155</v>
      </c>
      <c r="BI6" s="14">
        <f t="shared" si="4"/>
        <v>0.77700000000000002</v>
      </c>
      <c r="BJ6" s="14">
        <f t="shared" si="4"/>
        <v>0.41699999999999998</v>
      </c>
      <c r="BK6" s="14">
        <f t="shared" si="4"/>
        <v>0.11799999999999999</v>
      </c>
      <c r="BL6" s="14">
        <f t="shared" si="4"/>
        <v>0.58899999999999997</v>
      </c>
      <c r="BM6" s="14">
        <f t="shared" si="4"/>
        <v>63.930300000000003</v>
      </c>
      <c r="BN6" s="14">
        <f t="shared" si="4"/>
        <v>0</v>
      </c>
      <c r="BO6" s="14">
        <f t="shared" ref="BO6:BW6" si="5">MIN(BO10:BO194)</f>
        <v>0</v>
      </c>
      <c r="BP6" s="14">
        <f t="shared" si="5"/>
        <v>0</v>
      </c>
      <c r="BQ6" s="14">
        <f t="shared" si="5"/>
        <v>1297.519</v>
      </c>
      <c r="BR6" s="14">
        <f t="shared" si="5"/>
        <v>8.2353999999999997E-2</v>
      </c>
      <c r="BS6" s="14">
        <f t="shared" si="5"/>
        <v>-5</v>
      </c>
      <c r="BT6" s="14">
        <f t="shared" si="5"/>
        <v>5.0000000000000001E-3</v>
      </c>
      <c r="BU6" s="14">
        <f t="shared" si="5"/>
        <v>2.0125259999999998</v>
      </c>
      <c r="BV6" s="14">
        <f t="shared" si="5"/>
        <v>0.10100000000000001</v>
      </c>
      <c r="BW6" s="14">
        <f t="shared" si="5"/>
        <v>0.53170936919999989</v>
      </c>
      <c r="BX6" s="22"/>
      <c r="BY6" s="14">
        <f>MIN(BY10:BY194)</f>
        <v>3411.8795784166773</v>
      </c>
      <c r="BZ6" s="14">
        <f>MIN(BZ10:BZ194)</f>
        <v>50.377126994024401</v>
      </c>
      <c r="CA6" s="14">
        <f>MIN(CA10:CA194)</f>
        <v>0.88846904820959993</v>
      </c>
      <c r="CB6" s="14">
        <f>MIN(CB10:CB194)</f>
        <v>113.78616887350078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 t="shared" ref="C7:AH7" si="6">MAX(C10:C194)</f>
        <v>9.5190000000000001</v>
      </c>
      <c r="D7" s="14">
        <f t="shared" si="6"/>
        <v>0.80030000000000001</v>
      </c>
      <c r="E7" s="14">
        <f t="shared" si="6"/>
        <v>8003.3333329999996</v>
      </c>
      <c r="F7" s="14">
        <f t="shared" si="6"/>
        <v>102.8</v>
      </c>
      <c r="G7" s="14">
        <f t="shared" si="6"/>
        <v>92.9</v>
      </c>
      <c r="H7" s="14">
        <f t="shared" si="6"/>
        <v>11085.7</v>
      </c>
      <c r="I7" s="14">
        <f t="shared" si="6"/>
        <v>0</v>
      </c>
      <c r="J7" s="14">
        <f t="shared" si="6"/>
        <v>13</v>
      </c>
      <c r="K7" s="14">
        <f t="shared" si="6"/>
        <v>0.94410000000000005</v>
      </c>
      <c r="L7" s="14">
        <f t="shared" si="6"/>
        <v>8.4751999999999992</v>
      </c>
      <c r="M7" s="14">
        <f t="shared" si="6"/>
        <v>0.70740000000000003</v>
      </c>
      <c r="N7" s="14">
        <f t="shared" si="6"/>
        <v>93.164599999999993</v>
      </c>
      <c r="O7" s="14">
        <f t="shared" si="6"/>
        <v>83.334000000000003</v>
      </c>
      <c r="P7" s="14">
        <f t="shared" si="6"/>
        <v>128.69999999999999</v>
      </c>
      <c r="Q7" s="14">
        <f t="shared" si="6"/>
        <v>70.647199999999998</v>
      </c>
      <c r="R7" s="14">
        <f t="shared" si="6"/>
        <v>63.247500000000002</v>
      </c>
      <c r="S7" s="14">
        <f t="shared" si="6"/>
        <v>97.7</v>
      </c>
      <c r="T7" s="14">
        <f t="shared" si="6"/>
        <v>11085.7027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11.7525</v>
      </c>
      <c r="Y7" s="14">
        <f t="shared" si="6"/>
        <v>12.2</v>
      </c>
      <c r="Z7" s="14">
        <f t="shared" si="6"/>
        <v>870</v>
      </c>
      <c r="AA7" s="14">
        <f t="shared" si="6"/>
        <v>879</v>
      </c>
      <c r="AB7" s="14">
        <f t="shared" si="6"/>
        <v>901</v>
      </c>
      <c r="AC7" s="14">
        <f t="shared" si="6"/>
        <v>89</v>
      </c>
      <c r="AD7" s="14">
        <f t="shared" si="6"/>
        <v>7.44</v>
      </c>
      <c r="AE7" s="14">
        <f t="shared" si="6"/>
        <v>0.17</v>
      </c>
      <c r="AF7" s="14">
        <f t="shared" si="6"/>
        <v>994</v>
      </c>
      <c r="AG7" s="14">
        <f t="shared" si="6"/>
        <v>-15</v>
      </c>
      <c r="AH7" s="14">
        <f t="shared" si="6"/>
        <v>-1</v>
      </c>
      <c r="AI7" s="14">
        <f t="shared" ref="AI7:BN7" si="7">MAX(AI10:AI194)</f>
        <v>17</v>
      </c>
      <c r="AJ7" s="14">
        <f t="shared" si="7"/>
        <v>137</v>
      </c>
      <c r="AK7" s="14">
        <f t="shared" si="7"/>
        <v>138.69999999999999</v>
      </c>
      <c r="AL7" s="14">
        <f t="shared" si="7"/>
        <v>6.6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0.60324074074074074</v>
      </c>
      <c r="AQ7" s="14">
        <f t="shared" si="7"/>
        <v>47.164454999999997</v>
      </c>
      <c r="AR7" s="14">
        <f t="shared" si="7"/>
        <v>-88.483993999999996</v>
      </c>
      <c r="AS7" s="14">
        <f t="shared" si="7"/>
        <v>319.39999999999998</v>
      </c>
      <c r="AT7" s="14">
        <f t="shared" si="7"/>
        <v>50.2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2.077</v>
      </c>
      <c r="AY7" s="14">
        <f t="shared" si="7"/>
        <v>1.7</v>
      </c>
      <c r="AZ7" s="14">
        <f t="shared" si="7"/>
        <v>2.9016000000000002</v>
      </c>
      <c r="BA7" s="14">
        <f t="shared" si="7"/>
        <v>11.154</v>
      </c>
      <c r="BB7" s="14">
        <f t="shared" si="7"/>
        <v>30.3</v>
      </c>
      <c r="BC7" s="14">
        <f t="shared" si="7"/>
        <v>2.72</v>
      </c>
      <c r="BD7" s="14">
        <f t="shared" si="7"/>
        <v>13.13</v>
      </c>
      <c r="BE7" s="14">
        <f t="shared" si="7"/>
        <v>2220.6570000000002</v>
      </c>
      <c r="BF7" s="14">
        <f t="shared" si="7"/>
        <v>109.67</v>
      </c>
      <c r="BG7" s="14">
        <f t="shared" si="7"/>
        <v>2.8919999999999999</v>
      </c>
      <c r="BH7" s="14">
        <f t="shared" si="7"/>
        <v>2.3660000000000001</v>
      </c>
      <c r="BI7" s="14">
        <f t="shared" si="7"/>
        <v>3.677</v>
      </c>
      <c r="BJ7" s="14">
        <f t="shared" si="7"/>
        <v>2.1930000000000001</v>
      </c>
      <c r="BK7" s="14">
        <f t="shared" si="7"/>
        <v>1.796</v>
      </c>
      <c r="BL7" s="14">
        <f t="shared" si="7"/>
        <v>2.7890000000000001</v>
      </c>
      <c r="BM7" s="14">
        <f t="shared" si="7"/>
        <v>188.9177</v>
      </c>
      <c r="BN7" s="14">
        <f t="shared" si="7"/>
        <v>0</v>
      </c>
      <c r="BO7" s="14">
        <f t="shared" ref="BO7:BW7" si="8">MAX(BO10:BO194)</f>
        <v>0</v>
      </c>
      <c r="BP7" s="14">
        <f t="shared" si="8"/>
        <v>0</v>
      </c>
      <c r="BQ7" s="14">
        <f t="shared" si="8"/>
        <v>3277.009</v>
      </c>
      <c r="BR7" s="14">
        <f t="shared" si="8"/>
        <v>0.85709000000000002</v>
      </c>
      <c r="BS7" s="14">
        <f t="shared" si="8"/>
        <v>-5</v>
      </c>
      <c r="BT7" s="14">
        <f t="shared" si="8"/>
        <v>6.6769999999999998E-3</v>
      </c>
      <c r="BU7" s="14">
        <f t="shared" si="8"/>
        <v>20.945136999999999</v>
      </c>
      <c r="BV7" s="14">
        <f t="shared" si="8"/>
        <v>0.13487499999999999</v>
      </c>
      <c r="BW7" s="14">
        <f t="shared" si="8"/>
        <v>5.5337051953999996</v>
      </c>
      <c r="BX7" s="22"/>
      <c r="BY7" s="14">
        <f>MAX(BY10:BY194)</f>
        <v>34131.890842767876</v>
      </c>
      <c r="BZ7" s="14">
        <f>MAX(BZ10:BZ194)</f>
        <v>1484.942060842495</v>
      </c>
      <c r="CA7" s="14">
        <f>MAX(CA10:CA194)</f>
        <v>26.839818203700602</v>
      </c>
      <c r="CB7" s="14">
        <f>MAX(CB10:CB194)</f>
        <v>1432.0250677400793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B144-B10</f>
        <v>1.5509259259258723E-3</v>
      </c>
      <c r="AT8" s="15">
        <f>SUM(AT10:AT194)/3600</f>
        <v>1.3095833333333335</v>
      </c>
      <c r="BU8" s="27">
        <f>SUM(BU10:BU194)/3600</f>
        <v>0.36869138138888902</v>
      </c>
      <c r="BV8" s="22"/>
      <c r="BW8" s="27">
        <f>SUM(BW10:BW194)/3600</f>
        <v>9.7408262962944456E-2</v>
      </c>
      <c r="BX8" s="22"/>
      <c r="BY8" s="27">
        <f>SUM(BY10:BY194)/3600</f>
        <v>606.46873979697341</v>
      </c>
      <c r="BZ8" s="27">
        <f>SUM(BZ10:BZ194)/3600</f>
        <v>15.309048173783937</v>
      </c>
      <c r="CA8" s="27">
        <f>SUM(CA10:CA194)/3600</f>
        <v>0.3045188612649557</v>
      </c>
      <c r="CB8" s="27">
        <f>SUM(CB10:CB194)/3600</f>
        <v>24.45985915399481</v>
      </c>
      <c r="CC8" s="28">
        <f>SUM(BZ8:CB8)</f>
        <v>40.073426189043701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13.44427355029951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0.39339418981481483</v>
      </c>
      <c r="C10" s="4">
        <v>8.5709999999999997</v>
      </c>
      <c r="D10" s="4">
        <v>0.39439999999999997</v>
      </c>
      <c r="E10" s="4">
        <v>3943.7046</v>
      </c>
      <c r="F10" s="4">
        <v>52.8</v>
      </c>
      <c r="G10" s="4">
        <v>55.4</v>
      </c>
      <c r="H10" s="4">
        <v>7789</v>
      </c>
      <c r="J10" s="4">
        <v>10.65</v>
      </c>
      <c r="K10" s="4">
        <v>0.89810000000000001</v>
      </c>
      <c r="L10" s="4">
        <v>7.6978</v>
      </c>
      <c r="M10" s="4">
        <v>0.35420000000000001</v>
      </c>
      <c r="N10" s="4">
        <v>47.461500000000001</v>
      </c>
      <c r="O10" s="4">
        <v>49.796999999999997</v>
      </c>
      <c r="P10" s="4">
        <v>97.3</v>
      </c>
      <c r="Q10" s="4">
        <v>35.989600000000003</v>
      </c>
      <c r="R10" s="4">
        <v>37.7607</v>
      </c>
      <c r="S10" s="4">
        <v>73.8</v>
      </c>
      <c r="T10" s="4">
        <v>7789.0038000000004</v>
      </c>
      <c r="W10" s="4">
        <v>0</v>
      </c>
      <c r="X10" s="4">
        <v>9.5667000000000009</v>
      </c>
      <c r="Y10" s="4">
        <v>12.1</v>
      </c>
      <c r="Z10" s="4">
        <v>865</v>
      </c>
      <c r="AA10" s="4">
        <v>876</v>
      </c>
      <c r="AB10" s="4">
        <v>897</v>
      </c>
      <c r="AC10" s="4">
        <v>86</v>
      </c>
      <c r="AD10" s="4">
        <v>7.18</v>
      </c>
      <c r="AE10" s="4">
        <v>0.16</v>
      </c>
      <c r="AF10" s="4">
        <v>994</v>
      </c>
      <c r="AG10" s="4">
        <v>-15</v>
      </c>
      <c r="AH10" s="4">
        <v>-1.677</v>
      </c>
      <c r="AI10" s="4">
        <v>17</v>
      </c>
      <c r="AJ10" s="4">
        <v>137</v>
      </c>
      <c r="AK10" s="4">
        <v>138.69999999999999</v>
      </c>
      <c r="AL10" s="4">
        <v>6</v>
      </c>
      <c r="AM10" s="4">
        <v>142</v>
      </c>
      <c r="AN10" s="4" t="s">
        <v>155</v>
      </c>
      <c r="AO10" s="4">
        <v>2</v>
      </c>
      <c r="AP10" s="5">
        <v>0.60168981481481476</v>
      </c>
      <c r="AQ10" s="4">
        <v>47.159317999999999</v>
      </c>
      <c r="AR10" s="4">
        <v>-88.489777000000004</v>
      </c>
      <c r="AS10" s="4">
        <v>314.3</v>
      </c>
      <c r="AT10" s="4">
        <v>36.5</v>
      </c>
      <c r="AU10" s="4">
        <v>12</v>
      </c>
      <c r="AV10" s="4">
        <v>7</v>
      </c>
      <c r="AW10" s="4" t="s">
        <v>419</v>
      </c>
      <c r="AX10" s="4">
        <v>1.3919999999999999</v>
      </c>
      <c r="AY10" s="4">
        <v>1</v>
      </c>
      <c r="AZ10" s="4">
        <v>1.9443999999999999</v>
      </c>
      <c r="BA10" s="4">
        <v>11.154</v>
      </c>
      <c r="BB10" s="4">
        <v>16.79</v>
      </c>
      <c r="BC10" s="4">
        <v>1.51</v>
      </c>
      <c r="BD10" s="4">
        <v>11.347</v>
      </c>
      <c r="BE10" s="4">
        <v>2111.4090000000001</v>
      </c>
      <c r="BF10" s="4">
        <v>61.831000000000003</v>
      </c>
      <c r="BG10" s="4">
        <v>1.363</v>
      </c>
      <c r="BH10" s="4">
        <v>1.43</v>
      </c>
      <c r="BI10" s="4">
        <v>2.794</v>
      </c>
      <c r="BJ10" s="4">
        <v>1.034</v>
      </c>
      <c r="BK10" s="4">
        <v>1.085</v>
      </c>
      <c r="BL10" s="4">
        <v>2.1179999999999999</v>
      </c>
      <c r="BM10" s="4">
        <v>88.585499999999996</v>
      </c>
      <c r="BQ10" s="4">
        <v>1907.931</v>
      </c>
      <c r="BR10" s="4">
        <v>0.85709000000000002</v>
      </c>
      <c r="BS10" s="4">
        <v>-5</v>
      </c>
      <c r="BT10" s="4">
        <v>6.0000000000000001E-3</v>
      </c>
      <c r="BU10" s="4">
        <v>20.945136999999999</v>
      </c>
      <c r="BV10" s="4">
        <v>0.1212</v>
      </c>
      <c r="BW10" s="4">
        <f>BU10*0.2642</f>
        <v>5.5337051953999996</v>
      </c>
      <c r="BY10" s="4">
        <f>BE10*$BU10*0.7718</f>
        <v>34131.890842767876</v>
      </c>
      <c r="BZ10" s="4">
        <f>BF10*$BU10*0.7718</f>
        <v>999.52635548071453</v>
      </c>
      <c r="CA10" s="4">
        <f>BJ10*$BU10*0.7718</f>
        <v>16.715082265644401</v>
      </c>
      <c r="CB10" s="4">
        <f>BM10*$BU10*0.7718</f>
        <v>1432.0250677400793</v>
      </c>
    </row>
    <row r="11" spans="1:87" x14ac:dyDescent="0.25">
      <c r="A11" s="2">
        <v>42804</v>
      </c>
      <c r="B11" s="3">
        <v>0.39340576388888887</v>
      </c>
      <c r="C11" s="4">
        <v>7.8559999999999999</v>
      </c>
      <c r="D11" s="4">
        <v>0.35780000000000001</v>
      </c>
      <c r="E11" s="4">
        <v>3578.0821919999998</v>
      </c>
      <c r="F11" s="4">
        <v>57.4</v>
      </c>
      <c r="G11" s="4">
        <v>49.8</v>
      </c>
      <c r="H11" s="4">
        <v>7665.3</v>
      </c>
      <c r="J11" s="4">
        <v>10.5</v>
      </c>
      <c r="K11" s="4">
        <v>0.90580000000000005</v>
      </c>
      <c r="L11" s="4">
        <v>7.1159999999999997</v>
      </c>
      <c r="M11" s="4">
        <v>0.3241</v>
      </c>
      <c r="N11" s="4">
        <v>51.990200000000002</v>
      </c>
      <c r="O11" s="4">
        <v>45.106499999999997</v>
      </c>
      <c r="P11" s="4">
        <v>97.1</v>
      </c>
      <c r="Q11" s="4">
        <v>39.424100000000003</v>
      </c>
      <c r="R11" s="4">
        <v>34.2042</v>
      </c>
      <c r="S11" s="4">
        <v>73.599999999999994</v>
      </c>
      <c r="T11" s="4">
        <v>7665.3288000000002</v>
      </c>
      <c r="W11" s="4">
        <v>0</v>
      </c>
      <c r="X11" s="4">
        <v>9.5124999999999993</v>
      </c>
      <c r="Y11" s="4">
        <v>12.1</v>
      </c>
      <c r="Z11" s="4">
        <v>863</v>
      </c>
      <c r="AA11" s="4">
        <v>875</v>
      </c>
      <c r="AB11" s="4">
        <v>895</v>
      </c>
      <c r="AC11" s="4">
        <v>86</v>
      </c>
      <c r="AD11" s="4">
        <v>7.18</v>
      </c>
      <c r="AE11" s="4">
        <v>0.16</v>
      </c>
      <c r="AF11" s="4">
        <v>993</v>
      </c>
      <c r="AG11" s="4">
        <v>-15</v>
      </c>
      <c r="AH11" s="4">
        <v>-1</v>
      </c>
      <c r="AI11" s="4">
        <v>17</v>
      </c>
      <c r="AJ11" s="4">
        <v>137</v>
      </c>
      <c r="AK11" s="4">
        <v>137.69999999999999</v>
      </c>
      <c r="AL11" s="4">
        <v>6</v>
      </c>
      <c r="AM11" s="4">
        <v>142</v>
      </c>
      <c r="AN11" s="4" t="s">
        <v>155</v>
      </c>
      <c r="AO11" s="4">
        <v>2</v>
      </c>
      <c r="AP11" s="5">
        <v>0.60170138888888891</v>
      </c>
      <c r="AQ11" s="4">
        <v>47.159211999999997</v>
      </c>
      <c r="AR11" s="4">
        <v>-88.489596000000006</v>
      </c>
      <c r="AS11" s="4">
        <v>314.3</v>
      </c>
      <c r="AT11" s="4">
        <v>39.5</v>
      </c>
      <c r="AU11" s="4">
        <v>12</v>
      </c>
      <c r="AV11" s="4">
        <v>11</v>
      </c>
      <c r="AW11" s="4" t="s">
        <v>411</v>
      </c>
      <c r="AX11" s="4">
        <v>0.9</v>
      </c>
      <c r="AY11" s="4">
        <v>1</v>
      </c>
      <c r="AZ11" s="4">
        <v>1.5246</v>
      </c>
      <c r="BA11" s="4">
        <v>11.154</v>
      </c>
      <c r="BB11" s="4">
        <v>18.16</v>
      </c>
      <c r="BC11" s="4">
        <v>1.63</v>
      </c>
      <c r="BD11" s="4">
        <v>10.404999999999999</v>
      </c>
      <c r="BE11" s="4">
        <v>2101.0250000000001</v>
      </c>
      <c r="BF11" s="4">
        <v>60.902000000000001</v>
      </c>
      <c r="BG11" s="4">
        <v>1.6080000000000001</v>
      </c>
      <c r="BH11" s="4">
        <v>1.395</v>
      </c>
      <c r="BI11" s="4">
        <v>3.0019999999999998</v>
      </c>
      <c r="BJ11" s="4">
        <v>1.2190000000000001</v>
      </c>
      <c r="BK11" s="4">
        <v>1.0580000000000001</v>
      </c>
      <c r="BL11" s="4">
        <v>2.2770000000000001</v>
      </c>
      <c r="BM11" s="4">
        <v>93.843500000000006</v>
      </c>
      <c r="BQ11" s="4">
        <v>2042.163</v>
      </c>
      <c r="BR11" s="4">
        <v>0.71551399999999998</v>
      </c>
      <c r="BS11" s="4">
        <v>-5</v>
      </c>
      <c r="BT11" s="4">
        <v>6.0000000000000001E-3</v>
      </c>
      <c r="BU11" s="4">
        <v>17.485372999999999</v>
      </c>
      <c r="BV11" s="4">
        <v>0.1212</v>
      </c>
      <c r="BW11" s="4">
        <f t="shared" ref="BW11:BW74" si="9">BU11*0.2642</f>
        <v>4.6196355465999996</v>
      </c>
      <c r="BY11" s="4">
        <f t="shared" ref="BY11:BY74" si="10">BE11*$BU11*0.7718</f>
        <v>28353.775442093436</v>
      </c>
      <c r="BZ11" s="4">
        <f t="shared" ref="BZ11:BZ74" si="11">BF11*$BU11*0.7718</f>
        <v>821.88533309902289</v>
      </c>
      <c r="CA11" s="4">
        <f t="shared" ref="CA11:CA74" si="12">BJ11*$BU11*0.7718</f>
        <v>16.450662064426602</v>
      </c>
      <c r="CB11" s="4">
        <f t="shared" ref="CB11:CB74" si="13">BM11*$BU11*0.7718</f>
        <v>1266.4378223486608</v>
      </c>
    </row>
    <row r="12" spans="1:87" x14ac:dyDescent="0.25">
      <c r="A12" s="2">
        <v>42804</v>
      </c>
      <c r="B12" s="3">
        <v>0.39341733796296291</v>
      </c>
      <c r="C12" s="4">
        <v>8.0359999999999996</v>
      </c>
      <c r="D12" s="4">
        <v>0.43990000000000001</v>
      </c>
      <c r="E12" s="4">
        <v>4399.1143320000001</v>
      </c>
      <c r="F12" s="4">
        <v>61</v>
      </c>
      <c r="G12" s="4">
        <v>35.700000000000003</v>
      </c>
      <c r="H12" s="4">
        <v>7876.9</v>
      </c>
      <c r="J12" s="4">
        <v>10.35</v>
      </c>
      <c r="K12" s="4">
        <v>0.90280000000000005</v>
      </c>
      <c r="L12" s="4">
        <v>7.2546999999999997</v>
      </c>
      <c r="M12" s="4">
        <v>0.39710000000000001</v>
      </c>
      <c r="N12" s="4">
        <v>55.089300000000001</v>
      </c>
      <c r="O12" s="4">
        <v>32.212000000000003</v>
      </c>
      <c r="P12" s="4">
        <v>87.3</v>
      </c>
      <c r="Q12" s="4">
        <v>41.773400000000002</v>
      </c>
      <c r="R12" s="4">
        <v>24.425899999999999</v>
      </c>
      <c r="S12" s="4">
        <v>66.2</v>
      </c>
      <c r="T12" s="4">
        <v>7876.9207999999999</v>
      </c>
      <c r="W12" s="4">
        <v>0</v>
      </c>
      <c r="X12" s="4">
        <v>9.3466000000000005</v>
      </c>
      <c r="Y12" s="4">
        <v>12.1</v>
      </c>
      <c r="Z12" s="4">
        <v>862</v>
      </c>
      <c r="AA12" s="4">
        <v>873</v>
      </c>
      <c r="AB12" s="4">
        <v>894</v>
      </c>
      <c r="AC12" s="4">
        <v>86</v>
      </c>
      <c r="AD12" s="4">
        <v>7.18</v>
      </c>
      <c r="AE12" s="4">
        <v>0.16</v>
      </c>
      <c r="AF12" s="4">
        <v>994</v>
      </c>
      <c r="AG12" s="4">
        <v>-15</v>
      </c>
      <c r="AH12" s="4">
        <v>-1</v>
      </c>
      <c r="AI12" s="4">
        <v>17</v>
      </c>
      <c r="AJ12" s="4">
        <v>137</v>
      </c>
      <c r="AK12" s="4">
        <v>136</v>
      </c>
      <c r="AL12" s="4">
        <v>5.9</v>
      </c>
      <c r="AM12" s="4">
        <v>142</v>
      </c>
      <c r="AN12" s="4" t="s">
        <v>155</v>
      </c>
      <c r="AO12" s="4">
        <v>2</v>
      </c>
      <c r="AP12" s="5">
        <v>0.60171296296296295</v>
      </c>
      <c r="AQ12" s="4">
        <v>47.159108000000003</v>
      </c>
      <c r="AR12" s="4">
        <v>-88.489385999999996</v>
      </c>
      <c r="AS12" s="4">
        <v>314.10000000000002</v>
      </c>
      <c r="AT12" s="4">
        <v>42.3</v>
      </c>
      <c r="AU12" s="4">
        <v>12</v>
      </c>
      <c r="AV12" s="4">
        <v>11</v>
      </c>
      <c r="AW12" s="4" t="s">
        <v>411</v>
      </c>
      <c r="AX12" s="4">
        <v>0.8246</v>
      </c>
      <c r="AY12" s="4">
        <v>1.0753999999999999</v>
      </c>
      <c r="AZ12" s="4">
        <v>1.4246000000000001</v>
      </c>
      <c r="BA12" s="4">
        <v>11.154</v>
      </c>
      <c r="BB12" s="4">
        <v>17.61</v>
      </c>
      <c r="BC12" s="4">
        <v>1.58</v>
      </c>
      <c r="BD12" s="4">
        <v>10.768000000000001</v>
      </c>
      <c r="BE12" s="4">
        <v>2082.578</v>
      </c>
      <c r="BF12" s="4">
        <v>72.561999999999998</v>
      </c>
      <c r="BG12" s="4">
        <v>1.6559999999999999</v>
      </c>
      <c r="BH12" s="4">
        <v>0.96799999999999997</v>
      </c>
      <c r="BI12" s="4">
        <v>2.6240000000000001</v>
      </c>
      <c r="BJ12" s="4">
        <v>1.256</v>
      </c>
      <c r="BK12" s="4">
        <v>0.73399999999999999</v>
      </c>
      <c r="BL12" s="4">
        <v>1.99</v>
      </c>
      <c r="BM12" s="4">
        <v>93.759399999999999</v>
      </c>
      <c r="BQ12" s="4">
        <v>1950.8910000000001</v>
      </c>
      <c r="BR12" s="4">
        <v>0.62576200000000004</v>
      </c>
      <c r="BS12" s="4">
        <v>-5</v>
      </c>
      <c r="BT12" s="4">
        <v>6.0000000000000001E-3</v>
      </c>
      <c r="BU12" s="4">
        <v>15.292059</v>
      </c>
      <c r="BV12" s="4">
        <v>0.1212</v>
      </c>
      <c r="BW12" s="4">
        <f t="shared" si="9"/>
        <v>4.0401619877999995</v>
      </c>
      <c r="BY12" s="4">
        <f t="shared" si="10"/>
        <v>24579.441779205124</v>
      </c>
      <c r="BZ12" s="4">
        <f t="shared" si="11"/>
        <v>856.40655686494449</v>
      </c>
      <c r="CA12" s="4">
        <f t="shared" si="12"/>
        <v>14.823828387067202</v>
      </c>
      <c r="CB12" s="4">
        <f t="shared" si="13"/>
        <v>1106.5869866834303</v>
      </c>
    </row>
    <row r="13" spans="1:87" x14ac:dyDescent="0.25">
      <c r="A13" s="2">
        <v>42804</v>
      </c>
      <c r="B13" s="3">
        <v>0.39342891203703706</v>
      </c>
      <c r="C13" s="4">
        <v>8.9380000000000006</v>
      </c>
      <c r="D13" s="4">
        <v>0.68469999999999998</v>
      </c>
      <c r="E13" s="4">
        <v>6846.7793879999999</v>
      </c>
      <c r="F13" s="4">
        <v>64.400000000000006</v>
      </c>
      <c r="G13" s="4">
        <v>29.7</v>
      </c>
      <c r="H13" s="4">
        <v>8240.7000000000007</v>
      </c>
      <c r="J13" s="4">
        <v>10.199999999999999</v>
      </c>
      <c r="K13" s="4">
        <v>0.89080000000000004</v>
      </c>
      <c r="L13" s="4">
        <v>7.9619</v>
      </c>
      <c r="M13" s="4">
        <v>0.6099</v>
      </c>
      <c r="N13" s="4">
        <v>57.3506</v>
      </c>
      <c r="O13" s="4">
        <v>26.432600000000001</v>
      </c>
      <c r="P13" s="4">
        <v>83.8</v>
      </c>
      <c r="Q13" s="4">
        <v>43.488500000000002</v>
      </c>
      <c r="R13" s="4">
        <v>20.043600000000001</v>
      </c>
      <c r="S13" s="4">
        <v>63.5</v>
      </c>
      <c r="T13" s="4">
        <v>8240.6684999999998</v>
      </c>
      <c r="W13" s="4">
        <v>0</v>
      </c>
      <c r="X13" s="4">
        <v>9.0859000000000005</v>
      </c>
      <c r="Y13" s="4">
        <v>12</v>
      </c>
      <c r="Z13" s="4">
        <v>863</v>
      </c>
      <c r="AA13" s="4">
        <v>875</v>
      </c>
      <c r="AB13" s="4">
        <v>895</v>
      </c>
      <c r="AC13" s="4">
        <v>86</v>
      </c>
      <c r="AD13" s="4">
        <v>7.18</v>
      </c>
      <c r="AE13" s="4">
        <v>0.16</v>
      </c>
      <c r="AF13" s="4">
        <v>994</v>
      </c>
      <c r="AG13" s="4">
        <v>-15</v>
      </c>
      <c r="AH13" s="4">
        <v>-1</v>
      </c>
      <c r="AI13" s="4">
        <v>17</v>
      </c>
      <c r="AJ13" s="4">
        <v>137</v>
      </c>
      <c r="AK13" s="4">
        <v>134</v>
      </c>
      <c r="AL13" s="4">
        <v>5.9</v>
      </c>
      <c r="AM13" s="4">
        <v>142</v>
      </c>
      <c r="AN13" s="4" t="s">
        <v>155</v>
      </c>
      <c r="AO13" s="4">
        <v>2</v>
      </c>
      <c r="AP13" s="5">
        <v>0.6017245370370371</v>
      </c>
      <c r="AQ13" s="4">
        <v>47.159027999999999</v>
      </c>
      <c r="AR13" s="4">
        <v>-88.489143999999996</v>
      </c>
      <c r="AS13" s="4">
        <v>313.7</v>
      </c>
      <c r="AT13" s="4">
        <v>43.6</v>
      </c>
      <c r="AU13" s="4">
        <v>12</v>
      </c>
      <c r="AV13" s="4">
        <v>11</v>
      </c>
      <c r="AW13" s="4" t="s">
        <v>411</v>
      </c>
      <c r="AX13" s="4">
        <v>0.95064899999999997</v>
      </c>
      <c r="AY13" s="4">
        <v>1.175325</v>
      </c>
      <c r="AZ13" s="4">
        <v>1.5506489999999999</v>
      </c>
      <c r="BA13" s="4">
        <v>11.154</v>
      </c>
      <c r="BB13" s="4">
        <v>15.66</v>
      </c>
      <c r="BC13" s="4">
        <v>1.4</v>
      </c>
      <c r="BD13" s="4">
        <v>12.262</v>
      </c>
      <c r="BE13" s="4">
        <v>2051.9589999999998</v>
      </c>
      <c r="BF13" s="4">
        <v>100.04300000000001</v>
      </c>
      <c r="BG13" s="4">
        <v>1.548</v>
      </c>
      <c r="BH13" s="4">
        <v>0.71299999999999997</v>
      </c>
      <c r="BI13" s="4">
        <v>2.2610000000000001</v>
      </c>
      <c r="BJ13" s="4">
        <v>1.1739999999999999</v>
      </c>
      <c r="BK13" s="4">
        <v>0.54100000000000004</v>
      </c>
      <c r="BL13" s="4">
        <v>1.7150000000000001</v>
      </c>
      <c r="BM13" s="4">
        <v>88.063000000000002</v>
      </c>
      <c r="BQ13" s="4">
        <v>1702.6320000000001</v>
      </c>
      <c r="BR13" s="4">
        <v>0.58500799999999997</v>
      </c>
      <c r="BS13" s="4">
        <v>-5</v>
      </c>
      <c r="BT13" s="4">
        <v>5.6769999999999998E-3</v>
      </c>
      <c r="BU13" s="4">
        <v>14.296132999999999</v>
      </c>
      <c r="BV13" s="4">
        <v>0.114675</v>
      </c>
      <c r="BW13" s="4">
        <f t="shared" si="9"/>
        <v>3.7770383385999997</v>
      </c>
      <c r="BY13" s="4">
        <f t="shared" si="10"/>
        <v>22640.813798195373</v>
      </c>
      <c r="BZ13" s="4">
        <f t="shared" si="11"/>
        <v>1103.8499964243242</v>
      </c>
      <c r="CA13" s="4">
        <f t="shared" si="12"/>
        <v>12.9536288975956</v>
      </c>
      <c r="CB13" s="4">
        <f t="shared" si="13"/>
        <v>971.66560614051218</v>
      </c>
    </row>
    <row r="14" spans="1:87" x14ac:dyDescent="0.25">
      <c r="A14" s="2">
        <v>42804</v>
      </c>
      <c r="B14" s="3">
        <v>0.3934404861111111</v>
      </c>
      <c r="C14" s="4">
        <v>9.4770000000000003</v>
      </c>
      <c r="D14" s="4">
        <v>0.80030000000000001</v>
      </c>
      <c r="E14" s="4">
        <v>8003.3333329999996</v>
      </c>
      <c r="F14" s="4">
        <v>67</v>
      </c>
      <c r="G14" s="4">
        <v>36.4</v>
      </c>
      <c r="H14" s="4">
        <v>8551.9</v>
      </c>
      <c r="J14" s="4">
        <v>9.9499999999999993</v>
      </c>
      <c r="K14" s="4">
        <v>0.88390000000000002</v>
      </c>
      <c r="L14" s="4">
        <v>8.3768999999999991</v>
      </c>
      <c r="M14" s="4">
        <v>0.70740000000000003</v>
      </c>
      <c r="N14" s="4">
        <v>59.223999999999997</v>
      </c>
      <c r="O14" s="4">
        <v>32.175400000000003</v>
      </c>
      <c r="P14" s="4">
        <v>91.4</v>
      </c>
      <c r="Q14" s="4">
        <v>44.9099</v>
      </c>
      <c r="R14" s="4">
        <v>24.398800000000001</v>
      </c>
      <c r="S14" s="4">
        <v>69.3</v>
      </c>
      <c r="T14" s="4">
        <v>8551.9068000000007</v>
      </c>
      <c r="W14" s="4">
        <v>0</v>
      </c>
      <c r="X14" s="4">
        <v>8.7927</v>
      </c>
      <c r="Y14" s="4">
        <v>11.8</v>
      </c>
      <c r="Z14" s="4">
        <v>867</v>
      </c>
      <c r="AA14" s="4">
        <v>878</v>
      </c>
      <c r="AB14" s="4">
        <v>898</v>
      </c>
      <c r="AC14" s="4">
        <v>86</v>
      </c>
      <c r="AD14" s="4">
        <v>7.18</v>
      </c>
      <c r="AE14" s="4">
        <v>0.17</v>
      </c>
      <c r="AF14" s="4">
        <v>993</v>
      </c>
      <c r="AG14" s="4">
        <v>-15</v>
      </c>
      <c r="AH14" s="4">
        <v>-1</v>
      </c>
      <c r="AI14" s="4">
        <v>17</v>
      </c>
      <c r="AJ14" s="4">
        <v>137</v>
      </c>
      <c r="AK14" s="4">
        <v>134.30000000000001</v>
      </c>
      <c r="AL14" s="4">
        <v>5.9</v>
      </c>
      <c r="AM14" s="4">
        <v>142</v>
      </c>
      <c r="AN14" s="4" t="s">
        <v>155</v>
      </c>
      <c r="AO14" s="4">
        <v>2</v>
      </c>
      <c r="AP14" s="5">
        <v>0.60173611111111114</v>
      </c>
      <c r="AQ14" s="4">
        <v>47.158963</v>
      </c>
      <c r="AR14" s="4">
        <v>-88.488894000000002</v>
      </c>
      <c r="AS14" s="4">
        <v>313.2</v>
      </c>
      <c r="AT14" s="4">
        <v>44</v>
      </c>
      <c r="AU14" s="4">
        <v>12</v>
      </c>
      <c r="AV14" s="4">
        <v>11</v>
      </c>
      <c r="AW14" s="4" t="s">
        <v>411</v>
      </c>
      <c r="AX14" s="4">
        <v>1</v>
      </c>
      <c r="AY14" s="4">
        <v>1.2753749999999999</v>
      </c>
      <c r="AZ14" s="4">
        <v>1.6753750000000001</v>
      </c>
      <c r="BA14" s="4">
        <v>11.154</v>
      </c>
      <c r="BB14" s="4">
        <v>14.71</v>
      </c>
      <c r="BC14" s="4">
        <v>1.32</v>
      </c>
      <c r="BD14" s="4">
        <v>13.13</v>
      </c>
      <c r="BE14" s="4">
        <v>2040.3489999999999</v>
      </c>
      <c r="BF14" s="4">
        <v>109.67</v>
      </c>
      <c r="BG14" s="4">
        <v>1.5109999999999999</v>
      </c>
      <c r="BH14" s="4">
        <v>0.82099999999999995</v>
      </c>
      <c r="BI14" s="4">
        <v>2.331</v>
      </c>
      <c r="BJ14" s="4">
        <v>1.1459999999999999</v>
      </c>
      <c r="BK14" s="4">
        <v>0.622</v>
      </c>
      <c r="BL14" s="4">
        <v>1.768</v>
      </c>
      <c r="BM14" s="4">
        <v>86.369200000000006</v>
      </c>
      <c r="BQ14" s="4">
        <v>1557.1890000000001</v>
      </c>
      <c r="BR14" s="4">
        <v>0.71163100000000001</v>
      </c>
      <c r="BS14" s="4">
        <v>-5</v>
      </c>
      <c r="BT14" s="4">
        <v>5.3229999999999996E-3</v>
      </c>
      <c r="BU14" s="4">
        <v>17.390491000000001</v>
      </c>
      <c r="BV14" s="4">
        <v>0.107518</v>
      </c>
      <c r="BW14" s="4">
        <f t="shared" si="9"/>
        <v>4.5945677221999999</v>
      </c>
      <c r="BY14" s="4">
        <f t="shared" si="10"/>
        <v>27385.525417104876</v>
      </c>
      <c r="BZ14" s="4">
        <f t="shared" si="11"/>
        <v>1471.988651203246</v>
      </c>
      <c r="CA14" s="4">
        <f t="shared" si="12"/>
        <v>15.3815901730548</v>
      </c>
      <c r="CB14" s="4">
        <f t="shared" si="13"/>
        <v>1159.2457573949432</v>
      </c>
    </row>
    <row r="15" spans="1:87" x14ac:dyDescent="0.25">
      <c r="A15" s="2">
        <v>42804</v>
      </c>
      <c r="B15" s="3">
        <v>0.39345206018518519</v>
      </c>
      <c r="C15" s="4">
        <v>9.109</v>
      </c>
      <c r="D15" s="4">
        <v>0.64410000000000001</v>
      </c>
      <c r="E15" s="4">
        <v>6441.0241470000001</v>
      </c>
      <c r="F15" s="4">
        <v>66.3</v>
      </c>
      <c r="G15" s="4">
        <v>25.1</v>
      </c>
      <c r="H15" s="4">
        <v>8216.4</v>
      </c>
      <c r="J15" s="4">
        <v>9.8000000000000007</v>
      </c>
      <c r="K15" s="4">
        <v>0.88959999999999995</v>
      </c>
      <c r="L15" s="4">
        <v>8.1034000000000006</v>
      </c>
      <c r="M15" s="4">
        <v>0.57299999999999995</v>
      </c>
      <c r="N15" s="4">
        <v>58.993400000000001</v>
      </c>
      <c r="O15" s="4">
        <v>22.310700000000001</v>
      </c>
      <c r="P15" s="4">
        <v>81.3</v>
      </c>
      <c r="Q15" s="4">
        <v>44.734999999999999</v>
      </c>
      <c r="R15" s="4">
        <v>16.918299999999999</v>
      </c>
      <c r="S15" s="4">
        <v>61.7</v>
      </c>
      <c r="T15" s="4">
        <v>8216.4331999999995</v>
      </c>
      <c r="W15" s="4">
        <v>0</v>
      </c>
      <c r="X15" s="4">
        <v>8.7143999999999995</v>
      </c>
      <c r="Y15" s="4">
        <v>11.7</v>
      </c>
      <c r="Z15" s="4">
        <v>868</v>
      </c>
      <c r="AA15" s="4">
        <v>879</v>
      </c>
      <c r="AB15" s="4">
        <v>900</v>
      </c>
      <c r="AC15" s="4">
        <v>86</v>
      </c>
      <c r="AD15" s="4">
        <v>7.18</v>
      </c>
      <c r="AE15" s="4">
        <v>0.17</v>
      </c>
      <c r="AF15" s="4">
        <v>993</v>
      </c>
      <c r="AG15" s="4">
        <v>-15</v>
      </c>
      <c r="AH15" s="4">
        <v>-1</v>
      </c>
      <c r="AI15" s="4">
        <v>17</v>
      </c>
      <c r="AJ15" s="4">
        <v>137</v>
      </c>
      <c r="AK15" s="4">
        <v>135</v>
      </c>
      <c r="AL15" s="4">
        <v>6</v>
      </c>
      <c r="AM15" s="4">
        <v>142</v>
      </c>
      <c r="AN15" s="4" t="s">
        <v>155</v>
      </c>
      <c r="AO15" s="4">
        <v>2</v>
      </c>
      <c r="AP15" s="5">
        <v>0.60174768518518518</v>
      </c>
      <c r="AQ15" s="4">
        <v>47.158920999999999</v>
      </c>
      <c r="AR15" s="4">
        <v>-88.488634000000005</v>
      </c>
      <c r="AS15" s="4">
        <v>312.89999999999998</v>
      </c>
      <c r="AT15" s="4">
        <v>44</v>
      </c>
      <c r="AU15" s="4">
        <v>12</v>
      </c>
      <c r="AV15" s="4">
        <v>11</v>
      </c>
      <c r="AW15" s="4" t="s">
        <v>411</v>
      </c>
      <c r="AX15" s="4">
        <v>0.92459999999999998</v>
      </c>
      <c r="AY15" s="4">
        <v>1.3</v>
      </c>
      <c r="AZ15" s="4">
        <v>1.6246</v>
      </c>
      <c r="BA15" s="4">
        <v>11.154</v>
      </c>
      <c r="BB15" s="4">
        <v>15.48</v>
      </c>
      <c r="BC15" s="4">
        <v>1.39</v>
      </c>
      <c r="BD15" s="4">
        <v>12.409000000000001</v>
      </c>
      <c r="BE15" s="4">
        <v>2065.8670000000002</v>
      </c>
      <c r="BF15" s="4">
        <v>92.974999999999994</v>
      </c>
      <c r="BG15" s="4">
        <v>1.575</v>
      </c>
      <c r="BH15" s="4">
        <v>0.59599999999999997</v>
      </c>
      <c r="BI15" s="4">
        <v>2.1709999999999998</v>
      </c>
      <c r="BJ15" s="4">
        <v>1.194</v>
      </c>
      <c r="BK15" s="4">
        <v>0.45200000000000001</v>
      </c>
      <c r="BL15" s="4">
        <v>1.6459999999999999</v>
      </c>
      <c r="BM15" s="4">
        <v>86.855199999999996</v>
      </c>
      <c r="BQ15" s="4">
        <v>1615.374</v>
      </c>
      <c r="BR15" s="4">
        <v>0.84680200000000005</v>
      </c>
      <c r="BS15" s="4">
        <v>-5</v>
      </c>
      <c r="BT15" s="4">
        <v>5.6779999999999999E-3</v>
      </c>
      <c r="BU15" s="4">
        <v>20.693719000000002</v>
      </c>
      <c r="BV15" s="4">
        <v>0.114689</v>
      </c>
      <c r="BW15" s="4">
        <f t="shared" si="9"/>
        <v>5.4672805597999998</v>
      </c>
      <c r="BY15" s="4">
        <f t="shared" si="10"/>
        <v>32994.813663958084</v>
      </c>
      <c r="BZ15" s="4">
        <f t="shared" si="11"/>
        <v>1484.942060842495</v>
      </c>
      <c r="CA15" s="4">
        <f t="shared" si="12"/>
        <v>19.069866315094803</v>
      </c>
      <c r="CB15" s="4">
        <f t="shared" si="13"/>
        <v>1387.200211700856</v>
      </c>
    </row>
    <row r="16" spans="1:87" x14ac:dyDescent="0.25">
      <c r="A16" s="2">
        <v>42804</v>
      </c>
      <c r="B16" s="3">
        <v>0.39346363425925923</v>
      </c>
      <c r="C16" s="4">
        <v>8.1359999999999992</v>
      </c>
      <c r="D16" s="4">
        <v>0.45240000000000002</v>
      </c>
      <c r="E16" s="4">
        <v>4524.3028850000001</v>
      </c>
      <c r="F16" s="4">
        <v>89.8</v>
      </c>
      <c r="G16" s="4">
        <v>27.8</v>
      </c>
      <c r="H16" s="4">
        <v>7793.1</v>
      </c>
      <c r="J16" s="4">
        <v>9.5500000000000007</v>
      </c>
      <c r="K16" s="4">
        <v>0.90180000000000005</v>
      </c>
      <c r="L16" s="4">
        <v>7.3372000000000002</v>
      </c>
      <c r="M16" s="4">
        <v>0.40799999999999997</v>
      </c>
      <c r="N16" s="4">
        <v>80.971000000000004</v>
      </c>
      <c r="O16" s="4">
        <v>25.069700000000001</v>
      </c>
      <c r="P16" s="4">
        <v>106</v>
      </c>
      <c r="Q16" s="4">
        <v>61.400700000000001</v>
      </c>
      <c r="R16" s="4">
        <v>19.0105</v>
      </c>
      <c r="S16" s="4">
        <v>80.400000000000006</v>
      </c>
      <c r="T16" s="4">
        <v>7793.0653000000002</v>
      </c>
      <c r="W16" s="4">
        <v>0</v>
      </c>
      <c r="X16" s="4">
        <v>8.6143000000000001</v>
      </c>
      <c r="Y16" s="4">
        <v>11.6</v>
      </c>
      <c r="Z16" s="4">
        <v>866</v>
      </c>
      <c r="AA16" s="4">
        <v>876</v>
      </c>
      <c r="AB16" s="4">
        <v>898</v>
      </c>
      <c r="AC16" s="4">
        <v>86</v>
      </c>
      <c r="AD16" s="4">
        <v>7.18</v>
      </c>
      <c r="AE16" s="4">
        <v>0.17</v>
      </c>
      <c r="AF16" s="4">
        <v>993</v>
      </c>
      <c r="AG16" s="4">
        <v>-15</v>
      </c>
      <c r="AH16" s="4">
        <v>-1</v>
      </c>
      <c r="AI16" s="4">
        <v>17</v>
      </c>
      <c r="AJ16" s="4">
        <v>137</v>
      </c>
      <c r="AK16" s="4">
        <v>134.69999999999999</v>
      </c>
      <c r="AL16" s="4">
        <v>6</v>
      </c>
      <c r="AM16" s="4">
        <v>142</v>
      </c>
      <c r="AN16" s="4" t="s">
        <v>155</v>
      </c>
      <c r="AO16" s="4">
        <v>2</v>
      </c>
      <c r="AP16" s="5">
        <v>0.60175925925925922</v>
      </c>
      <c r="AQ16" s="4">
        <v>47.158897000000003</v>
      </c>
      <c r="AR16" s="4">
        <v>-88.488354999999999</v>
      </c>
      <c r="AS16" s="4">
        <v>312.7</v>
      </c>
      <c r="AT16" s="4">
        <v>46.4</v>
      </c>
      <c r="AU16" s="4">
        <v>12</v>
      </c>
      <c r="AV16" s="4">
        <v>11</v>
      </c>
      <c r="AW16" s="4" t="s">
        <v>411</v>
      </c>
      <c r="AX16" s="4">
        <v>1.0508</v>
      </c>
      <c r="AY16" s="4">
        <v>1.3754</v>
      </c>
      <c r="AZ16" s="4">
        <v>1.7507999999999999</v>
      </c>
      <c r="BA16" s="4">
        <v>11.154</v>
      </c>
      <c r="BB16" s="4">
        <v>17.420000000000002</v>
      </c>
      <c r="BC16" s="4">
        <v>1.56</v>
      </c>
      <c r="BD16" s="4">
        <v>10.891</v>
      </c>
      <c r="BE16" s="4">
        <v>2085.17</v>
      </c>
      <c r="BF16" s="4">
        <v>73.798000000000002</v>
      </c>
      <c r="BG16" s="4">
        <v>2.41</v>
      </c>
      <c r="BH16" s="4">
        <v>0.746</v>
      </c>
      <c r="BI16" s="4">
        <v>3.1560000000000001</v>
      </c>
      <c r="BJ16" s="4">
        <v>1.827</v>
      </c>
      <c r="BK16" s="4">
        <v>0.56599999999999995</v>
      </c>
      <c r="BL16" s="4">
        <v>2.3929999999999998</v>
      </c>
      <c r="BM16" s="4">
        <v>91.832099999999997</v>
      </c>
      <c r="BQ16" s="4">
        <v>1780.021</v>
      </c>
      <c r="BR16" s="4">
        <v>0.77889600000000003</v>
      </c>
      <c r="BS16" s="4">
        <v>-5</v>
      </c>
      <c r="BT16" s="4">
        <v>5.3229999999999996E-3</v>
      </c>
      <c r="BU16" s="4">
        <v>19.034271</v>
      </c>
      <c r="BV16" s="4">
        <v>0.107525</v>
      </c>
      <c r="BW16" s="4">
        <f t="shared" si="9"/>
        <v>5.0288543982</v>
      </c>
      <c r="BY16" s="4">
        <f t="shared" si="10"/>
        <v>30632.503406573833</v>
      </c>
      <c r="BZ16" s="4">
        <f t="shared" si="11"/>
        <v>1084.1406151049246</v>
      </c>
      <c r="CA16" s="4">
        <f t="shared" si="12"/>
        <v>26.839818203700602</v>
      </c>
      <c r="CB16" s="4">
        <f t="shared" si="13"/>
        <v>1349.0732727225254</v>
      </c>
    </row>
    <row r="17" spans="1:80" x14ac:dyDescent="0.25">
      <c r="A17" s="2">
        <v>42804</v>
      </c>
      <c r="B17" s="3">
        <v>0.39347520833333333</v>
      </c>
      <c r="C17" s="4">
        <v>7.8789999999999996</v>
      </c>
      <c r="D17" s="4">
        <v>0.31359999999999999</v>
      </c>
      <c r="E17" s="4">
        <v>3135.5401900000002</v>
      </c>
      <c r="F17" s="4">
        <v>102.8</v>
      </c>
      <c r="G17" s="4">
        <v>27.9</v>
      </c>
      <c r="H17" s="4">
        <v>7488.2</v>
      </c>
      <c r="J17" s="4">
        <v>9.1999999999999993</v>
      </c>
      <c r="K17" s="4">
        <v>0.90629999999999999</v>
      </c>
      <c r="L17" s="4">
        <v>7.1402999999999999</v>
      </c>
      <c r="M17" s="4">
        <v>0.28420000000000001</v>
      </c>
      <c r="N17" s="4">
        <v>93.164599999999993</v>
      </c>
      <c r="O17" s="4">
        <v>25.285</v>
      </c>
      <c r="P17" s="4">
        <v>118.4</v>
      </c>
      <c r="Q17" s="4">
        <v>70.647199999999998</v>
      </c>
      <c r="R17" s="4">
        <v>19.1737</v>
      </c>
      <c r="S17" s="4">
        <v>89.8</v>
      </c>
      <c r="T17" s="4">
        <v>7488.25</v>
      </c>
      <c r="W17" s="4">
        <v>0</v>
      </c>
      <c r="X17" s="4">
        <v>8.3347999999999995</v>
      </c>
      <c r="Y17" s="4">
        <v>11.6</v>
      </c>
      <c r="Z17" s="4">
        <v>864</v>
      </c>
      <c r="AA17" s="4">
        <v>873</v>
      </c>
      <c r="AB17" s="4">
        <v>896</v>
      </c>
      <c r="AC17" s="4">
        <v>86</v>
      </c>
      <c r="AD17" s="4">
        <v>7.18</v>
      </c>
      <c r="AE17" s="4">
        <v>0.17</v>
      </c>
      <c r="AF17" s="4">
        <v>993</v>
      </c>
      <c r="AG17" s="4">
        <v>-15</v>
      </c>
      <c r="AH17" s="4">
        <v>-1</v>
      </c>
      <c r="AI17" s="4">
        <v>17</v>
      </c>
      <c r="AJ17" s="4">
        <v>137</v>
      </c>
      <c r="AK17" s="4">
        <v>134</v>
      </c>
      <c r="AL17" s="4">
        <v>6.1</v>
      </c>
      <c r="AM17" s="4">
        <v>142</v>
      </c>
      <c r="AN17" s="4" t="s">
        <v>155</v>
      </c>
      <c r="AO17" s="4">
        <v>1</v>
      </c>
      <c r="AP17" s="5">
        <v>0.60177083333333337</v>
      </c>
      <c r="AQ17" s="4">
        <v>47.158892999999999</v>
      </c>
      <c r="AR17" s="4">
        <v>-88.488056999999998</v>
      </c>
      <c r="AS17" s="4">
        <v>312.5</v>
      </c>
      <c r="AT17" s="4">
        <v>49.1</v>
      </c>
      <c r="AU17" s="4">
        <v>12</v>
      </c>
      <c r="AV17" s="4">
        <v>11</v>
      </c>
      <c r="AW17" s="4" t="s">
        <v>411</v>
      </c>
      <c r="AX17" s="4">
        <v>1.1000000000000001</v>
      </c>
      <c r="AY17" s="4">
        <v>1.4754</v>
      </c>
      <c r="AZ17" s="4">
        <v>1.8</v>
      </c>
      <c r="BA17" s="4">
        <v>11.154</v>
      </c>
      <c r="BB17" s="4">
        <v>18.25</v>
      </c>
      <c r="BC17" s="4">
        <v>1.64</v>
      </c>
      <c r="BD17" s="4">
        <v>10.342000000000001</v>
      </c>
      <c r="BE17" s="4">
        <v>2116.8429999999998</v>
      </c>
      <c r="BF17" s="4">
        <v>53.619</v>
      </c>
      <c r="BG17" s="4">
        <v>2.8919999999999999</v>
      </c>
      <c r="BH17" s="4">
        <v>0.78500000000000003</v>
      </c>
      <c r="BI17" s="4">
        <v>3.677</v>
      </c>
      <c r="BJ17" s="4">
        <v>2.1930000000000001</v>
      </c>
      <c r="BK17" s="4">
        <v>0.59499999999999997</v>
      </c>
      <c r="BL17" s="4">
        <v>2.7890000000000001</v>
      </c>
      <c r="BM17" s="4">
        <v>92.050700000000006</v>
      </c>
      <c r="BQ17" s="4">
        <v>1796.646</v>
      </c>
      <c r="BR17" s="4">
        <v>0.54026300000000005</v>
      </c>
      <c r="BS17" s="4">
        <v>-5</v>
      </c>
      <c r="BT17" s="4">
        <v>5.6769999999999998E-3</v>
      </c>
      <c r="BU17" s="4">
        <v>13.202677</v>
      </c>
      <c r="BV17" s="4">
        <v>0.114675</v>
      </c>
      <c r="BW17" s="4">
        <f t="shared" si="9"/>
        <v>3.4881472633999997</v>
      </c>
      <c r="BY17" s="4">
        <f t="shared" si="10"/>
        <v>21570.26206920715</v>
      </c>
      <c r="BZ17" s="4">
        <f t="shared" si="11"/>
        <v>546.36828611702333</v>
      </c>
      <c r="CA17" s="4">
        <f t="shared" si="12"/>
        <v>22.346288656159803</v>
      </c>
      <c r="CB17" s="4">
        <f t="shared" si="13"/>
        <v>937.98062617490621</v>
      </c>
    </row>
    <row r="18" spans="1:80" x14ac:dyDescent="0.25">
      <c r="A18" s="2">
        <v>42804</v>
      </c>
      <c r="B18" s="3">
        <v>0.39348678240740737</v>
      </c>
      <c r="C18" s="4">
        <v>7.71</v>
      </c>
      <c r="D18" s="4">
        <v>0.24859999999999999</v>
      </c>
      <c r="E18" s="4">
        <v>2486.0418410000002</v>
      </c>
      <c r="F18" s="4">
        <v>96.3</v>
      </c>
      <c r="G18" s="4">
        <v>28.7</v>
      </c>
      <c r="H18" s="4">
        <v>6887.2</v>
      </c>
      <c r="J18" s="4">
        <v>8.85</v>
      </c>
      <c r="K18" s="4">
        <v>0.90939999999999999</v>
      </c>
      <c r="L18" s="4">
        <v>7.0114999999999998</v>
      </c>
      <c r="M18" s="4">
        <v>0.2261</v>
      </c>
      <c r="N18" s="4">
        <v>87.533699999999996</v>
      </c>
      <c r="O18" s="4">
        <v>26.098099999999999</v>
      </c>
      <c r="P18" s="4">
        <v>113.6</v>
      </c>
      <c r="Q18" s="4">
        <v>66.377200000000002</v>
      </c>
      <c r="R18" s="4">
        <v>19.790299999999998</v>
      </c>
      <c r="S18" s="4">
        <v>86.2</v>
      </c>
      <c r="T18" s="4">
        <v>6887.2020000000002</v>
      </c>
      <c r="W18" s="4">
        <v>0</v>
      </c>
      <c r="X18" s="4">
        <v>8.0512999999999995</v>
      </c>
      <c r="Y18" s="4">
        <v>11.6</v>
      </c>
      <c r="Z18" s="4">
        <v>863</v>
      </c>
      <c r="AA18" s="4">
        <v>873</v>
      </c>
      <c r="AB18" s="4">
        <v>893</v>
      </c>
      <c r="AC18" s="4">
        <v>86</v>
      </c>
      <c r="AD18" s="4">
        <v>7.18</v>
      </c>
      <c r="AE18" s="4">
        <v>0.17</v>
      </c>
      <c r="AF18" s="4">
        <v>993</v>
      </c>
      <c r="AG18" s="4">
        <v>-15</v>
      </c>
      <c r="AH18" s="4">
        <v>-1</v>
      </c>
      <c r="AI18" s="4">
        <v>17</v>
      </c>
      <c r="AJ18" s="4">
        <v>137</v>
      </c>
      <c r="AK18" s="4">
        <v>134.6</v>
      </c>
      <c r="AL18" s="4">
        <v>6.3</v>
      </c>
      <c r="AM18" s="4">
        <v>142</v>
      </c>
      <c r="AN18" s="4" t="s">
        <v>155</v>
      </c>
      <c r="AO18" s="4">
        <v>1</v>
      </c>
      <c r="AP18" s="5">
        <v>0.6017824074074074</v>
      </c>
      <c r="AQ18" s="4">
        <v>47.158895999999999</v>
      </c>
      <c r="AR18" s="4">
        <v>-88.487751000000003</v>
      </c>
      <c r="AS18" s="4">
        <v>312.2</v>
      </c>
      <c r="AT18" s="4">
        <v>50.2</v>
      </c>
      <c r="AU18" s="4">
        <v>12</v>
      </c>
      <c r="AV18" s="4">
        <v>11</v>
      </c>
      <c r="AW18" s="4" t="s">
        <v>411</v>
      </c>
      <c r="AX18" s="4">
        <v>1.2507999999999999</v>
      </c>
      <c r="AY18" s="4">
        <v>1.123</v>
      </c>
      <c r="AZ18" s="4">
        <v>1.9508000000000001</v>
      </c>
      <c r="BA18" s="4">
        <v>11.154</v>
      </c>
      <c r="BB18" s="4">
        <v>18.88</v>
      </c>
      <c r="BC18" s="4">
        <v>1.69</v>
      </c>
      <c r="BD18" s="4">
        <v>9.9580000000000002</v>
      </c>
      <c r="BE18" s="4">
        <v>2143.7579999999998</v>
      </c>
      <c r="BF18" s="4">
        <v>43.997</v>
      </c>
      <c r="BG18" s="4">
        <v>2.8029999999999999</v>
      </c>
      <c r="BH18" s="4">
        <v>0.83599999999999997</v>
      </c>
      <c r="BI18" s="4">
        <v>3.6379999999999999</v>
      </c>
      <c r="BJ18" s="4">
        <v>2.125</v>
      </c>
      <c r="BK18" s="4">
        <v>0.63400000000000001</v>
      </c>
      <c r="BL18" s="4">
        <v>2.7589999999999999</v>
      </c>
      <c r="BM18" s="4">
        <v>87.314099999999996</v>
      </c>
      <c r="BQ18" s="4">
        <v>1789.896</v>
      </c>
      <c r="BR18" s="4">
        <v>0.38101800000000002</v>
      </c>
      <c r="BS18" s="4">
        <v>-5</v>
      </c>
      <c r="BT18" s="4">
        <v>5.0000000000000001E-3</v>
      </c>
      <c r="BU18" s="4">
        <v>9.3111270000000008</v>
      </c>
      <c r="BV18" s="4">
        <v>0.10100000000000001</v>
      </c>
      <c r="BW18" s="4">
        <f t="shared" si="9"/>
        <v>2.4599997534</v>
      </c>
      <c r="BY18" s="4">
        <f t="shared" si="10"/>
        <v>15405.747751746299</v>
      </c>
      <c r="BZ18" s="4">
        <f t="shared" si="11"/>
        <v>316.17686503494423</v>
      </c>
      <c r="CA18" s="4">
        <f t="shared" si="12"/>
        <v>15.270946614525002</v>
      </c>
      <c r="CB18" s="4">
        <f t="shared" si="13"/>
        <v>627.46774578602231</v>
      </c>
    </row>
    <row r="19" spans="1:80" x14ac:dyDescent="0.25">
      <c r="A19" s="2">
        <v>42804</v>
      </c>
      <c r="B19" s="3">
        <v>0.39349835648148151</v>
      </c>
      <c r="C19" s="4">
        <v>7.3470000000000004</v>
      </c>
      <c r="D19" s="4">
        <v>0.223</v>
      </c>
      <c r="E19" s="4">
        <v>2230.4163330000001</v>
      </c>
      <c r="F19" s="4">
        <v>68.599999999999994</v>
      </c>
      <c r="G19" s="4">
        <v>15.5</v>
      </c>
      <c r="H19" s="4">
        <v>6299.7</v>
      </c>
      <c r="J19" s="4">
        <v>8.8000000000000007</v>
      </c>
      <c r="K19" s="4">
        <v>0.91410000000000002</v>
      </c>
      <c r="L19" s="4">
        <v>6.7157999999999998</v>
      </c>
      <c r="M19" s="4">
        <v>0.2039</v>
      </c>
      <c r="N19" s="4">
        <v>62.690199999999997</v>
      </c>
      <c r="O19" s="4">
        <v>14.2065</v>
      </c>
      <c r="P19" s="4">
        <v>76.900000000000006</v>
      </c>
      <c r="Q19" s="4">
        <v>47.5383</v>
      </c>
      <c r="R19" s="4">
        <v>10.7729</v>
      </c>
      <c r="S19" s="4">
        <v>58.3</v>
      </c>
      <c r="T19" s="4">
        <v>6299.7398000000003</v>
      </c>
      <c r="W19" s="4">
        <v>0</v>
      </c>
      <c r="X19" s="4">
        <v>8.0443999999999996</v>
      </c>
      <c r="Y19" s="4">
        <v>11.7</v>
      </c>
      <c r="Z19" s="4">
        <v>861</v>
      </c>
      <c r="AA19" s="4">
        <v>872</v>
      </c>
      <c r="AB19" s="4">
        <v>891</v>
      </c>
      <c r="AC19" s="4">
        <v>86</v>
      </c>
      <c r="AD19" s="4">
        <v>7.18</v>
      </c>
      <c r="AE19" s="4">
        <v>0.17</v>
      </c>
      <c r="AF19" s="4">
        <v>993</v>
      </c>
      <c r="AG19" s="4">
        <v>-15</v>
      </c>
      <c r="AH19" s="4">
        <v>-1</v>
      </c>
      <c r="AI19" s="4">
        <v>17</v>
      </c>
      <c r="AJ19" s="4">
        <v>137</v>
      </c>
      <c r="AK19" s="4">
        <v>135.69999999999999</v>
      </c>
      <c r="AL19" s="4">
        <v>6.5</v>
      </c>
      <c r="AM19" s="4">
        <v>142</v>
      </c>
      <c r="AN19" s="4" t="s">
        <v>155</v>
      </c>
      <c r="AO19" s="4">
        <v>1</v>
      </c>
      <c r="AP19" s="5">
        <v>0.60179398148148155</v>
      </c>
      <c r="AQ19" s="4">
        <v>47.158898000000001</v>
      </c>
      <c r="AR19" s="4">
        <v>-88.487448999999998</v>
      </c>
      <c r="AS19" s="4">
        <v>312.10000000000002</v>
      </c>
      <c r="AT19" s="4">
        <v>49.6</v>
      </c>
      <c r="AU19" s="4">
        <v>12</v>
      </c>
      <c r="AV19" s="4">
        <v>11</v>
      </c>
      <c r="AW19" s="4" t="s">
        <v>411</v>
      </c>
      <c r="AX19" s="4">
        <v>1.3</v>
      </c>
      <c r="AY19" s="4">
        <v>1.0753999999999999</v>
      </c>
      <c r="AZ19" s="4">
        <v>2</v>
      </c>
      <c r="BA19" s="4">
        <v>11.154</v>
      </c>
      <c r="BB19" s="4">
        <v>19.89</v>
      </c>
      <c r="BC19" s="4">
        <v>1.78</v>
      </c>
      <c r="BD19" s="4">
        <v>9.3930000000000007</v>
      </c>
      <c r="BE19" s="4">
        <v>2156.3310000000001</v>
      </c>
      <c r="BF19" s="4">
        <v>41.667000000000002</v>
      </c>
      <c r="BG19" s="4">
        <v>2.1080000000000001</v>
      </c>
      <c r="BH19" s="4">
        <v>0.47799999999999998</v>
      </c>
      <c r="BI19" s="4">
        <v>2.5859999999999999</v>
      </c>
      <c r="BJ19" s="4">
        <v>1.5980000000000001</v>
      </c>
      <c r="BK19" s="4">
        <v>0.36199999999999999</v>
      </c>
      <c r="BL19" s="4">
        <v>1.9610000000000001</v>
      </c>
      <c r="BM19" s="4">
        <v>83.872500000000002</v>
      </c>
      <c r="BQ19" s="4">
        <v>1878.0709999999999</v>
      </c>
      <c r="BR19" s="4">
        <v>0.337974</v>
      </c>
      <c r="BS19" s="4">
        <v>-5</v>
      </c>
      <c r="BT19" s="4">
        <v>5.0000000000000001E-3</v>
      </c>
      <c r="BU19" s="4">
        <v>8.2592400000000001</v>
      </c>
      <c r="BV19" s="4">
        <v>0.10100000000000001</v>
      </c>
      <c r="BW19" s="4">
        <f t="shared" si="9"/>
        <v>2.1820912080000001</v>
      </c>
      <c r="BY19" s="4">
        <f t="shared" si="10"/>
        <v>13745.491920745993</v>
      </c>
      <c r="BZ19" s="4">
        <f t="shared" si="11"/>
        <v>265.60551782714407</v>
      </c>
      <c r="CA19" s="4">
        <f t="shared" si="12"/>
        <v>10.186421328336001</v>
      </c>
      <c r="CB19" s="4">
        <f t="shared" si="13"/>
        <v>534.64369390542004</v>
      </c>
    </row>
    <row r="20" spans="1:80" x14ac:dyDescent="0.25">
      <c r="A20" s="2">
        <v>42804</v>
      </c>
      <c r="B20" s="3">
        <v>0.39350993055555555</v>
      </c>
      <c r="C20" s="4">
        <v>7.0529999999999999</v>
      </c>
      <c r="D20" s="4">
        <v>0.22620000000000001</v>
      </c>
      <c r="E20" s="4">
        <v>2262.4419539999999</v>
      </c>
      <c r="F20" s="4">
        <v>54.7</v>
      </c>
      <c r="G20" s="4">
        <v>24.9</v>
      </c>
      <c r="H20" s="4">
        <v>6659.3</v>
      </c>
      <c r="J20" s="4">
        <v>8.8000000000000007</v>
      </c>
      <c r="K20" s="4">
        <v>0.91659999999999997</v>
      </c>
      <c r="L20" s="4">
        <v>6.4646999999999997</v>
      </c>
      <c r="M20" s="4">
        <v>0.2074</v>
      </c>
      <c r="N20" s="4">
        <v>50.167900000000003</v>
      </c>
      <c r="O20" s="4">
        <v>22.847899999999999</v>
      </c>
      <c r="P20" s="4">
        <v>73</v>
      </c>
      <c r="Q20" s="4">
        <v>38.0426</v>
      </c>
      <c r="R20" s="4">
        <v>17.325600000000001</v>
      </c>
      <c r="S20" s="4">
        <v>55.4</v>
      </c>
      <c r="T20" s="4">
        <v>6659.2749000000003</v>
      </c>
      <c r="W20" s="4">
        <v>0</v>
      </c>
      <c r="X20" s="4">
        <v>8.0662000000000003</v>
      </c>
      <c r="Y20" s="4">
        <v>11.6</v>
      </c>
      <c r="Z20" s="4">
        <v>862</v>
      </c>
      <c r="AA20" s="4">
        <v>872</v>
      </c>
      <c r="AB20" s="4">
        <v>893</v>
      </c>
      <c r="AC20" s="4">
        <v>86</v>
      </c>
      <c r="AD20" s="4">
        <v>7.18</v>
      </c>
      <c r="AE20" s="4">
        <v>0.17</v>
      </c>
      <c r="AF20" s="4">
        <v>993</v>
      </c>
      <c r="AG20" s="4">
        <v>-15</v>
      </c>
      <c r="AH20" s="4">
        <v>-1</v>
      </c>
      <c r="AI20" s="4">
        <v>17</v>
      </c>
      <c r="AJ20" s="4">
        <v>137</v>
      </c>
      <c r="AK20" s="4">
        <v>134.4</v>
      </c>
      <c r="AL20" s="4">
        <v>6.3</v>
      </c>
      <c r="AM20" s="4">
        <v>142</v>
      </c>
      <c r="AN20" s="4" t="s">
        <v>155</v>
      </c>
      <c r="AO20" s="4">
        <v>1</v>
      </c>
      <c r="AP20" s="5">
        <v>0.60180555555555559</v>
      </c>
      <c r="AQ20" s="4">
        <v>47.158903000000002</v>
      </c>
      <c r="AR20" s="4">
        <v>-88.487164000000007</v>
      </c>
      <c r="AS20" s="4">
        <v>311.89999999999998</v>
      </c>
      <c r="AT20" s="4">
        <v>48.2</v>
      </c>
      <c r="AU20" s="4">
        <v>12</v>
      </c>
      <c r="AV20" s="4">
        <v>11</v>
      </c>
      <c r="AW20" s="4" t="s">
        <v>411</v>
      </c>
      <c r="AX20" s="4">
        <v>1.4508000000000001</v>
      </c>
      <c r="AY20" s="4">
        <v>1.0246</v>
      </c>
      <c r="AZ20" s="4">
        <v>2.0754000000000001</v>
      </c>
      <c r="BA20" s="4">
        <v>11.154</v>
      </c>
      <c r="BB20" s="4">
        <v>20.49</v>
      </c>
      <c r="BC20" s="4">
        <v>1.84</v>
      </c>
      <c r="BD20" s="4">
        <v>9.0980000000000008</v>
      </c>
      <c r="BE20" s="4">
        <v>2135.9079999999999</v>
      </c>
      <c r="BF20" s="4">
        <v>43.609000000000002</v>
      </c>
      <c r="BG20" s="4">
        <v>1.736</v>
      </c>
      <c r="BH20" s="4">
        <v>0.79100000000000004</v>
      </c>
      <c r="BI20" s="4">
        <v>2.5259999999999998</v>
      </c>
      <c r="BJ20" s="4">
        <v>1.3160000000000001</v>
      </c>
      <c r="BK20" s="4">
        <v>0.59899999999999998</v>
      </c>
      <c r="BL20" s="4">
        <v>1.9159999999999999</v>
      </c>
      <c r="BM20" s="4">
        <v>91.230199999999996</v>
      </c>
      <c r="BQ20" s="4">
        <v>1937.761</v>
      </c>
      <c r="BR20" s="4">
        <v>0.29309299999999999</v>
      </c>
      <c r="BS20" s="4">
        <v>-5</v>
      </c>
      <c r="BT20" s="4">
        <v>5.0000000000000001E-3</v>
      </c>
      <c r="BU20" s="4">
        <v>7.1624600000000003</v>
      </c>
      <c r="BV20" s="4">
        <v>0.10100000000000001</v>
      </c>
      <c r="BW20" s="4">
        <f t="shared" si="9"/>
        <v>1.892321932</v>
      </c>
      <c r="BY20" s="4">
        <f t="shared" si="10"/>
        <v>11807.270862638225</v>
      </c>
      <c r="BZ20" s="4">
        <f t="shared" si="11"/>
        <v>241.06996886045204</v>
      </c>
      <c r="CA20" s="4">
        <f t="shared" si="12"/>
        <v>7.2748304024480008</v>
      </c>
      <c r="CB20" s="4">
        <f t="shared" si="13"/>
        <v>504.31932566976565</v>
      </c>
    </row>
    <row r="21" spans="1:80" x14ac:dyDescent="0.25">
      <c r="A21" s="2">
        <v>42804</v>
      </c>
      <c r="B21" s="3">
        <v>0.39352150462962965</v>
      </c>
      <c r="C21" s="4">
        <v>7.2249999999999996</v>
      </c>
      <c r="D21" s="4">
        <v>0.217</v>
      </c>
      <c r="E21" s="4">
        <v>2170.3478260000002</v>
      </c>
      <c r="F21" s="4">
        <v>49.3</v>
      </c>
      <c r="G21" s="4">
        <v>21.7</v>
      </c>
      <c r="H21" s="4">
        <v>7322.8</v>
      </c>
      <c r="J21" s="4">
        <v>8.8000000000000007</v>
      </c>
      <c r="K21" s="4">
        <v>0.91410000000000002</v>
      </c>
      <c r="L21" s="4">
        <v>6.6041999999999996</v>
      </c>
      <c r="M21" s="4">
        <v>0.19839999999999999</v>
      </c>
      <c r="N21" s="4">
        <v>45.094900000000003</v>
      </c>
      <c r="O21" s="4">
        <v>19.837299999999999</v>
      </c>
      <c r="P21" s="4">
        <v>64.900000000000006</v>
      </c>
      <c r="Q21" s="4">
        <v>34.195700000000002</v>
      </c>
      <c r="R21" s="4">
        <v>15.0427</v>
      </c>
      <c r="S21" s="4">
        <v>49.2</v>
      </c>
      <c r="T21" s="4">
        <v>7322.7946000000002</v>
      </c>
      <c r="W21" s="4">
        <v>0</v>
      </c>
      <c r="X21" s="4">
        <v>8.0442</v>
      </c>
      <c r="Y21" s="4">
        <v>11.7</v>
      </c>
      <c r="Z21" s="4">
        <v>862</v>
      </c>
      <c r="AA21" s="4">
        <v>872</v>
      </c>
      <c r="AB21" s="4">
        <v>894</v>
      </c>
      <c r="AC21" s="4">
        <v>86</v>
      </c>
      <c r="AD21" s="4">
        <v>7.18</v>
      </c>
      <c r="AE21" s="4">
        <v>0.17</v>
      </c>
      <c r="AF21" s="4">
        <v>993</v>
      </c>
      <c r="AG21" s="4">
        <v>-15</v>
      </c>
      <c r="AH21" s="4">
        <v>-1</v>
      </c>
      <c r="AI21" s="4">
        <v>17</v>
      </c>
      <c r="AJ21" s="4">
        <v>137</v>
      </c>
      <c r="AK21" s="4">
        <v>133.30000000000001</v>
      </c>
      <c r="AL21" s="4">
        <v>6</v>
      </c>
      <c r="AM21" s="4">
        <v>142</v>
      </c>
      <c r="AN21" s="4" t="s">
        <v>155</v>
      </c>
      <c r="AO21" s="4">
        <v>1</v>
      </c>
      <c r="AP21" s="5">
        <v>0.60181712962962963</v>
      </c>
      <c r="AQ21" s="4">
        <v>47.158903000000002</v>
      </c>
      <c r="AR21" s="4">
        <v>-88.486881999999994</v>
      </c>
      <c r="AS21" s="4">
        <v>311.7</v>
      </c>
      <c r="AT21" s="4">
        <v>47</v>
      </c>
      <c r="AU21" s="4">
        <v>12</v>
      </c>
      <c r="AV21" s="4">
        <v>11</v>
      </c>
      <c r="AW21" s="4" t="s">
        <v>411</v>
      </c>
      <c r="AX21" s="4">
        <v>1.5</v>
      </c>
      <c r="AY21" s="4">
        <v>1.0753999999999999</v>
      </c>
      <c r="AZ21" s="4">
        <v>2.1753999999999998</v>
      </c>
      <c r="BA21" s="4">
        <v>11.154</v>
      </c>
      <c r="BB21" s="4">
        <v>19.920000000000002</v>
      </c>
      <c r="BC21" s="4">
        <v>1.79</v>
      </c>
      <c r="BD21" s="4">
        <v>9.3960000000000008</v>
      </c>
      <c r="BE21" s="4">
        <v>2124.6860000000001</v>
      </c>
      <c r="BF21" s="4">
        <v>40.622999999999998</v>
      </c>
      <c r="BG21" s="4">
        <v>1.5189999999999999</v>
      </c>
      <c r="BH21" s="4">
        <v>0.66800000000000004</v>
      </c>
      <c r="BI21" s="4">
        <v>2.1880000000000002</v>
      </c>
      <c r="BJ21" s="4">
        <v>1.1519999999999999</v>
      </c>
      <c r="BK21" s="4">
        <v>0.50700000000000001</v>
      </c>
      <c r="BL21" s="4">
        <v>1.659</v>
      </c>
      <c r="BM21" s="4">
        <v>97.684700000000007</v>
      </c>
      <c r="BQ21" s="4">
        <v>1881.7059999999999</v>
      </c>
      <c r="BR21" s="4">
        <v>0.26988099999999998</v>
      </c>
      <c r="BS21" s="4">
        <v>-5</v>
      </c>
      <c r="BT21" s="4">
        <v>5.0000000000000001E-3</v>
      </c>
      <c r="BU21" s="4">
        <v>6.5952169999999999</v>
      </c>
      <c r="BV21" s="4">
        <v>0.10100000000000001</v>
      </c>
      <c r="BW21" s="4">
        <f t="shared" si="9"/>
        <v>1.7424563313999999</v>
      </c>
      <c r="BY21" s="4">
        <f t="shared" si="10"/>
        <v>10815.052202092093</v>
      </c>
      <c r="BZ21" s="4">
        <f t="shared" si="11"/>
        <v>206.77872664741381</v>
      </c>
      <c r="CA21" s="4">
        <f t="shared" si="12"/>
        <v>5.8638971296511997</v>
      </c>
      <c r="CB21" s="4">
        <f t="shared" si="13"/>
        <v>497.2335346708669</v>
      </c>
    </row>
    <row r="22" spans="1:80" x14ac:dyDescent="0.25">
      <c r="A22" s="2">
        <v>42804</v>
      </c>
      <c r="B22" s="3">
        <v>0.39353307870370369</v>
      </c>
      <c r="C22" s="4">
        <v>8.0540000000000003</v>
      </c>
      <c r="D22" s="4">
        <v>0.19470000000000001</v>
      </c>
      <c r="E22" s="4">
        <v>1946.8331989999999</v>
      </c>
      <c r="F22" s="4">
        <v>44.3</v>
      </c>
      <c r="G22" s="4">
        <v>18.899999999999999</v>
      </c>
      <c r="H22" s="4">
        <v>7754.8</v>
      </c>
      <c r="J22" s="4">
        <v>8.8000000000000007</v>
      </c>
      <c r="K22" s="4">
        <v>0.90539999999999998</v>
      </c>
      <c r="L22" s="4">
        <v>7.2925000000000004</v>
      </c>
      <c r="M22" s="4">
        <v>0.17630000000000001</v>
      </c>
      <c r="N22" s="4">
        <v>40.136899999999997</v>
      </c>
      <c r="O22" s="4">
        <v>17.112100000000002</v>
      </c>
      <c r="P22" s="4">
        <v>57.2</v>
      </c>
      <c r="Q22" s="4">
        <v>30.4358</v>
      </c>
      <c r="R22" s="4">
        <v>12.976100000000001</v>
      </c>
      <c r="S22" s="4">
        <v>43.4</v>
      </c>
      <c r="T22" s="4">
        <v>7754.8163999999997</v>
      </c>
      <c r="W22" s="4">
        <v>0</v>
      </c>
      <c r="X22" s="4">
        <v>7.9676</v>
      </c>
      <c r="Y22" s="4">
        <v>11.7</v>
      </c>
      <c r="Z22" s="4">
        <v>863</v>
      </c>
      <c r="AA22" s="4">
        <v>873</v>
      </c>
      <c r="AB22" s="4">
        <v>895</v>
      </c>
      <c r="AC22" s="4">
        <v>86</v>
      </c>
      <c r="AD22" s="4">
        <v>7.18</v>
      </c>
      <c r="AE22" s="4">
        <v>0.16</v>
      </c>
      <c r="AF22" s="4">
        <v>993</v>
      </c>
      <c r="AG22" s="4">
        <v>-15</v>
      </c>
      <c r="AH22" s="4">
        <v>-1</v>
      </c>
      <c r="AI22" s="4">
        <v>17</v>
      </c>
      <c r="AJ22" s="4">
        <v>137</v>
      </c>
      <c r="AK22" s="4">
        <v>133.69999999999999</v>
      </c>
      <c r="AL22" s="4">
        <v>5.8</v>
      </c>
      <c r="AM22" s="4">
        <v>142</v>
      </c>
      <c r="AN22" s="4" t="s">
        <v>155</v>
      </c>
      <c r="AO22" s="4">
        <v>1</v>
      </c>
      <c r="AP22" s="5">
        <v>0.60182870370370367</v>
      </c>
      <c r="AQ22" s="4">
        <v>47.158889000000002</v>
      </c>
      <c r="AR22" s="4">
        <v>-88.486615999999998</v>
      </c>
      <c r="AS22" s="4">
        <v>311.5</v>
      </c>
      <c r="AT22" s="4">
        <v>44.3</v>
      </c>
      <c r="AU22" s="4">
        <v>12</v>
      </c>
      <c r="AV22" s="4">
        <v>10</v>
      </c>
      <c r="AW22" s="4" t="s">
        <v>420</v>
      </c>
      <c r="AX22" s="4">
        <v>1.123</v>
      </c>
      <c r="AY22" s="4">
        <v>1.1754</v>
      </c>
      <c r="AZ22" s="4">
        <v>1.8984000000000001</v>
      </c>
      <c r="BA22" s="4">
        <v>11.154</v>
      </c>
      <c r="BB22" s="4">
        <v>18.11</v>
      </c>
      <c r="BC22" s="4">
        <v>1.62</v>
      </c>
      <c r="BD22" s="4">
        <v>10.448</v>
      </c>
      <c r="BE22" s="4">
        <v>2143.27</v>
      </c>
      <c r="BF22" s="4">
        <v>32.972000000000001</v>
      </c>
      <c r="BG22" s="4">
        <v>1.2350000000000001</v>
      </c>
      <c r="BH22" s="4">
        <v>0.52700000000000002</v>
      </c>
      <c r="BI22" s="4">
        <v>1.762</v>
      </c>
      <c r="BJ22" s="4">
        <v>0.93700000000000006</v>
      </c>
      <c r="BK22" s="4">
        <v>0.39900000000000002</v>
      </c>
      <c r="BL22" s="4">
        <v>1.3360000000000001</v>
      </c>
      <c r="BM22" s="4">
        <v>94.503799999999998</v>
      </c>
      <c r="BQ22" s="4">
        <v>1702.644</v>
      </c>
      <c r="BR22" s="4">
        <v>0.22980100000000001</v>
      </c>
      <c r="BS22" s="4">
        <v>-5</v>
      </c>
      <c r="BT22" s="4">
        <v>5.0000000000000001E-3</v>
      </c>
      <c r="BU22" s="4">
        <v>5.6157620000000001</v>
      </c>
      <c r="BV22" s="4">
        <v>0.10100000000000001</v>
      </c>
      <c r="BW22" s="4">
        <f t="shared" si="9"/>
        <v>1.4836843204000001</v>
      </c>
      <c r="BY22" s="4">
        <f t="shared" si="10"/>
        <v>9289.4575203389322</v>
      </c>
      <c r="BZ22" s="4">
        <f t="shared" si="11"/>
        <v>142.90872981967522</v>
      </c>
      <c r="CA22" s="4">
        <f t="shared" si="12"/>
        <v>4.0611876695692004</v>
      </c>
      <c r="CB22" s="4">
        <f t="shared" si="13"/>
        <v>409.60263317762406</v>
      </c>
    </row>
    <row r="23" spans="1:80" x14ac:dyDescent="0.25">
      <c r="A23" s="2">
        <v>42804</v>
      </c>
      <c r="B23" s="3">
        <v>0.39354465277777778</v>
      </c>
      <c r="C23" s="4">
        <v>8.8810000000000002</v>
      </c>
      <c r="D23" s="4">
        <v>0.16839999999999999</v>
      </c>
      <c r="E23" s="4">
        <v>1683.6277869999999</v>
      </c>
      <c r="F23" s="4">
        <v>35.200000000000003</v>
      </c>
      <c r="G23" s="4">
        <v>18.899999999999999</v>
      </c>
      <c r="H23" s="4">
        <v>7404.7</v>
      </c>
      <c r="J23" s="4">
        <v>8.9</v>
      </c>
      <c r="K23" s="4">
        <v>0.89780000000000004</v>
      </c>
      <c r="L23" s="4">
        <v>7.9733999999999998</v>
      </c>
      <c r="M23" s="4">
        <v>0.1512</v>
      </c>
      <c r="N23" s="4">
        <v>31.6023</v>
      </c>
      <c r="O23" s="4">
        <v>16.968299999999999</v>
      </c>
      <c r="P23" s="4">
        <v>48.6</v>
      </c>
      <c r="Q23" s="4">
        <v>23.9636</v>
      </c>
      <c r="R23" s="4">
        <v>12.8668</v>
      </c>
      <c r="S23" s="4">
        <v>36.799999999999997</v>
      </c>
      <c r="T23" s="4">
        <v>7404.7277000000004</v>
      </c>
      <c r="W23" s="4">
        <v>0</v>
      </c>
      <c r="X23" s="4">
        <v>7.9904000000000002</v>
      </c>
      <c r="Y23" s="4">
        <v>11.6</v>
      </c>
      <c r="Z23" s="4">
        <v>864</v>
      </c>
      <c r="AA23" s="4">
        <v>873</v>
      </c>
      <c r="AB23" s="4">
        <v>895</v>
      </c>
      <c r="AC23" s="4">
        <v>86</v>
      </c>
      <c r="AD23" s="4">
        <v>7.18</v>
      </c>
      <c r="AE23" s="4">
        <v>0.16</v>
      </c>
      <c r="AF23" s="4">
        <v>994</v>
      </c>
      <c r="AG23" s="4">
        <v>-15</v>
      </c>
      <c r="AH23" s="4">
        <v>-1.323</v>
      </c>
      <c r="AI23" s="4">
        <v>17</v>
      </c>
      <c r="AJ23" s="4">
        <v>137</v>
      </c>
      <c r="AK23" s="4">
        <v>133</v>
      </c>
      <c r="AL23" s="4">
        <v>5.6</v>
      </c>
      <c r="AM23" s="4">
        <v>142</v>
      </c>
      <c r="AN23" s="4" t="s">
        <v>155</v>
      </c>
      <c r="AO23" s="4">
        <v>1</v>
      </c>
      <c r="AP23" s="5">
        <v>0.60184027777777771</v>
      </c>
      <c r="AQ23" s="4">
        <v>47.158855000000003</v>
      </c>
      <c r="AR23" s="4">
        <v>-88.486369999999994</v>
      </c>
      <c r="AS23" s="4">
        <v>311.39999999999998</v>
      </c>
      <c r="AT23" s="4">
        <v>42</v>
      </c>
      <c r="AU23" s="4">
        <v>12</v>
      </c>
      <c r="AV23" s="4">
        <v>10</v>
      </c>
      <c r="AW23" s="4" t="s">
        <v>420</v>
      </c>
      <c r="AX23" s="4">
        <v>0.92459999999999998</v>
      </c>
      <c r="AY23" s="4">
        <v>1.2</v>
      </c>
      <c r="AZ23" s="4">
        <v>1.6492</v>
      </c>
      <c r="BA23" s="4">
        <v>11.154</v>
      </c>
      <c r="BB23" s="4">
        <v>16.760000000000002</v>
      </c>
      <c r="BC23" s="4">
        <v>1.5</v>
      </c>
      <c r="BD23" s="4">
        <v>11.384</v>
      </c>
      <c r="BE23" s="4">
        <v>2178.5479999999998</v>
      </c>
      <c r="BF23" s="4">
        <v>26.286000000000001</v>
      </c>
      <c r="BG23" s="4">
        <v>0.90400000000000003</v>
      </c>
      <c r="BH23" s="4">
        <v>0.48599999999999999</v>
      </c>
      <c r="BI23" s="4">
        <v>1.39</v>
      </c>
      <c r="BJ23" s="4">
        <v>0.68600000000000005</v>
      </c>
      <c r="BK23" s="4">
        <v>0.36799999999999999</v>
      </c>
      <c r="BL23" s="4">
        <v>1.054</v>
      </c>
      <c r="BM23" s="4">
        <v>83.8904</v>
      </c>
      <c r="BQ23" s="4">
        <v>1587.4159999999999</v>
      </c>
      <c r="BR23" s="4">
        <v>0.20452699999999999</v>
      </c>
      <c r="BS23" s="4">
        <v>-5</v>
      </c>
      <c r="BT23" s="4">
        <v>5.0000000000000001E-3</v>
      </c>
      <c r="BU23" s="4">
        <v>4.9981289999999996</v>
      </c>
      <c r="BV23" s="4">
        <v>0.10100000000000001</v>
      </c>
      <c r="BW23" s="4">
        <f t="shared" si="9"/>
        <v>1.3205056817999998</v>
      </c>
      <c r="BY23" s="4">
        <f t="shared" si="10"/>
        <v>8403.8708263388835</v>
      </c>
      <c r="BZ23" s="4">
        <f t="shared" si="11"/>
        <v>101.3997160223892</v>
      </c>
      <c r="CA23" s="4">
        <f t="shared" si="12"/>
        <v>2.6462833900692004</v>
      </c>
      <c r="CB23" s="4">
        <f t="shared" si="13"/>
        <v>323.61191269134287</v>
      </c>
    </row>
    <row r="24" spans="1:80" x14ac:dyDescent="0.25">
      <c r="A24" s="2">
        <v>42804</v>
      </c>
      <c r="B24" s="3">
        <v>0.39355622685185182</v>
      </c>
      <c r="C24" s="4">
        <v>8.6530000000000005</v>
      </c>
      <c r="D24" s="4">
        <v>0.15379999999999999</v>
      </c>
      <c r="E24" s="4">
        <v>1538.333333</v>
      </c>
      <c r="F24" s="4">
        <v>33.9</v>
      </c>
      <c r="G24" s="4">
        <v>18.899999999999999</v>
      </c>
      <c r="H24" s="4">
        <v>6973.3</v>
      </c>
      <c r="J24" s="4">
        <v>9.15</v>
      </c>
      <c r="K24" s="4">
        <v>0.90069999999999995</v>
      </c>
      <c r="L24" s="4">
        <v>7.7935999999999996</v>
      </c>
      <c r="M24" s="4">
        <v>0.1386</v>
      </c>
      <c r="N24" s="4">
        <v>30.4955</v>
      </c>
      <c r="O24" s="4">
        <v>16.998999999999999</v>
      </c>
      <c r="P24" s="4">
        <v>47.5</v>
      </c>
      <c r="Q24" s="4">
        <v>23.124300000000002</v>
      </c>
      <c r="R24" s="4">
        <v>12.8901</v>
      </c>
      <c r="S24" s="4">
        <v>36</v>
      </c>
      <c r="T24" s="4">
        <v>6973.2838000000002</v>
      </c>
      <c r="W24" s="4">
        <v>0</v>
      </c>
      <c r="X24" s="4">
        <v>8.2380999999999993</v>
      </c>
      <c r="Y24" s="4">
        <v>11.7</v>
      </c>
      <c r="Z24" s="4">
        <v>864</v>
      </c>
      <c r="AA24" s="4">
        <v>873</v>
      </c>
      <c r="AB24" s="4">
        <v>894</v>
      </c>
      <c r="AC24" s="4">
        <v>86</v>
      </c>
      <c r="AD24" s="4">
        <v>7.18</v>
      </c>
      <c r="AE24" s="4">
        <v>0.16</v>
      </c>
      <c r="AF24" s="4">
        <v>994</v>
      </c>
      <c r="AG24" s="4">
        <v>-15</v>
      </c>
      <c r="AH24" s="4">
        <v>-2</v>
      </c>
      <c r="AI24" s="4">
        <v>17</v>
      </c>
      <c r="AJ24" s="4">
        <v>136.69999999999999</v>
      </c>
      <c r="AK24" s="4">
        <v>132.69999999999999</v>
      </c>
      <c r="AL24" s="4">
        <v>5.5</v>
      </c>
      <c r="AM24" s="4">
        <v>142</v>
      </c>
      <c r="AN24" s="4" t="s">
        <v>155</v>
      </c>
      <c r="AO24" s="4">
        <v>1</v>
      </c>
      <c r="AP24" s="5">
        <v>0.60185185185185186</v>
      </c>
      <c r="AQ24" s="4">
        <v>47.158813000000002</v>
      </c>
      <c r="AR24" s="4">
        <v>-88.486138999999994</v>
      </c>
      <c r="AS24" s="4">
        <v>311.2</v>
      </c>
      <c r="AT24" s="4">
        <v>39.5</v>
      </c>
      <c r="AU24" s="4">
        <v>12</v>
      </c>
      <c r="AV24" s="4">
        <v>9</v>
      </c>
      <c r="AW24" s="4" t="s">
        <v>409</v>
      </c>
      <c r="AX24" s="4">
        <v>1.0508</v>
      </c>
      <c r="AY24" s="4">
        <v>1.2754000000000001</v>
      </c>
      <c r="AZ24" s="4">
        <v>1.7507999999999999</v>
      </c>
      <c r="BA24" s="4">
        <v>11.154</v>
      </c>
      <c r="BB24" s="4">
        <v>17.260000000000002</v>
      </c>
      <c r="BC24" s="4">
        <v>1.55</v>
      </c>
      <c r="BD24" s="4">
        <v>11.028</v>
      </c>
      <c r="BE24" s="4">
        <v>2187.8180000000002</v>
      </c>
      <c r="BF24" s="4">
        <v>24.754999999999999</v>
      </c>
      <c r="BG24" s="4">
        <v>0.89600000000000002</v>
      </c>
      <c r="BH24" s="4">
        <v>0.5</v>
      </c>
      <c r="BI24" s="4">
        <v>1.3959999999999999</v>
      </c>
      <c r="BJ24" s="4">
        <v>0.68</v>
      </c>
      <c r="BK24" s="4">
        <v>0.379</v>
      </c>
      <c r="BL24" s="4">
        <v>1.0589999999999999</v>
      </c>
      <c r="BM24" s="4">
        <v>81.168499999999995</v>
      </c>
      <c r="BQ24" s="4">
        <v>1681.508</v>
      </c>
      <c r="BR24" s="4">
        <v>0.15223500000000001</v>
      </c>
      <c r="BS24" s="4">
        <v>-5</v>
      </c>
      <c r="BT24" s="4">
        <v>5.0000000000000001E-3</v>
      </c>
      <c r="BU24" s="4">
        <v>3.720243</v>
      </c>
      <c r="BV24" s="4">
        <v>0.10100000000000001</v>
      </c>
      <c r="BW24" s="4">
        <f t="shared" si="9"/>
        <v>0.98288820059999993</v>
      </c>
      <c r="BY24" s="4">
        <f t="shared" si="10"/>
        <v>6281.8458281055746</v>
      </c>
      <c r="BZ24" s="4">
        <f t="shared" si="11"/>
        <v>71.07862421588699</v>
      </c>
      <c r="CA24" s="4">
        <f t="shared" si="12"/>
        <v>1.9524728122320003</v>
      </c>
      <c r="CB24" s="4">
        <f t="shared" si="13"/>
        <v>233.05777861713688</v>
      </c>
    </row>
    <row r="25" spans="1:80" x14ac:dyDescent="0.25">
      <c r="A25" s="2">
        <v>42804</v>
      </c>
      <c r="B25" s="3">
        <v>0.39356780092592597</v>
      </c>
      <c r="C25" s="4">
        <v>8.1519999999999992</v>
      </c>
      <c r="D25" s="4">
        <v>0.1724</v>
      </c>
      <c r="E25" s="4">
        <v>1723.518519</v>
      </c>
      <c r="F25" s="4">
        <v>31.6</v>
      </c>
      <c r="G25" s="4">
        <v>13</v>
      </c>
      <c r="H25" s="4">
        <v>6588.7</v>
      </c>
      <c r="J25" s="4">
        <v>9.3000000000000007</v>
      </c>
      <c r="K25" s="4">
        <v>0.90590000000000004</v>
      </c>
      <c r="L25" s="4">
        <v>7.3852000000000002</v>
      </c>
      <c r="M25" s="4">
        <v>0.15609999999999999</v>
      </c>
      <c r="N25" s="4">
        <v>28.639399999999998</v>
      </c>
      <c r="O25" s="4">
        <v>11.7408</v>
      </c>
      <c r="P25" s="4">
        <v>40.4</v>
      </c>
      <c r="Q25" s="4">
        <v>21.716799999999999</v>
      </c>
      <c r="R25" s="4">
        <v>8.9029000000000007</v>
      </c>
      <c r="S25" s="4">
        <v>30.6</v>
      </c>
      <c r="T25" s="4">
        <v>6588.68</v>
      </c>
      <c r="W25" s="4">
        <v>0</v>
      </c>
      <c r="X25" s="4">
        <v>8.4251000000000005</v>
      </c>
      <c r="Y25" s="4">
        <v>11.6</v>
      </c>
      <c r="Z25" s="4">
        <v>864</v>
      </c>
      <c r="AA25" s="4">
        <v>874</v>
      </c>
      <c r="AB25" s="4">
        <v>895</v>
      </c>
      <c r="AC25" s="4">
        <v>86</v>
      </c>
      <c r="AD25" s="4">
        <v>7.18</v>
      </c>
      <c r="AE25" s="4">
        <v>0.16</v>
      </c>
      <c r="AF25" s="4">
        <v>994</v>
      </c>
      <c r="AG25" s="4">
        <v>-15</v>
      </c>
      <c r="AH25" s="4">
        <v>-2</v>
      </c>
      <c r="AI25" s="4">
        <v>17</v>
      </c>
      <c r="AJ25" s="4">
        <v>136.30000000000001</v>
      </c>
      <c r="AK25" s="4">
        <v>132</v>
      </c>
      <c r="AL25" s="4">
        <v>5.6</v>
      </c>
      <c r="AM25" s="4">
        <v>142</v>
      </c>
      <c r="AN25" s="4" t="s">
        <v>155</v>
      </c>
      <c r="AO25" s="4">
        <v>1</v>
      </c>
      <c r="AP25" s="5">
        <v>0.6018634259259259</v>
      </c>
      <c r="AQ25" s="4">
        <v>47.158748000000003</v>
      </c>
      <c r="AR25" s="4">
        <v>-88.485945000000001</v>
      </c>
      <c r="AS25" s="4">
        <v>311.10000000000002</v>
      </c>
      <c r="AT25" s="4">
        <v>37.200000000000003</v>
      </c>
      <c r="AU25" s="4">
        <v>12</v>
      </c>
      <c r="AV25" s="4">
        <v>9</v>
      </c>
      <c r="AW25" s="4" t="s">
        <v>409</v>
      </c>
      <c r="AX25" s="4">
        <v>1.2507999999999999</v>
      </c>
      <c r="AY25" s="4">
        <v>1.0738000000000001</v>
      </c>
      <c r="AZ25" s="4">
        <v>1.8754</v>
      </c>
      <c r="BA25" s="4">
        <v>11.154</v>
      </c>
      <c r="BB25" s="4">
        <v>18.22</v>
      </c>
      <c r="BC25" s="4">
        <v>1.63</v>
      </c>
      <c r="BD25" s="4">
        <v>10.384</v>
      </c>
      <c r="BE25" s="4">
        <v>2182.2310000000002</v>
      </c>
      <c r="BF25" s="4">
        <v>29.364999999999998</v>
      </c>
      <c r="BG25" s="4">
        <v>0.88600000000000001</v>
      </c>
      <c r="BH25" s="4">
        <v>0.36299999999999999</v>
      </c>
      <c r="BI25" s="4">
        <v>1.25</v>
      </c>
      <c r="BJ25" s="4">
        <v>0.67200000000000004</v>
      </c>
      <c r="BK25" s="4">
        <v>0.27500000000000002</v>
      </c>
      <c r="BL25" s="4">
        <v>0.94699999999999995</v>
      </c>
      <c r="BM25" s="4">
        <v>80.725999999999999</v>
      </c>
      <c r="BQ25" s="4">
        <v>1810.1410000000001</v>
      </c>
      <c r="BR25" s="4">
        <v>0.112416</v>
      </c>
      <c r="BS25" s="4">
        <v>-5</v>
      </c>
      <c r="BT25" s="4">
        <v>5.0000000000000001E-3</v>
      </c>
      <c r="BU25" s="4">
        <v>2.747166</v>
      </c>
      <c r="BV25" s="4">
        <v>0.10100000000000001</v>
      </c>
      <c r="BW25" s="4">
        <f t="shared" si="9"/>
        <v>0.72580125719999999</v>
      </c>
      <c r="BY25" s="4">
        <f t="shared" si="10"/>
        <v>4626.9030331096437</v>
      </c>
      <c r="BZ25" s="4">
        <f t="shared" si="11"/>
        <v>62.261514737562003</v>
      </c>
      <c r="CA25" s="4">
        <f t="shared" si="12"/>
        <v>1.4248165470336003</v>
      </c>
      <c r="CB25" s="4">
        <f t="shared" si="13"/>
        <v>171.1603282378488</v>
      </c>
    </row>
    <row r="26" spans="1:80" x14ac:dyDescent="0.25">
      <c r="A26" s="2">
        <v>42804</v>
      </c>
      <c r="B26" s="3">
        <v>0.39357937500000001</v>
      </c>
      <c r="C26" s="4">
        <v>7.1929999999999996</v>
      </c>
      <c r="D26" s="4">
        <v>0.18509999999999999</v>
      </c>
      <c r="E26" s="4">
        <v>1850.625</v>
      </c>
      <c r="F26" s="4">
        <v>27.2</v>
      </c>
      <c r="G26" s="4">
        <v>5</v>
      </c>
      <c r="H26" s="4">
        <v>6851.5</v>
      </c>
      <c r="J26" s="4">
        <v>9.4</v>
      </c>
      <c r="K26" s="4">
        <v>0.91520000000000001</v>
      </c>
      <c r="L26" s="4">
        <v>6.5834999999999999</v>
      </c>
      <c r="M26" s="4">
        <v>0.1694</v>
      </c>
      <c r="N26" s="4">
        <v>24.932500000000001</v>
      </c>
      <c r="O26" s="4">
        <v>4.5476999999999999</v>
      </c>
      <c r="P26" s="4">
        <v>29.5</v>
      </c>
      <c r="Q26" s="4">
        <v>18.905999999999999</v>
      </c>
      <c r="R26" s="4">
        <v>3.4485000000000001</v>
      </c>
      <c r="S26" s="4">
        <v>22.4</v>
      </c>
      <c r="T26" s="4">
        <v>6851.5264999999999</v>
      </c>
      <c r="W26" s="4">
        <v>0</v>
      </c>
      <c r="X26" s="4">
        <v>8.6033000000000008</v>
      </c>
      <c r="Y26" s="4">
        <v>11.7</v>
      </c>
      <c r="Z26" s="4">
        <v>864</v>
      </c>
      <c r="AA26" s="4">
        <v>875</v>
      </c>
      <c r="AB26" s="4">
        <v>894</v>
      </c>
      <c r="AC26" s="4">
        <v>86</v>
      </c>
      <c r="AD26" s="4">
        <v>7.18</v>
      </c>
      <c r="AE26" s="4">
        <v>0.16</v>
      </c>
      <c r="AF26" s="4">
        <v>994</v>
      </c>
      <c r="AG26" s="4">
        <v>-15</v>
      </c>
      <c r="AH26" s="4">
        <v>-2</v>
      </c>
      <c r="AI26" s="4">
        <v>17</v>
      </c>
      <c r="AJ26" s="4">
        <v>136.69999999999999</v>
      </c>
      <c r="AK26" s="4">
        <v>131.69999999999999</v>
      </c>
      <c r="AL26" s="4">
        <v>5.8</v>
      </c>
      <c r="AM26" s="4">
        <v>142</v>
      </c>
      <c r="AN26" s="4" t="s">
        <v>155</v>
      </c>
      <c r="AO26" s="4">
        <v>1</v>
      </c>
      <c r="AP26" s="5">
        <v>0.60187500000000005</v>
      </c>
      <c r="AQ26" s="4">
        <v>47.158684999999998</v>
      </c>
      <c r="AR26" s="4">
        <v>-88.485772999999995</v>
      </c>
      <c r="AS26" s="4">
        <v>311.10000000000002</v>
      </c>
      <c r="AT26" s="4">
        <v>34.700000000000003</v>
      </c>
      <c r="AU26" s="4">
        <v>12</v>
      </c>
      <c r="AV26" s="4">
        <v>9</v>
      </c>
      <c r="AW26" s="4" t="s">
        <v>409</v>
      </c>
      <c r="AX26" s="4">
        <v>1.3</v>
      </c>
      <c r="AY26" s="4">
        <v>1.0753999999999999</v>
      </c>
      <c r="AZ26" s="4">
        <v>1.9754</v>
      </c>
      <c r="BA26" s="4">
        <v>11.154</v>
      </c>
      <c r="BB26" s="4">
        <v>20.2</v>
      </c>
      <c r="BC26" s="4">
        <v>1.81</v>
      </c>
      <c r="BD26" s="4">
        <v>9.2609999999999992</v>
      </c>
      <c r="BE26" s="4">
        <v>2145.7539999999999</v>
      </c>
      <c r="BF26" s="4">
        <v>35.136000000000003</v>
      </c>
      <c r="BG26" s="4">
        <v>0.85099999999999998</v>
      </c>
      <c r="BH26" s="4">
        <v>0.155</v>
      </c>
      <c r="BI26" s="4">
        <v>1.006</v>
      </c>
      <c r="BJ26" s="4">
        <v>0.64500000000000002</v>
      </c>
      <c r="BK26" s="4">
        <v>0.11799999999999999</v>
      </c>
      <c r="BL26" s="4">
        <v>0.76300000000000001</v>
      </c>
      <c r="BM26" s="4">
        <v>92.594399999999993</v>
      </c>
      <c r="BQ26" s="4">
        <v>2038.8389999999999</v>
      </c>
      <c r="BR26" s="4">
        <v>0.13025600000000001</v>
      </c>
      <c r="BS26" s="4">
        <v>-5</v>
      </c>
      <c r="BT26" s="4">
        <v>5.0000000000000001E-3</v>
      </c>
      <c r="BU26" s="4">
        <v>3.1831299999999998</v>
      </c>
      <c r="BV26" s="4">
        <v>0.10100000000000001</v>
      </c>
      <c r="BW26" s="4">
        <f t="shared" si="9"/>
        <v>0.8409829459999999</v>
      </c>
      <c r="BY26" s="4">
        <f t="shared" si="10"/>
        <v>5271.5591111894364</v>
      </c>
      <c r="BZ26" s="4">
        <f t="shared" si="11"/>
        <v>86.320007293824006</v>
      </c>
      <c r="CA26" s="4">
        <f t="shared" si="12"/>
        <v>1.5845971284299998</v>
      </c>
      <c r="CB26" s="4">
        <f t="shared" si="13"/>
        <v>227.48034162588957</v>
      </c>
    </row>
    <row r="27" spans="1:80" x14ac:dyDescent="0.25">
      <c r="A27" s="2">
        <v>42804</v>
      </c>
      <c r="B27" s="3">
        <v>0.3935909490740741</v>
      </c>
      <c r="C27" s="4">
        <v>5.976</v>
      </c>
      <c r="D27" s="4">
        <v>0.1827</v>
      </c>
      <c r="E27" s="4">
        <v>1826.921075</v>
      </c>
      <c r="F27" s="4">
        <v>25.5</v>
      </c>
      <c r="G27" s="4">
        <v>6.8</v>
      </c>
      <c r="H27" s="4">
        <v>7572.5</v>
      </c>
      <c r="J27" s="4">
        <v>9.4</v>
      </c>
      <c r="K27" s="4">
        <v>0.92700000000000005</v>
      </c>
      <c r="L27" s="4">
        <v>5.5395000000000003</v>
      </c>
      <c r="M27" s="4">
        <v>0.1694</v>
      </c>
      <c r="N27" s="4">
        <v>23.678899999999999</v>
      </c>
      <c r="O27" s="4">
        <v>6.2584999999999997</v>
      </c>
      <c r="P27" s="4">
        <v>29.9</v>
      </c>
      <c r="Q27" s="4">
        <v>17.955300000000001</v>
      </c>
      <c r="R27" s="4">
        <v>4.7457000000000003</v>
      </c>
      <c r="S27" s="4">
        <v>22.7</v>
      </c>
      <c r="T27" s="4">
        <v>7572.4948999999997</v>
      </c>
      <c r="W27" s="4">
        <v>0</v>
      </c>
      <c r="X27" s="4">
        <v>8.7138000000000009</v>
      </c>
      <c r="Y27" s="4">
        <v>11.7</v>
      </c>
      <c r="Z27" s="4">
        <v>865</v>
      </c>
      <c r="AA27" s="4">
        <v>876</v>
      </c>
      <c r="AB27" s="4">
        <v>895</v>
      </c>
      <c r="AC27" s="4">
        <v>86</v>
      </c>
      <c r="AD27" s="4">
        <v>7.18</v>
      </c>
      <c r="AE27" s="4">
        <v>0.16</v>
      </c>
      <c r="AF27" s="4">
        <v>994</v>
      </c>
      <c r="AG27" s="4">
        <v>-15</v>
      </c>
      <c r="AH27" s="4">
        <v>-2</v>
      </c>
      <c r="AI27" s="4">
        <v>17</v>
      </c>
      <c r="AJ27" s="4">
        <v>136.30000000000001</v>
      </c>
      <c r="AK27" s="4">
        <v>131.30000000000001</v>
      </c>
      <c r="AL27" s="4">
        <v>5.8</v>
      </c>
      <c r="AM27" s="4">
        <v>142</v>
      </c>
      <c r="AN27" s="4" t="s">
        <v>155</v>
      </c>
      <c r="AO27" s="4">
        <v>1</v>
      </c>
      <c r="AP27" s="5">
        <v>0.60188657407407409</v>
      </c>
      <c r="AQ27" s="4">
        <v>47.158631999999997</v>
      </c>
      <c r="AR27" s="4">
        <v>-88.485619</v>
      </c>
      <c r="AS27" s="4">
        <v>310.89999999999998</v>
      </c>
      <c r="AT27" s="4">
        <v>31.6</v>
      </c>
      <c r="AU27" s="4">
        <v>12</v>
      </c>
      <c r="AV27" s="4">
        <v>9</v>
      </c>
      <c r="AW27" s="4" t="s">
        <v>409</v>
      </c>
      <c r="AX27" s="4">
        <v>1.3</v>
      </c>
      <c r="AY27" s="4">
        <v>1.1000000000000001</v>
      </c>
      <c r="AZ27" s="4">
        <v>2</v>
      </c>
      <c r="BA27" s="4">
        <v>11.154</v>
      </c>
      <c r="BB27" s="4">
        <v>23.41</v>
      </c>
      <c r="BC27" s="4">
        <v>2.1</v>
      </c>
      <c r="BD27" s="4">
        <v>7.8739999999999997</v>
      </c>
      <c r="BE27" s="4">
        <v>2078.5520000000001</v>
      </c>
      <c r="BF27" s="4">
        <v>40.445</v>
      </c>
      <c r="BG27" s="4">
        <v>0.93</v>
      </c>
      <c r="BH27" s="4">
        <v>0.246</v>
      </c>
      <c r="BI27" s="4">
        <v>1.1759999999999999</v>
      </c>
      <c r="BJ27" s="4">
        <v>0.70599999999999996</v>
      </c>
      <c r="BK27" s="4">
        <v>0.186</v>
      </c>
      <c r="BL27" s="4">
        <v>0.89200000000000002</v>
      </c>
      <c r="BM27" s="4">
        <v>117.81619999999999</v>
      </c>
      <c r="BQ27" s="4">
        <v>2377.3710000000001</v>
      </c>
      <c r="BR27" s="4">
        <v>0.179646</v>
      </c>
      <c r="BS27" s="4">
        <v>-5</v>
      </c>
      <c r="BT27" s="4">
        <v>5.0000000000000001E-3</v>
      </c>
      <c r="BU27" s="4">
        <v>4.3900990000000002</v>
      </c>
      <c r="BV27" s="4">
        <v>0.10100000000000001</v>
      </c>
      <c r="BW27" s="4">
        <f t="shared" si="9"/>
        <v>1.1598641558</v>
      </c>
      <c r="BY27" s="4">
        <f t="shared" si="10"/>
        <v>7042.712861920927</v>
      </c>
      <c r="BZ27" s="4">
        <f t="shared" si="11"/>
        <v>137.03892021964901</v>
      </c>
      <c r="CA27" s="4">
        <f t="shared" si="12"/>
        <v>2.3921245561891999</v>
      </c>
      <c r="CB27" s="4">
        <f t="shared" si="13"/>
        <v>399.19408659617289</v>
      </c>
    </row>
    <row r="28" spans="1:80" x14ac:dyDescent="0.25">
      <c r="A28" s="2">
        <v>42804</v>
      </c>
      <c r="B28" s="3">
        <v>0.39360252314814814</v>
      </c>
      <c r="C28" s="4">
        <v>4.8929999999999998</v>
      </c>
      <c r="D28" s="4">
        <v>0.15490000000000001</v>
      </c>
      <c r="E28" s="4">
        <v>1548.562038</v>
      </c>
      <c r="F28" s="4">
        <v>22.5</v>
      </c>
      <c r="G28" s="4">
        <v>6.9</v>
      </c>
      <c r="H28" s="4">
        <v>8290</v>
      </c>
      <c r="J28" s="4">
        <v>9.4499999999999993</v>
      </c>
      <c r="K28" s="4">
        <v>0.93789999999999996</v>
      </c>
      <c r="L28" s="4">
        <v>4.5891000000000002</v>
      </c>
      <c r="M28" s="4">
        <v>0.1452</v>
      </c>
      <c r="N28" s="4">
        <v>21.121700000000001</v>
      </c>
      <c r="O28" s="4">
        <v>6.4954999999999998</v>
      </c>
      <c r="P28" s="4">
        <v>27.6</v>
      </c>
      <c r="Q28" s="4">
        <v>16.016300000000001</v>
      </c>
      <c r="R28" s="4">
        <v>4.9253999999999998</v>
      </c>
      <c r="S28" s="4">
        <v>20.9</v>
      </c>
      <c r="T28" s="4">
        <v>8290.0274000000009</v>
      </c>
      <c r="W28" s="4">
        <v>0</v>
      </c>
      <c r="X28" s="4">
        <v>8.8610000000000007</v>
      </c>
      <c r="Y28" s="4">
        <v>11.7</v>
      </c>
      <c r="Z28" s="4">
        <v>866</v>
      </c>
      <c r="AA28" s="4">
        <v>877</v>
      </c>
      <c r="AB28" s="4">
        <v>896</v>
      </c>
      <c r="AC28" s="4">
        <v>86</v>
      </c>
      <c r="AD28" s="4">
        <v>7.18</v>
      </c>
      <c r="AE28" s="4">
        <v>0.16</v>
      </c>
      <c r="AF28" s="4">
        <v>994</v>
      </c>
      <c r="AG28" s="4">
        <v>-15</v>
      </c>
      <c r="AH28" s="4">
        <v>-1.677</v>
      </c>
      <c r="AI28" s="4">
        <v>17</v>
      </c>
      <c r="AJ28" s="4">
        <v>137</v>
      </c>
      <c r="AK28" s="4">
        <v>132.30000000000001</v>
      </c>
      <c r="AL28" s="4">
        <v>5.7</v>
      </c>
      <c r="AM28" s="4">
        <v>142</v>
      </c>
      <c r="AN28" s="4" t="s">
        <v>155</v>
      </c>
      <c r="AO28" s="4">
        <v>1</v>
      </c>
      <c r="AP28" s="5">
        <v>0.60189814814814813</v>
      </c>
      <c r="AQ28" s="4">
        <v>47.158597</v>
      </c>
      <c r="AR28" s="4">
        <v>-88.485460000000003</v>
      </c>
      <c r="AS28" s="4">
        <v>310.60000000000002</v>
      </c>
      <c r="AT28" s="4">
        <v>29.6</v>
      </c>
      <c r="AU28" s="4">
        <v>12</v>
      </c>
      <c r="AV28" s="4">
        <v>9</v>
      </c>
      <c r="AW28" s="4" t="s">
        <v>409</v>
      </c>
      <c r="AX28" s="4">
        <v>1.3754</v>
      </c>
      <c r="AY28" s="4">
        <v>1.2507999999999999</v>
      </c>
      <c r="AZ28" s="4">
        <v>2.1507999999999998</v>
      </c>
      <c r="BA28" s="4">
        <v>11.154</v>
      </c>
      <c r="BB28" s="4">
        <v>27.39</v>
      </c>
      <c r="BC28" s="4">
        <v>2.46</v>
      </c>
      <c r="BD28" s="4">
        <v>6.62</v>
      </c>
      <c r="BE28" s="4">
        <v>2003.374</v>
      </c>
      <c r="BF28" s="4">
        <v>40.356000000000002</v>
      </c>
      <c r="BG28" s="4">
        <v>0.96599999999999997</v>
      </c>
      <c r="BH28" s="4">
        <v>0.29699999999999999</v>
      </c>
      <c r="BI28" s="4">
        <v>1.2629999999999999</v>
      </c>
      <c r="BJ28" s="4">
        <v>0.73199999999999998</v>
      </c>
      <c r="BK28" s="4">
        <v>0.22500000000000001</v>
      </c>
      <c r="BL28" s="4">
        <v>0.95699999999999996</v>
      </c>
      <c r="BM28" s="4">
        <v>150.06209999999999</v>
      </c>
      <c r="BQ28" s="4">
        <v>2812.67</v>
      </c>
      <c r="BR28" s="4">
        <v>0.17389399999999999</v>
      </c>
      <c r="BS28" s="4">
        <v>-5</v>
      </c>
      <c r="BT28" s="4">
        <v>5.3229999999999996E-3</v>
      </c>
      <c r="BU28" s="4">
        <v>4.2495349999999998</v>
      </c>
      <c r="BV28" s="4">
        <v>0.107525</v>
      </c>
      <c r="BW28" s="4">
        <f t="shared" si="9"/>
        <v>1.122727147</v>
      </c>
      <c r="BY28" s="4">
        <f t="shared" si="10"/>
        <v>6570.6482412152618</v>
      </c>
      <c r="BZ28" s="4">
        <f t="shared" si="11"/>
        <v>132.359250156228</v>
      </c>
      <c r="CA28" s="4">
        <f t="shared" si="12"/>
        <v>2.4008070947159998</v>
      </c>
      <c r="CB28" s="4">
        <f t="shared" si="13"/>
        <v>492.17234197811723</v>
      </c>
    </row>
    <row r="29" spans="1:80" x14ac:dyDescent="0.25">
      <c r="A29" s="2">
        <v>42804</v>
      </c>
      <c r="B29" s="3">
        <v>0.39361409722222224</v>
      </c>
      <c r="C29" s="4">
        <v>4.4260000000000002</v>
      </c>
      <c r="D29" s="4">
        <v>0.12970000000000001</v>
      </c>
      <c r="E29" s="4">
        <v>1296.6722830000001</v>
      </c>
      <c r="F29" s="4">
        <v>21.1</v>
      </c>
      <c r="G29" s="4">
        <v>7.1</v>
      </c>
      <c r="H29" s="4">
        <v>7498.6</v>
      </c>
      <c r="J29" s="4">
        <v>9.59</v>
      </c>
      <c r="K29" s="4">
        <v>0.94410000000000005</v>
      </c>
      <c r="L29" s="4">
        <v>4.1784999999999997</v>
      </c>
      <c r="M29" s="4">
        <v>0.12239999999999999</v>
      </c>
      <c r="N29" s="4">
        <v>19.9206</v>
      </c>
      <c r="O29" s="4">
        <v>6.7031000000000001</v>
      </c>
      <c r="P29" s="4">
        <v>26.6</v>
      </c>
      <c r="Q29" s="4">
        <v>15.105499999999999</v>
      </c>
      <c r="R29" s="4">
        <v>5.0829000000000004</v>
      </c>
      <c r="S29" s="4">
        <v>20.2</v>
      </c>
      <c r="T29" s="4">
        <v>7498.5991000000004</v>
      </c>
      <c r="W29" s="4">
        <v>0</v>
      </c>
      <c r="X29" s="4">
        <v>9.0558999999999994</v>
      </c>
      <c r="Y29" s="4">
        <v>11.7</v>
      </c>
      <c r="Z29" s="4">
        <v>866</v>
      </c>
      <c r="AA29" s="4">
        <v>876</v>
      </c>
      <c r="AB29" s="4">
        <v>896</v>
      </c>
      <c r="AC29" s="4">
        <v>86</v>
      </c>
      <c r="AD29" s="4">
        <v>7.18</v>
      </c>
      <c r="AE29" s="4">
        <v>0.16</v>
      </c>
      <c r="AF29" s="4">
        <v>994</v>
      </c>
      <c r="AG29" s="4">
        <v>-15</v>
      </c>
      <c r="AH29" s="4">
        <v>-1.323</v>
      </c>
      <c r="AI29" s="4">
        <v>17</v>
      </c>
      <c r="AJ29" s="4">
        <v>137</v>
      </c>
      <c r="AK29" s="4">
        <v>133.30000000000001</v>
      </c>
      <c r="AL29" s="4">
        <v>5.6</v>
      </c>
      <c r="AM29" s="4">
        <v>142</v>
      </c>
      <c r="AN29" s="4" t="s">
        <v>155</v>
      </c>
      <c r="AO29" s="4">
        <v>1</v>
      </c>
      <c r="AP29" s="5">
        <v>0.60190972222222217</v>
      </c>
      <c r="AQ29" s="4">
        <v>47.158572999999997</v>
      </c>
      <c r="AR29" s="4">
        <v>-88.485293999999996</v>
      </c>
      <c r="AS29" s="4">
        <v>310.3</v>
      </c>
      <c r="AT29" s="4">
        <v>28.4</v>
      </c>
      <c r="AU29" s="4">
        <v>12</v>
      </c>
      <c r="AV29" s="4">
        <v>9</v>
      </c>
      <c r="AW29" s="4" t="s">
        <v>409</v>
      </c>
      <c r="AX29" s="4">
        <v>1.174026</v>
      </c>
      <c r="AY29" s="4">
        <v>1.3</v>
      </c>
      <c r="AZ29" s="4">
        <v>2.0493510000000001</v>
      </c>
      <c r="BA29" s="4">
        <v>11.154</v>
      </c>
      <c r="BB29" s="4">
        <v>30.3</v>
      </c>
      <c r="BC29" s="4">
        <v>2.72</v>
      </c>
      <c r="BD29" s="4">
        <v>5.9210000000000003</v>
      </c>
      <c r="BE29" s="4">
        <v>2010.72</v>
      </c>
      <c r="BF29" s="4">
        <v>37.494</v>
      </c>
      <c r="BG29" s="4">
        <v>1.004</v>
      </c>
      <c r="BH29" s="4">
        <v>0.33800000000000002</v>
      </c>
      <c r="BI29" s="4">
        <v>1.3420000000000001</v>
      </c>
      <c r="BJ29" s="4">
        <v>0.76100000000000001</v>
      </c>
      <c r="BK29" s="4">
        <v>0.25600000000000001</v>
      </c>
      <c r="BL29" s="4">
        <v>1.0169999999999999</v>
      </c>
      <c r="BM29" s="4">
        <v>149.62039999999999</v>
      </c>
      <c r="BQ29" s="4">
        <v>3168.5709999999999</v>
      </c>
      <c r="BR29" s="4">
        <v>0.15835399999999999</v>
      </c>
      <c r="BS29" s="4">
        <v>-5</v>
      </c>
      <c r="BT29" s="4">
        <v>5.6769999999999998E-3</v>
      </c>
      <c r="BU29" s="4">
        <v>3.8697759999999999</v>
      </c>
      <c r="BV29" s="4">
        <v>0.114675</v>
      </c>
      <c r="BW29" s="4">
        <f t="shared" si="9"/>
        <v>1.0223948191999999</v>
      </c>
      <c r="BY29" s="4">
        <f t="shared" si="10"/>
        <v>6005.4035838120963</v>
      </c>
      <c r="BZ29" s="4">
        <f t="shared" si="11"/>
        <v>111.9830717212992</v>
      </c>
      <c r="CA29" s="4">
        <f t="shared" si="12"/>
        <v>2.2728734618847999</v>
      </c>
      <c r="CB29" s="4">
        <f t="shared" si="13"/>
        <v>446.87021881286273</v>
      </c>
    </row>
    <row r="30" spans="1:80" x14ac:dyDescent="0.25">
      <c r="A30" s="2">
        <v>42804</v>
      </c>
      <c r="B30" s="3">
        <v>0.39362567129629628</v>
      </c>
      <c r="C30" s="4">
        <v>4.7649999999999997</v>
      </c>
      <c r="D30" s="4">
        <v>0.13289999999999999</v>
      </c>
      <c r="E30" s="4">
        <v>1328.549557</v>
      </c>
      <c r="F30" s="4">
        <v>20.8</v>
      </c>
      <c r="G30" s="4">
        <v>7.1</v>
      </c>
      <c r="H30" s="4">
        <v>6133.8</v>
      </c>
      <c r="J30" s="4">
        <v>9.85</v>
      </c>
      <c r="K30" s="4">
        <v>0.94189999999999996</v>
      </c>
      <c r="L30" s="4">
        <v>4.4882</v>
      </c>
      <c r="M30" s="4">
        <v>0.12509999999999999</v>
      </c>
      <c r="N30" s="4">
        <v>19.592400000000001</v>
      </c>
      <c r="O30" s="4">
        <v>6.6627000000000001</v>
      </c>
      <c r="P30" s="4">
        <v>26.3</v>
      </c>
      <c r="Q30" s="4">
        <v>14.8581</v>
      </c>
      <c r="R30" s="4">
        <v>5.0526999999999997</v>
      </c>
      <c r="S30" s="4">
        <v>19.899999999999999</v>
      </c>
      <c r="T30" s="4">
        <v>6133.7767999999996</v>
      </c>
      <c r="W30" s="4">
        <v>0</v>
      </c>
      <c r="X30" s="4">
        <v>9.2756000000000007</v>
      </c>
      <c r="Y30" s="4">
        <v>11.6</v>
      </c>
      <c r="Z30" s="4">
        <v>867</v>
      </c>
      <c r="AA30" s="4">
        <v>877</v>
      </c>
      <c r="AB30" s="4">
        <v>898</v>
      </c>
      <c r="AC30" s="4">
        <v>86.3</v>
      </c>
      <c r="AD30" s="4">
        <v>7.2</v>
      </c>
      <c r="AE30" s="4">
        <v>0.17</v>
      </c>
      <c r="AF30" s="4">
        <v>994</v>
      </c>
      <c r="AG30" s="4">
        <v>-15</v>
      </c>
      <c r="AH30" s="4">
        <v>-1.6773229999999999</v>
      </c>
      <c r="AI30" s="4">
        <v>17</v>
      </c>
      <c r="AJ30" s="4">
        <v>137</v>
      </c>
      <c r="AK30" s="4">
        <v>133.4</v>
      </c>
      <c r="AL30" s="4">
        <v>5.4</v>
      </c>
      <c r="AM30" s="4">
        <v>142</v>
      </c>
      <c r="AN30" s="4" t="s">
        <v>155</v>
      </c>
      <c r="AO30" s="4">
        <v>1</v>
      </c>
      <c r="AP30" s="5">
        <v>0.60192129629629632</v>
      </c>
      <c r="AQ30" s="4">
        <v>47.158557999999999</v>
      </c>
      <c r="AR30" s="4">
        <v>-88.485134000000002</v>
      </c>
      <c r="AS30" s="4">
        <v>310.10000000000002</v>
      </c>
      <c r="AT30" s="4">
        <v>27.4</v>
      </c>
      <c r="AU30" s="4">
        <v>12</v>
      </c>
      <c r="AV30" s="4">
        <v>9</v>
      </c>
      <c r="AW30" s="4" t="s">
        <v>409</v>
      </c>
      <c r="AX30" s="4">
        <v>1.1753750000000001</v>
      </c>
      <c r="AY30" s="4">
        <v>1.375375</v>
      </c>
      <c r="AZ30" s="4">
        <v>2.0753750000000002</v>
      </c>
      <c r="BA30" s="4">
        <v>11.154</v>
      </c>
      <c r="BB30" s="4">
        <v>29.26</v>
      </c>
      <c r="BC30" s="4">
        <v>2.62</v>
      </c>
      <c r="BD30" s="4">
        <v>6.1630000000000003</v>
      </c>
      <c r="BE30" s="4">
        <v>2086.489</v>
      </c>
      <c r="BF30" s="4">
        <v>37.027999999999999</v>
      </c>
      <c r="BG30" s="4">
        <v>0.95399999999999996</v>
      </c>
      <c r="BH30" s="4">
        <v>0.32400000000000001</v>
      </c>
      <c r="BI30" s="4">
        <v>1.278</v>
      </c>
      <c r="BJ30" s="4">
        <v>0.72299999999999998</v>
      </c>
      <c r="BK30" s="4">
        <v>0.246</v>
      </c>
      <c r="BL30" s="4">
        <v>0.96899999999999997</v>
      </c>
      <c r="BM30" s="4">
        <v>118.2367</v>
      </c>
      <c r="BQ30" s="4">
        <v>3135.355</v>
      </c>
      <c r="BR30" s="4">
        <v>0.17216600000000001</v>
      </c>
      <c r="BS30" s="4">
        <v>-5</v>
      </c>
      <c r="BT30" s="4">
        <v>5.0000000000000001E-3</v>
      </c>
      <c r="BU30" s="4">
        <v>4.2073029999999996</v>
      </c>
      <c r="BV30" s="4">
        <v>0.10100000000000001</v>
      </c>
      <c r="BW30" s="4">
        <f t="shared" si="9"/>
        <v>1.1115694526</v>
      </c>
      <c r="BY30" s="4">
        <f t="shared" si="10"/>
        <v>6775.2396850310906</v>
      </c>
      <c r="BZ30" s="4">
        <f t="shared" si="11"/>
        <v>120.23719035055119</v>
      </c>
      <c r="CA30" s="4">
        <f t="shared" si="12"/>
        <v>2.3477230372541995</v>
      </c>
      <c r="CB30" s="4">
        <f t="shared" si="13"/>
        <v>383.93779313819317</v>
      </c>
    </row>
    <row r="31" spans="1:80" x14ac:dyDescent="0.25">
      <c r="A31" s="2">
        <v>42804</v>
      </c>
      <c r="B31" s="3">
        <v>0.39363724537037043</v>
      </c>
      <c r="C31" s="4">
        <v>5.0960000000000001</v>
      </c>
      <c r="D31" s="4">
        <v>0.15140000000000001</v>
      </c>
      <c r="E31" s="4">
        <v>1513.883965</v>
      </c>
      <c r="F31" s="4">
        <v>18.5</v>
      </c>
      <c r="G31" s="4">
        <v>8.8000000000000007</v>
      </c>
      <c r="H31" s="4">
        <v>6184.6</v>
      </c>
      <c r="J31" s="4">
        <v>10.09</v>
      </c>
      <c r="K31" s="4">
        <v>0.93820000000000003</v>
      </c>
      <c r="L31" s="4">
        <v>4.7809999999999997</v>
      </c>
      <c r="M31" s="4">
        <v>0.14199999999999999</v>
      </c>
      <c r="N31" s="4">
        <v>17.356200000000001</v>
      </c>
      <c r="O31" s="4">
        <v>8.2567000000000004</v>
      </c>
      <c r="P31" s="4">
        <v>25.6</v>
      </c>
      <c r="Q31" s="4">
        <v>13.164899999999999</v>
      </c>
      <c r="R31" s="4">
        <v>6.2628000000000004</v>
      </c>
      <c r="S31" s="4">
        <v>19.399999999999999</v>
      </c>
      <c r="T31" s="4">
        <v>6184.6004000000003</v>
      </c>
      <c r="W31" s="4">
        <v>0</v>
      </c>
      <c r="X31" s="4">
        <v>9.4679000000000002</v>
      </c>
      <c r="Y31" s="4">
        <v>11.7</v>
      </c>
      <c r="Z31" s="4">
        <v>868</v>
      </c>
      <c r="AA31" s="4">
        <v>876</v>
      </c>
      <c r="AB31" s="4">
        <v>899</v>
      </c>
      <c r="AC31" s="4">
        <v>87</v>
      </c>
      <c r="AD31" s="4">
        <v>7.26</v>
      </c>
      <c r="AE31" s="4">
        <v>0.17</v>
      </c>
      <c r="AF31" s="4">
        <v>994</v>
      </c>
      <c r="AG31" s="4">
        <v>-15</v>
      </c>
      <c r="AH31" s="4">
        <v>-1.322322</v>
      </c>
      <c r="AI31" s="4">
        <v>17</v>
      </c>
      <c r="AJ31" s="4">
        <v>137</v>
      </c>
      <c r="AK31" s="4">
        <v>132.6</v>
      </c>
      <c r="AL31" s="4">
        <v>5.6</v>
      </c>
      <c r="AM31" s="4">
        <v>142</v>
      </c>
      <c r="AN31" s="4" t="s">
        <v>155</v>
      </c>
      <c r="AO31" s="4">
        <v>1</v>
      </c>
      <c r="AP31" s="5">
        <v>0.60193287037037035</v>
      </c>
      <c r="AQ31" s="4">
        <v>47.158549000000001</v>
      </c>
      <c r="AR31" s="4">
        <v>-88.484983999999997</v>
      </c>
      <c r="AS31" s="4">
        <v>309.8</v>
      </c>
      <c r="AT31" s="4">
        <v>26.1</v>
      </c>
      <c r="AU31" s="4">
        <v>12</v>
      </c>
      <c r="AV31" s="4">
        <v>9</v>
      </c>
      <c r="AW31" s="4" t="s">
        <v>409</v>
      </c>
      <c r="AX31" s="4">
        <v>1.2754000000000001</v>
      </c>
      <c r="AY31" s="4">
        <v>1.4754</v>
      </c>
      <c r="AZ31" s="4">
        <v>2.1753999999999998</v>
      </c>
      <c r="BA31" s="4">
        <v>11.154</v>
      </c>
      <c r="BB31" s="4">
        <v>27.52</v>
      </c>
      <c r="BC31" s="4">
        <v>2.4700000000000002</v>
      </c>
      <c r="BD31" s="4">
        <v>6.59</v>
      </c>
      <c r="BE31" s="4">
        <v>2095.44</v>
      </c>
      <c r="BF31" s="4">
        <v>39.619999999999997</v>
      </c>
      <c r="BG31" s="4">
        <v>0.79700000000000004</v>
      </c>
      <c r="BH31" s="4">
        <v>0.379</v>
      </c>
      <c r="BI31" s="4">
        <v>1.1759999999999999</v>
      </c>
      <c r="BJ31" s="4">
        <v>0.60399999999999998</v>
      </c>
      <c r="BK31" s="4">
        <v>0.28699999999999998</v>
      </c>
      <c r="BL31" s="4">
        <v>0.89200000000000002</v>
      </c>
      <c r="BM31" s="4">
        <v>112.3956</v>
      </c>
      <c r="BQ31" s="4">
        <v>3017.2559999999999</v>
      </c>
      <c r="BR31" s="4">
        <v>0.20625599999999999</v>
      </c>
      <c r="BS31" s="4">
        <v>-5</v>
      </c>
      <c r="BT31" s="4">
        <v>5.0000000000000001E-3</v>
      </c>
      <c r="BU31" s="4">
        <v>5.040387</v>
      </c>
      <c r="BV31" s="4">
        <v>0.10100000000000001</v>
      </c>
      <c r="BW31" s="4">
        <f t="shared" si="9"/>
        <v>1.3316702454</v>
      </c>
      <c r="BY31" s="4">
        <f t="shared" si="10"/>
        <v>8151.6192635291036</v>
      </c>
      <c r="BZ31" s="4">
        <f t="shared" si="11"/>
        <v>154.12856260309198</v>
      </c>
      <c r="CA31" s="4">
        <f t="shared" si="12"/>
        <v>2.3496630947064001</v>
      </c>
      <c r="CB31" s="4">
        <f t="shared" si="13"/>
        <v>437.23806842281897</v>
      </c>
    </row>
    <row r="32" spans="1:80" x14ac:dyDescent="0.25">
      <c r="A32" s="2">
        <v>42804</v>
      </c>
      <c r="B32" s="3">
        <v>0.39364881944444446</v>
      </c>
      <c r="C32" s="4">
        <v>5.1639999999999997</v>
      </c>
      <c r="D32" s="4">
        <v>0.14799999999999999</v>
      </c>
      <c r="E32" s="4">
        <v>1479.741882</v>
      </c>
      <c r="F32" s="4">
        <v>18.5</v>
      </c>
      <c r="G32" s="4">
        <v>15</v>
      </c>
      <c r="H32" s="4">
        <v>8593</v>
      </c>
      <c r="J32" s="4">
        <v>10.35</v>
      </c>
      <c r="K32" s="4">
        <v>0.93479999999999996</v>
      </c>
      <c r="L32" s="4">
        <v>4.8269000000000002</v>
      </c>
      <c r="M32" s="4">
        <v>0.13830000000000001</v>
      </c>
      <c r="N32" s="4">
        <v>17.293199999999999</v>
      </c>
      <c r="O32" s="4">
        <v>14.0204</v>
      </c>
      <c r="P32" s="4">
        <v>31.3</v>
      </c>
      <c r="Q32" s="4">
        <v>13.117100000000001</v>
      </c>
      <c r="R32" s="4">
        <v>10.634600000000001</v>
      </c>
      <c r="S32" s="4">
        <v>23.8</v>
      </c>
      <c r="T32" s="4">
        <v>8593.0079000000005</v>
      </c>
      <c r="W32" s="4">
        <v>0</v>
      </c>
      <c r="X32" s="4">
        <v>9.6721000000000004</v>
      </c>
      <c r="Y32" s="4">
        <v>11.7</v>
      </c>
      <c r="Z32" s="4">
        <v>867</v>
      </c>
      <c r="AA32" s="4">
        <v>877</v>
      </c>
      <c r="AB32" s="4">
        <v>899</v>
      </c>
      <c r="AC32" s="4">
        <v>87</v>
      </c>
      <c r="AD32" s="4">
        <v>7.26</v>
      </c>
      <c r="AE32" s="4">
        <v>0.17</v>
      </c>
      <c r="AF32" s="4">
        <v>994</v>
      </c>
      <c r="AG32" s="4">
        <v>-15</v>
      </c>
      <c r="AH32" s="4">
        <v>-2</v>
      </c>
      <c r="AI32" s="4">
        <v>17</v>
      </c>
      <c r="AJ32" s="4">
        <v>137</v>
      </c>
      <c r="AK32" s="4">
        <v>133.4</v>
      </c>
      <c r="AL32" s="4">
        <v>5.8</v>
      </c>
      <c r="AM32" s="4">
        <v>142</v>
      </c>
      <c r="AN32" s="4" t="s">
        <v>155</v>
      </c>
      <c r="AO32" s="4">
        <v>1</v>
      </c>
      <c r="AP32" s="5">
        <v>0.6019444444444445</v>
      </c>
      <c r="AQ32" s="4">
        <v>47.158546999999999</v>
      </c>
      <c r="AR32" s="4">
        <v>-88.484842</v>
      </c>
      <c r="AS32" s="4">
        <v>309.60000000000002</v>
      </c>
      <c r="AT32" s="4">
        <v>24.8</v>
      </c>
      <c r="AU32" s="4">
        <v>12</v>
      </c>
      <c r="AV32" s="4">
        <v>9</v>
      </c>
      <c r="AW32" s="4" t="s">
        <v>409</v>
      </c>
      <c r="AX32" s="4">
        <v>1.3</v>
      </c>
      <c r="AY32" s="4">
        <v>1.5</v>
      </c>
      <c r="AZ32" s="4">
        <v>2.2000000000000002</v>
      </c>
      <c r="BA32" s="4">
        <v>11.154</v>
      </c>
      <c r="BB32" s="4">
        <v>26.11</v>
      </c>
      <c r="BC32" s="4">
        <v>2.34</v>
      </c>
      <c r="BD32" s="4">
        <v>6.9790000000000001</v>
      </c>
      <c r="BE32" s="4">
        <v>2012.049</v>
      </c>
      <c r="BF32" s="4">
        <v>36.697000000000003</v>
      </c>
      <c r="BG32" s="4">
        <v>0.755</v>
      </c>
      <c r="BH32" s="4">
        <v>0.61199999999999999</v>
      </c>
      <c r="BI32" s="4">
        <v>1.367</v>
      </c>
      <c r="BJ32" s="4">
        <v>0.57299999999999995</v>
      </c>
      <c r="BK32" s="4">
        <v>0.46400000000000002</v>
      </c>
      <c r="BL32" s="4">
        <v>1.0369999999999999</v>
      </c>
      <c r="BM32" s="4">
        <v>148.52250000000001</v>
      </c>
      <c r="BQ32" s="4">
        <v>2931.4859999999999</v>
      </c>
      <c r="BR32" s="4">
        <v>0.20647799999999999</v>
      </c>
      <c r="BS32" s="4">
        <v>-5</v>
      </c>
      <c r="BT32" s="4">
        <v>5.0000000000000001E-3</v>
      </c>
      <c r="BU32" s="4">
        <v>5.0458059999999998</v>
      </c>
      <c r="BV32" s="4">
        <v>0.10100000000000001</v>
      </c>
      <c r="BW32" s="4">
        <f t="shared" si="9"/>
        <v>1.3331019451999999</v>
      </c>
      <c r="BY32" s="4">
        <f t="shared" si="10"/>
        <v>7835.6292017500691</v>
      </c>
      <c r="BZ32" s="4">
        <f t="shared" si="11"/>
        <v>142.91107463914761</v>
      </c>
      <c r="CA32" s="4">
        <f t="shared" si="12"/>
        <v>2.2314643095684001</v>
      </c>
      <c r="CB32" s="4">
        <f t="shared" si="13"/>
        <v>578.39905395789299</v>
      </c>
    </row>
    <row r="33" spans="1:80" x14ac:dyDescent="0.25">
      <c r="A33" s="2">
        <v>42804</v>
      </c>
      <c r="B33" s="3">
        <v>0.3936603935185185</v>
      </c>
      <c r="C33" s="4">
        <v>4.9829999999999997</v>
      </c>
      <c r="D33" s="4">
        <v>0.1477</v>
      </c>
      <c r="E33" s="4">
        <v>1476.6550830000001</v>
      </c>
      <c r="F33" s="4">
        <v>18.2</v>
      </c>
      <c r="G33" s="4">
        <v>17.8</v>
      </c>
      <c r="H33" s="4">
        <v>10220.200000000001</v>
      </c>
      <c r="J33" s="4">
        <v>10.5</v>
      </c>
      <c r="K33" s="4">
        <v>0.93479999999999996</v>
      </c>
      <c r="L33" s="4">
        <v>4.6580000000000004</v>
      </c>
      <c r="M33" s="4">
        <v>0.13800000000000001</v>
      </c>
      <c r="N33" s="4">
        <v>16.976600000000001</v>
      </c>
      <c r="O33" s="4">
        <v>16.639299999999999</v>
      </c>
      <c r="P33" s="4">
        <v>33.6</v>
      </c>
      <c r="Q33" s="4">
        <v>12.876899999999999</v>
      </c>
      <c r="R33" s="4">
        <v>12.6211</v>
      </c>
      <c r="S33" s="4">
        <v>25.5</v>
      </c>
      <c r="T33" s="4">
        <v>10220.2163</v>
      </c>
      <c r="W33" s="4">
        <v>0</v>
      </c>
      <c r="X33" s="4">
        <v>9.8153000000000006</v>
      </c>
      <c r="Y33" s="4">
        <v>11.6</v>
      </c>
      <c r="Z33" s="4">
        <v>867</v>
      </c>
      <c r="AA33" s="4">
        <v>877</v>
      </c>
      <c r="AB33" s="4">
        <v>900</v>
      </c>
      <c r="AC33" s="4">
        <v>87</v>
      </c>
      <c r="AD33" s="4">
        <v>7.26</v>
      </c>
      <c r="AE33" s="4">
        <v>0.17</v>
      </c>
      <c r="AF33" s="4">
        <v>994</v>
      </c>
      <c r="AG33" s="4">
        <v>-15</v>
      </c>
      <c r="AH33" s="4">
        <v>-2</v>
      </c>
      <c r="AI33" s="4">
        <v>17</v>
      </c>
      <c r="AJ33" s="4">
        <v>137</v>
      </c>
      <c r="AK33" s="4">
        <v>132.30000000000001</v>
      </c>
      <c r="AL33" s="4">
        <v>5.8</v>
      </c>
      <c r="AM33" s="4">
        <v>142</v>
      </c>
      <c r="AN33" s="4" t="s">
        <v>155</v>
      </c>
      <c r="AO33" s="4">
        <v>1</v>
      </c>
      <c r="AP33" s="5">
        <v>0.60195601851851854</v>
      </c>
      <c r="AQ33" s="4">
        <v>47.158555</v>
      </c>
      <c r="AR33" s="4">
        <v>-88.484701999999999</v>
      </c>
      <c r="AS33" s="4">
        <v>309.60000000000002</v>
      </c>
      <c r="AT33" s="4">
        <v>23.8</v>
      </c>
      <c r="AU33" s="4">
        <v>12</v>
      </c>
      <c r="AV33" s="4">
        <v>9</v>
      </c>
      <c r="AW33" s="4" t="s">
        <v>409</v>
      </c>
      <c r="AX33" s="4">
        <v>1.3754</v>
      </c>
      <c r="AY33" s="4">
        <v>1.123</v>
      </c>
      <c r="AZ33" s="4">
        <v>2.2753999999999999</v>
      </c>
      <c r="BA33" s="4">
        <v>11.154</v>
      </c>
      <c r="BB33" s="4">
        <v>26.12</v>
      </c>
      <c r="BC33" s="4">
        <v>2.34</v>
      </c>
      <c r="BD33" s="4">
        <v>6.976</v>
      </c>
      <c r="BE33" s="4">
        <v>1943.82</v>
      </c>
      <c r="BF33" s="4">
        <v>36.662999999999997</v>
      </c>
      <c r="BG33" s="4">
        <v>0.74199999999999999</v>
      </c>
      <c r="BH33" s="4">
        <v>0.72699999999999998</v>
      </c>
      <c r="BI33" s="4">
        <v>1.4690000000000001</v>
      </c>
      <c r="BJ33" s="4">
        <v>0.56299999999999994</v>
      </c>
      <c r="BK33" s="4">
        <v>0.55200000000000005</v>
      </c>
      <c r="BL33" s="4">
        <v>1.1140000000000001</v>
      </c>
      <c r="BM33" s="4">
        <v>176.84370000000001</v>
      </c>
      <c r="BQ33" s="4">
        <v>2978.203</v>
      </c>
      <c r="BR33" s="4">
        <v>0.19150900000000001</v>
      </c>
      <c r="BS33" s="4">
        <v>-5</v>
      </c>
      <c r="BT33" s="4">
        <v>5.3229999999999996E-3</v>
      </c>
      <c r="BU33" s="4">
        <v>4.680002</v>
      </c>
      <c r="BV33" s="4">
        <v>0.107525</v>
      </c>
      <c r="BW33" s="4">
        <f t="shared" si="9"/>
        <v>1.2364565284</v>
      </c>
      <c r="BY33" s="4">
        <f t="shared" si="10"/>
        <v>7021.1274921605527</v>
      </c>
      <c r="BZ33" s="4">
        <f t="shared" si="11"/>
        <v>132.4276925050068</v>
      </c>
      <c r="CA33" s="4">
        <f t="shared" si="12"/>
        <v>2.0335703810467995</v>
      </c>
      <c r="CB33" s="4">
        <f t="shared" si="13"/>
        <v>638.76396162473543</v>
      </c>
    </row>
    <row r="34" spans="1:80" x14ac:dyDescent="0.25">
      <c r="A34" s="2">
        <v>42804</v>
      </c>
      <c r="B34" s="3">
        <v>0.3936719675925926</v>
      </c>
      <c r="C34" s="4">
        <v>4.9189999999999996</v>
      </c>
      <c r="D34" s="4">
        <v>0.1678</v>
      </c>
      <c r="E34" s="4">
        <v>1678.2231400000001</v>
      </c>
      <c r="F34" s="4">
        <v>16.3</v>
      </c>
      <c r="G34" s="4">
        <v>18.5</v>
      </c>
      <c r="H34" s="4">
        <v>10979.4</v>
      </c>
      <c r="J34" s="4">
        <v>10.9</v>
      </c>
      <c r="K34" s="4">
        <v>0.93430000000000002</v>
      </c>
      <c r="L34" s="4">
        <v>4.5959000000000003</v>
      </c>
      <c r="M34" s="4">
        <v>0.15679999999999999</v>
      </c>
      <c r="N34" s="4">
        <v>15.205399999999999</v>
      </c>
      <c r="O34" s="4">
        <v>17.280799999999999</v>
      </c>
      <c r="P34" s="4">
        <v>32.5</v>
      </c>
      <c r="Q34" s="4">
        <v>11.5334</v>
      </c>
      <c r="R34" s="4">
        <v>13.107699999999999</v>
      </c>
      <c r="S34" s="4">
        <v>24.6</v>
      </c>
      <c r="T34" s="4">
        <v>10979.436400000001</v>
      </c>
      <c r="W34" s="4">
        <v>0</v>
      </c>
      <c r="X34" s="4">
        <v>10.1797</v>
      </c>
      <c r="Y34" s="4">
        <v>11.7</v>
      </c>
      <c r="Z34" s="4">
        <v>867</v>
      </c>
      <c r="AA34" s="4">
        <v>875</v>
      </c>
      <c r="AB34" s="4">
        <v>900</v>
      </c>
      <c r="AC34" s="4">
        <v>87</v>
      </c>
      <c r="AD34" s="4">
        <v>7.26</v>
      </c>
      <c r="AE34" s="4">
        <v>0.17</v>
      </c>
      <c r="AF34" s="4">
        <v>994</v>
      </c>
      <c r="AG34" s="4">
        <v>-15</v>
      </c>
      <c r="AH34" s="4">
        <v>-2</v>
      </c>
      <c r="AI34" s="4">
        <v>17</v>
      </c>
      <c r="AJ34" s="4">
        <v>136.69999999999999</v>
      </c>
      <c r="AK34" s="4">
        <v>133.30000000000001</v>
      </c>
      <c r="AL34" s="4">
        <v>5.7</v>
      </c>
      <c r="AM34" s="4">
        <v>142</v>
      </c>
      <c r="AN34" s="4" t="s">
        <v>155</v>
      </c>
      <c r="AO34" s="4">
        <v>1</v>
      </c>
      <c r="AP34" s="5">
        <v>0.60196759259259258</v>
      </c>
      <c r="AQ34" s="4">
        <v>47.158571000000002</v>
      </c>
      <c r="AR34" s="4">
        <v>-88.484571000000003</v>
      </c>
      <c r="AS34" s="4">
        <v>309.2</v>
      </c>
      <c r="AT34" s="4">
        <v>22.8</v>
      </c>
      <c r="AU34" s="4">
        <v>12</v>
      </c>
      <c r="AV34" s="4">
        <v>9</v>
      </c>
      <c r="AW34" s="4" t="s">
        <v>409</v>
      </c>
      <c r="AX34" s="4">
        <v>1.5508</v>
      </c>
      <c r="AY34" s="4">
        <v>1</v>
      </c>
      <c r="AZ34" s="4">
        <v>2.3754</v>
      </c>
      <c r="BA34" s="4">
        <v>11.154</v>
      </c>
      <c r="BB34" s="4">
        <v>25.96</v>
      </c>
      <c r="BC34" s="4">
        <v>2.33</v>
      </c>
      <c r="BD34" s="4">
        <v>7.0289999999999999</v>
      </c>
      <c r="BE34" s="4">
        <v>1907.1420000000001</v>
      </c>
      <c r="BF34" s="4">
        <v>41.412999999999997</v>
      </c>
      <c r="BG34" s="4">
        <v>0.66100000000000003</v>
      </c>
      <c r="BH34" s="4">
        <v>0.751</v>
      </c>
      <c r="BI34" s="4">
        <v>1.4119999999999999</v>
      </c>
      <c r="BJ34" s="4">
        <v>0.501</v>
      </c>
      <c r="BK34" s="4">
        <v>0.56999999999999995</v>
      </c>
      <c r="BL34" s="4">
        <v>1.071</v>
      </c>
      <c r="BM34" s="4">
        <v>188.9177</v>
      </c>
      <c r="BQ34" s="4">
        <v>3071.482</v>
      </c>
      <c r="BR34" s="4">
        <v>0.17838499999999999</v>
      </c>
      <c r="BS34" s="4">
        <v>-5</v>
      </c>
      <c r="BT34" s="4">
        <v>6.0000000000000001E-3</v>
      </c>
      <c r="BU34" s="4">
        <v>4.3592829999999996</v>
      </c>
      <c r="BV34" s="4">
        <v>0.1212</v>
      </c>
      <c r="BW34" s="4">
        <f t="shared" si="9"/>
        <v>1.1517225685999999</v>
      </c>
      <c r="BY34" s="4">
        <f t="shared" si="10"/>
        <v>6416.5689974317547</v>
      </c>
      <c r="BZ34" s="4">
        <f t="shared" si="11"/>
        <v>139.33381567321217</v>
      </c>
      <c r="CA34" s="4">
        <f t="shared" si="12"/>
        <v>1.6856118043193999</v>
      </c>
      <c r="CB34" s="4">
        <f t="shared" si="13"/>
        <v>635.61258515942336</v>
      </c>
    </row>
    <row r="35" spans="1:80" x14ac:dyDescent="0.25">
      <c r="A35" s="2">
        <v>42804</v>
      </c>
      <c r="B35" s="3">
        <v>0.39368354166666664</v>
      </c>
      <c r="C35" s="4">
        <v>5.7789999999999999</v>
      </c>
      <c r="D35" s="4">
        <v>0.2046</v>
      </c>
      <c r="E35" s="4">
        <v>2045.93985</v>
      </c>
      <c r="F35" s="4">
        <v>16.100000000000001</v>
      </c>
      <c r="G35" s="4">
        <v>5.7</v>
      </c>
      <c r="H35" s="4">
        <v>10612.2</v>
      </c>
      <c r="J35" s="4">
        <v>11.38</v>
      </c>
      <c r="K35" s="4">
        <v>0.92520000000000002</v>
      </c>
      <c r="L35" s="4">
        <v>5.3468999999999998</v>
      </c>
      <c r="M35" s="4">
        <v>0.1893</v>
      </c>
      <c r="N35" s="4">
        <v>14.896100000000001</v>
      </c>
      <c r="O35" s="4">
        <v>5.2737999999999996</v>
      </c>
      <c r="P35" s="4">
        <v>20.2</v>
      </c>
      <c r="Q35" s="4">
        <v>11.2988</v>
      </c>
      <c r="R35" s="4">
        <v>4.0002000000000004</v>
      </c>
      <c r="S35" s="4">
        <v>15.3</v>
      </c>
      <c r="T35" s="4">
        <v>10612.1538</v>
      </c>
      <c r="W35" s="4">
        <v>0</v>
      </c>
      <c r="X35" s="4">
        <v>10.532400000000001</v>
      </c>
      <c r="Y35" s="4">
        <v>11.6</v>
      </c>
      <c r="Z35" s="4">
        <v>868</v>
      </c>
      <c r="AA35" s="4">
        <v>876</v>
      </c>
      <c r="AB35" s="4">
        <v>899</v>
      </c>
      <c r="AC35" s="4">
        <v>87</v>
      </c>
      <c r="AD35" s="4">
        <v>7.26</v>
      </c>
      <c r="AE35" s="4">
        <v>0.17</v>
      </c>
      <c r="AF35" s="4">
        <v>994</v>
      </c>
      <c r="AG35" s="4">
        <v>-15</v>
      </c>
      <c r="AH35" s="4">
        <v>-2</v>
      </c>
      <c r="AI35" s="4">
        <v>17</v>
      </c>
      <c r="AJ35" s="4">
        <v>136.30000000000001</v>
      </c>
      <c r="AK35" s="4">
        <v>134</v>
      </c>
      <c r="AL35" s="4">
        <v>5.6</v>
      </c>
      <c r="AM35" s="4">
        <v>142</v>
      </c>
      <c r="AN35" s="4" t="s">
        <v>155</v>
      </c>
      <c r="AO35" s="4">
        <v>1</v>
      </c>
      <c r="AP35" s="5">
        <v>0.60197916666666662</v>
      </c>
      <c r="AQ35" s="4">
        <v>47.158607000000003</v>
      </c>
      <c r="AR35" s="4">
        <v>-88.484454999999997</v>
      </c>
      <c r="AS35" s="4">
        <v>309</v>
      </c>
      <c r="AT35" s="4">
        <v>21.8</v>
      </c>
      <c r="AU35" s="4">
        <v>12</v>
      </c>
      <c r="AV35" s="4">
        <v>9</v>
      </c>
      <c r="AW35" s="4" t="s">
        <v>409</v>
      </c>
      <c r="AX35" s="4">
        <v>1.6754</v>
      </c>
      <c r="AY35" s="4">
        <v>1.1508</v>
      </c>
      <c r="AZ35" s="4">
        <v>2.5508000000000002</v>
      </c>
      <c r="BA35" s="4">
        <v>11.154</v>
      </c>
      <c r="BB35" s="4">
        <v>22.89</v>
      </c>
      <c r="BC35" s="4">
        <v>2.0499999999999998</v>
      </c>
      <c r="BD35" s="4">
        <v>8.0820000000000007</v>
      </c>
      <c r="BE35" s="4">
        <v>1966.1079999999999</v>
      </c>
      <c r="BF35" s="4">
        <v>44.302</v>
      </c>
      <c r="BG35" s="4">
        <v>0.57399999999999995</v>
      </c>
      <c r="BH35" s="4">
        <v>0.20300000000000001</v>
      </c>
      <c r="BI35" s="4">
        <v>0.77700000000000002</v>
      </c>
      <c r="BJ35" s="4">
        <v>0.435</v>
      </c>
      <c r="BK35" s="4">
        <v>0.154</v>
      </c>
      <c r="BL35" s="4">
        <v>0.58899999999999997</v>
      </c>
      <c r="BM35" s="4">
        <v>161.8031</v>
      </c>
      <c r="BQ35" s="4">
        <v>2816.0030000000002</v>
      </c>
      <c r="BR35" s="4">
        <v>0.198902</v>
      </c>
      <c r="BS35" s="4">
        <v>-5</v>
      </c>
      <c r="BT35" s="4">
        <v>6.0000000000000001E-3</v>
      </c>
      <c r="BU35" s="4">
        <v>4.8606670000000003</v>
      </c>
      <c r="BV35" s="4">
        <v>0.1212</v>
      </c>
      <c r="BW35" s="4">
        <f t="shared" si="9"/>
        <v>1.2841882214</v>
      </c>
      <c r="BY35" s="4">
        <f t="shared" si="10"/>
        <v>7375.7810043009858</v>
      </c>
      <c r="BZ35" s="4">
        <f t="shared" si="11"/>
        <v>166.1973045491612</v>
      </c>
      <c r="CA35" s="4">
        <f t="shared" si="12"/>
        <v>1.6318863139110003</v>
      </c>
      <c r="CB35" s="4">
        <f t="shared" si="13"/>
        <v>606.99830905373085</v>
      </c>
    </row>
    <row r="36" spans="1:80" x14ac:dyDescent="0.25">
      <c r="A36" s="2">
        <v>42804</v>
      </c>
      <c r="B36" s="3">
        <v>0.39369511574074073</v>
      </c>
      <c r="C36" s="4">
        <v>5.7220000000000004</v>
      </c>
      <c r="D36" s="4">
        <v>0.2271</v>
      </c>
      <c r="E36" s="4">
        <v>2271.093621</v>
      </c>
      <c r="F36" s="4">
        <v>16.100000000000001</v>
      </c>
      <c r="G36" s="4">
        <v>5.7</v>
      </c>
      <c r="H36" s="4">
        <v>10306</v>
      </c>
      <c r="J36" s="4">
        <v>11.99</v>
      </c>
      <c r="K36" s="4">
        <v>0.92589999999999995</v>
      </c>
      <c r="L36" s="4">
        <v>5.2977999999999996</v>
      </c>
      <c r="M36" s="4">
        <v>0.21029999999999999</v>
      </c>
      <c r="N36" s="4">
        <v>14.9072</v>
      </c>
      <c r="O36" s="4">
        <v>5.2777000000000003</v>
      </c>
      <c r="P36" s="4">
        <v>20.2</v>
      </c>
      <c r="Q36" s="4">
        <v>11.3073</v>
      </c>
      <c r="R36" s="4">
        <v>4.0031999999999996</v>
      </c>
      <c r="S36" s="4">
        <v>15.3</v>
      </c>
      <c r="T36" s="4">
        <v>10306.036</v>
      </c>
      <c r="W36" s="4">
        <v>0</v>
      </c>
      <c r="X36" s="4">
        <v>11.104900000000001</v>
      </c>
      <c r="Y36" s="4">
        <v>11.7</v>
      </c>
      <c r="Z36" s="4">
        <v>868</v>
      </c>
      <c r="AA36" s="4">
        <v>877</v>
      </c>
      <c r="AB36" s="4">
        <v>898</v>
      </c>
      <c r="AC36" s="4">
        <v>87</v>
      </c>
      <c r="AD36" s="4">
        <v>7.26</v>
      </c>
      <c r="AE36" s="4">
        <v>0.17</v>
      </c>
      <c r="AF36" s="4">
        <v>994</v>
      </c>
      <c r="AG36" s="4">
        <v>-15</v>
      </c>
      <c r="AH36" s="4">
        <v>-1.677</v>
      </c>
      <c r="AI36" s="4">
        <v>17</v>
      </c>
      <c r="AJ36" s="4">
        <v>137</v>
      </c>
      <c r="AK36" s="4">
        <v>134</v>
      </c>
      <c r="AL36" s="4">
        <v>5.5</v>
      </c>
      <c r="AM36" s="4">
        <v>142</v>
      </c>
      <c r="AN36" s="4" t="s">
        <v>155</v>
      </c>
      <c r="AO36" s="4">
        <v>1</v>
      </c>
      <c r="AP36" s="5">
        <v>0.60199074074074077</v>
      </c>
      <c r="AQ36" s="4">
        <v>47.158659</v>
      </c>
      <c r="AR36" s="4">
        <v>-88.484356000000005</v>
      </c>
      <c r="AS36" s="4">
        <v>308.8</v>
      </c>
      <c r="AT36" s="4">
        <v>20.9</v>
      </c>
      <c r="AU36" s="4">
        <v>12</v>
      </c>
      <c r="AV36" s="4">
        <v>9</v>
      </c>
      <c r="AW36" s="4" t="s">
        <v>409</v>
      </c>
      <c r="AX36" s="4">
        <v>2.077</v>
      </c>
      <c r="AY36" s="4">
        <v>1.0491999999999999</v>
      </c>
      <c r="AZ36" s="4">
        <v>2.9016000000000002</v>
      </c>
      <c r="BA36" s="4">
        <v>11.154</v>
      </c>
      <c r="BB36" s="4">
        <v>23.1</v>
      </c>
      <c r="BC36" s="4">
        <v>2.0699999999999998</v>
      </c>
      <c r="BD36" s="4">
        <v>8.0020000000000007</v>
      </c>
      <c r="BE36" s="4">
        <v>1965.655</v>
      </c>
      <c r="BF36" s="4">
        <v>49.658999999999999</v>
      </c>
      <c r="BG36" s="4">
        <v>0.57899999999999996</v>
      </c>
      <c r="BH36" s="4">
        <v>0.20499999999999999</v>
      </c>
      <c r="BI36" s="4">
        <v>0.78400000000000003</v>
      </c>
      <c r="BJ36" s="4">
        <v>0.439</v>
      </c>
      <c r="BK36" s="4">
        <v>0.156</v>
      </c>
      <c r="BL36" s="4">
        <v>0.59499999999999997</v>
      </c>
      <c r="BM36" s="4">
        <v>158.55529999999999</v>
      </c>
      <c r="BQ36" s="4">
        <v>2995.8890000000001</v>
      </c>
      <c r="BR36" s="4">
        <v>0.28226899999999999</v>
      </c>
      <c r="BS36" s="4">
        <v>-5</v>
      </c>
      <c r="BT36" s="4">
        <v>5.6769999999999998E-3</v>
      </c>
      <c r="BU36" s="4">
        <v>6.8979480000000004</v>
      </c>
      <c r="BV36" s="4">
        <v>0.114675</v>
      </c>
      <c r="BW36" s="4">
        <f t="shared" si="9"/>
        <v>1.8224378616000001</v>
      </c>
      <c r="BY36" s="4">
        <f t="shared" si="10"/>
        <v>10464.825376230492</v>
      </c>
      <c r="BZ36" s="4">
        <f t="shared" si="11"/>
        <v>264.37638515315763</v>
      </c>
      <c r="CA36" s="4">
        <f t="shared" si="12"/>
        <v>2.3371641209496006</v>
      </c>
      <c r="CB36" s="4">
        <f t="shared" si="13"/>
        <v>844.12245636993191</v>
      </c>
    </row>
    <row r="37" spans="1:80" x14ac:dyDescent="0.25">
      <c r="A37" s="2">
        <v>42804</v>
      </c>
      <c r="B37" s="3">
        <v>0.39370668981481477</v>
      </c>
      <c r="C37" s="4">
        <v>5.4390000000000001</v>
      </c>
      <c r="D37" s="4">
        <v>0.1701</v>
      </c>
      <c r="E37" s="4">
        <v>1701.1783700000001</v>
      </c>
      <c r="F37" s="4">
        <v>16.3</v>
      </c>
      <c r="G37" s="4">
        <v>7.7</v>
      </c>
      <c r="H37" s="4">
        <v>10425.5</v>
      </c>
      <c r="J37" s="4">
        <v>12.5</v>
      </c>
      <c r="K37" s="4">
        <v>0.9294</v>
      </c>
      <c r="L37" s="4">
        <v>5.0548999999999999</v>
      </c>
      <c r="M37" s="4">
        <v>0.15809999999999999</v>
      </c>
      <c r="N37" s="4">
        <v>15.1303</v>
      </c>
      <c r="O37" s="4">
        <v>7.1337000000000002</v>
      </c>
      <c r="P37" s="4">
        <v>22.3</v>
      </c>
      <c r="Q37" s="4">
        <v>11.4765</v>
      </c>
      <c r="R37" s="4">
        <v>5.4109999999999996</v>
      </c>
      <c r="S37" s="4">
        <v>16.899999999999999</v>
      </c>
      <c r="T37" s="4">
        <v>10425.536700000001</v>
      </c>
      <c r="W37" s="4">
        <v>0</v>
      </c>
      <c r="X37" s="4">
        <v>11.617699999999999</v>
      </c>
      <c r="Y37" s="4">
        <v>11.7</v>
      </c>
      <c r="Z37" s="4">
        <v>867</v>
      </c>
      <c r="AA37" s="4">
        <v>877</v>
      </c>
      <c r="AB37" s="4">
        <v>899</v>
      </c>
      <c r="AC37" s="4">
        <v>87</v>
      </c>
      <c r="AD37" s="4">
        <v>7.26</v>
      </c>
      <c r="AE37" s="4">
        <v>0.17</v>
      </c>
      <c r="AF37" s="4">
        <v>994</v>
      </c>
      <c r="AG37" s="4">
        <v>-15</v>
      </c>
      <c r="AH37" s="4">
        <v>-1.323</v>
      </c>
      <c r="AI37" s="4">
        <v>17</v>
      </c>
      <c r="AJ37" s="4">
        <v>137</v>
      </c>
      <c r="AK37" s="4">
        <v>134.30000000000001</v>
      </c>
      <c r="AL37" s="4">
        <v>5.6</v>
      </c>
      <c r="AM37" s="4">
        <v>142</v>
      </c>
      <c r="AN37" s="4" t="s">
        <v>155</v>
      </c>
      <c r="AO37" s="4">
        <v>1</v>
      </c>
      <c r="AP37" s="5">
        <v>0.60200231481481481</v>
      </c>
      <c r="AQ37" s="4">
        <v>47.158721</v>
      </c>
      <c r="AR37" s="4">
        <v>-88.484268</v>
      </c>
      <c r="AS37" s="4">
        <v>308.60000000000002</v>
      </c>
      <c r="AT37" s="4">
        <v>21</v>
      </c>
      <c r="AU37" s="4">
        <v>12</v>
      </c>
      <c r="AV37" s="4">
        <v>10</v>
      </c>
      <c r="AW37" s="4" t="s">
        <v>403</v>
      </c>
      <c r="AX37" s="4">
        <v>1.2951999999999999</v>
      </c>
      <c r="AY37" s="4">
        <v>1.0753999999999999</v>
      </c>
      <c r="AZ37" s="4">
        <v>2.1705999999999999</v>
      </c>
      <c r="BA37" s="4">
        <v>11.154</v>
      </c>
      <c r="BB37" s="4">
        <v>24.21</v>
      </c>
      <c r="BC37" s="4">
        <v>2.17</v>
      </c>
      <c r="BD37" s="4">
        <v>7.5960000000000001</v>
      </c>
      <c r="BE37" s="4">
        <v>1960.9649999999999</v>
      </c>
      <c r="BF37" s="4">
        <v>39.037999999999997</v>
      </c>
      <c r="BG37" s="4">
        <v>0.61499999999999999</v>
      </c>
      <c r="BH37" s="4">
        <v>0.28999999999999998</v>
      </c>
      <c r="BI37" s="4">
        <v>0.90400000000000003</v>
      </c>
      <c r="BJ37" s="4">
        <v>0.46600000000000003</v>
      </c>
      <c r="BK37" s="4">
        <v>0.22</v>
      </c>
      <c r="BL37" s="4">
        <v>0.68600000000000005</v>
      </c>
      <c r="BM37" s="4">
        <v>167.7002</v>
      </c>
      <c r="BQ37" s="4">
        <v>3277.009</v>
      </c>
      <c r="BR37" s="4">
        <v>0.33778799999999998</v>
      </c>
      <c r="BS37" s="4">
        <v>-5</v>
      </c>
      <c r="BT37" s="4">
        <v>5.3229999999999996E-3</v>
      </c>
      <c r="BU37" s="4">
        <v>8.2546940000000006</v>
      </c>
      <c r="BV37" s="4">
        <v>0.107525</v>
      </c>
      <c r="BW37" s="4">
        <f t="shared" si="9"/>
        <v>2.1808901548000001</v>
      </c>
      <c r="BY37" s="4">
        <f t="shared" si="10"/>
        <v>12493.25473401218</v>
      </c>
      <c r="BZ37" s="4">
        <f t="shared" si="11"/>
        <v>248.71003730630963</v>
      </c>
      <c r="CA37" s="4">
        <f t="shared" si="12"/>
        <v>2.9688733384072004</v>
      </c>
      <c r="CB37" s="4">
        <f t="shared" si="13"/>
        <v>1068.413417651406</v>
      </c>
    </row>
    <row r="38" spans="1:80" x14ac:dyDescent="0.25">
      <c r="A38" s="2">
        <v>42804</v>
      </c>
      <c r="B38" s="3">
        <v>0.39371826388888892</v>
      </c>
      <c r="C38" s="4">
        <v>6.1820000000000004</v>
      </c>
      <c r="D38" s="4">
        <v>0.28799999999999998</v>
      </c>
      <c r="E38" s="4">
        <v>2879.5480229999998</v>
      </c>
      <c r="F38" s="4">
        <v>17.600000000000001</v>
      </c>
      <c r="G38" s="4">
        <v>13.5</v>
      </c>
      <c r="H38" s="4">
        <v>10644.8</v>
      </c>
      <c r="J38" s="4">
        <v>12.75</v>
      </c>
      <c r="K38" s="4">
        <v>0.92</v>
      </c>
      <c r="L38" s="4">
        <v>5.6879999999999997</v>
      </c>
      <c r="M38" s="4">
        <v>0.26490000000000002</v>
      </c>
      <c r="N38" s="4">
        <v>16.1828</v>
      </c>
      <c r="O38" s="4">
        <v>12.4206</v>
      </c>
      <c r="P38" s="4">
        <v>28.6</v>
      </c>
      <c r="Q38" s="4">
        <v>12.274800000000001</v>
      </c>
      <c r="R38" s="4">
        <v>9.4212000000000007</v>
      </c>
      <c r="S38" s="4">
        <v>21.7</v>
      </c>
      <c r="T38" s="4">
        <v>10644.8487</v>
      </c>
      <c r="W38" s="4">
        <v>0</v>
      </c>
      <c r="X38" s="4">
        <v>11.727499999999999</v>
      </c>
      <c r="Y38" s="4">
        <v>11.6</v>
      </c>
      <c r="Z38" s="4">
        <v>868</v>
      </c>
      <c r="AA38" s="4">
        <v>876</v>
      </c>
      <c r="AB38" s="4">
        <v>899</v>
      </c>
      <c r="AC38" s="4">
        <v>87</v>
      </c>
      <c r="AD38" s="4">
        <v>7.26</v>
      </c>
      <c r="AE38" s="4">
        <v>0.17</v>
      </c>
      <c r="AF38" s="4">
        <v>994</v>
      </c>
      <c r="AG38" s="4">
        <v>-15</v>
      </c>
      <c r="AH38" s="4">
        <v>-2</v>
      </c>
      <c r="AI38" s="4">
        <v>17</v>
      </c>
      <c r="AJ38" s="4">
        <v>136.69999999999999</v>
      </c>
      <c r="AK38" s="4">
        <v>135.30000000000001</v>
      </c>
      <c r="AL38" s="4">
        <v>5.6</v>
      </c>
      <c r="AM38" s="4">
        <v>142</v>
      </c>
      <c r="AN38" s="4" t="s">
        <v>155</v>
      </c>
      <c r="AO38" s="4">
        <v>1</v>
      </c>
      <c r="AP38" s="5">
        <v>0.60201388888888896</v>
      </c>
      <c r="AQ38" s="4">
        <v>47.158802999999999</v>
      </c>
      <c r="AR38" s="4">
        <v>-88.484199000000004</v>
      </c>
      <c r="AS38" s="4">
        <v>308.39999999999998</v>
      </c>
      <c r="AT38" s="4">
        <v>23.4</v>
      </c>
      <c r="AU38" s="4">
        <v>12</v>
      </c>
      <c r="AV38" s="4">
        <v>10</v>
      </c>
      <c r="AW38" s="4" t="s">
        <v>403</v>
      </c>
      <c r="AX38" s="4">
        <v>1</v>
      </c>
      <c r="AY38" s="4">
        <v>1.1000000000000001</v>
      </c>
      <c r="AZ38" s="4">
        <v>1.9</v>
      </c>
      <c r="BA38" s="4">
        <v>11.154</v>
      </c>
      <c r="BB38" s="4">
        <v>21.43</v>
      </c>
      <c r="BC38" s="4">
        <v>1.92</v>
      </c>
      <c r="BD38" s="4">
        <v>8.69</v>
      </c>
      <c r="BE38" s="4">
        <v>1965.635</v>
      </c>
      <c r="BF38" s="4">
        <v>58.271000000000001</v>
      </c>
      <c r="BG38" s="4">
        <v>0.58599999999999997</v>
      </c>
      <c r="BH38" s="4">
        <v>0.44900000000000001</v>
      </c>
      <c r="BI38" s="4">
        <v>1.0349999999999999</v>
      </c>
      <c r="BJ38" s="4">
        <v>0.44400000000000001</v>
      </c>
      <c r="BK38" s="4">
        <v>0.34100000000000003</v>
      </c>
      <c r="BL38" s="4">
        <v>0.78500000000000003</v>
      </c>
      <c r="BM38" s="4">
        <v>152.53039999999999</v>
      </c>
      <c r="BQ38" s="4">
        <v>2946.75</v>
      </c>
      <c r="BR38" s="4">
        <v>0.33480900000000002</v>
      </c>
      <c r="BS38" s="4">
        <v>-5</v>
      </c>
      <c r="BT38" s="4">
        <v>6.0000000000000001E-3</v>
      </c>
      <c r="BU38" s="4">
        <v>8.1818950000000008</v>
      </c>
      <c r="BV38" s="4">
        <v>0.1212</v>
      </c>
      <c r="BW38" s="4">
        <f t="shared" si="9"/>
        <v>2.1616566590000001</v>
      </c>
      <c r="BY38" s="4">
        <f t="shared" si="10"/>
        <v>12412.565481831236</v>
      </c>
      <c r="BZ38" s="4">
        <f t="shared" si="11"/>
        <v>367.96892769603102</v>
      </c>
      <c r="CA38" s="4">
        <f t="shared" si="12"/>
        <v>2.8037652330840004</v>
      </c>
      <c r="CB38" s="4">
        <f t="shared" si="13"/>
        <v>963.19692006395439</v>
      </c>
    </row>
    <row r="39" spans="1:80" x14ac:dyDescent="0.25">
      <c r="A39" s="2">
        <v>42804</v>
      </c>
      <c r="B39" s="3">
        <v>0.39372983796296296</v>
      </c>
      <c r="C39" s="4">
        <v>7.34</v>
      </c>
      <c r="D39" s="4">
        <v>0.35020000000000001</v>
      </c>
      <c r="E39" s="4">
        <v>3502.2542370000001</v>
      </c>
      <c r="F39" s="4">
        <v>20</v>
      </c>
      <c r="G39" s="4">
        <v>13.6</v>
      </c>
      <c r="H39" s="4">
        <v>11085.7</v>
      </c>
      <c r="J39" s="4">
        <v>12.9</v>
      </c>
      <c r="K39" s="4">
        <v>0.90710000000000002</v>
      </c>
      <c r="L39" s="4">
        <v>6.6581999999999999</v>
      </c>
      <c r="M39" s="4">
        <v>0.31769999999999998</v>
      </c>
      <c r="N39" s="4">
        <v>18.141100000000002</v>
      </c>
      <c r="O39" s="4">
        <v>12.3589</v>
      </c>
      <c r="P39" s="4">
        <v>30.5</v>
      </c>
      <c r="Q39" s="4">
        <v>13.760199999999999</v>
      </c>
      <c r="R39" s="4">
        <v>9.3742999999999999</v>
      </c>
      <c r="S39" s="4">
        <v>23.1</v>
      </c>
      <c r="T39" s="4">
        <v>11085.7027</v>
      </c>
      <c r="W39" s="4">
        <v>0</v>
      </c>
      <c r="X39" s="4">
        <v>11.701000000000001</v>
      </c>
      <c r="Y39" s="4">
        <v>11.8</v>
      </c>
      <c r="Z39" s="4">
        <v>866</v>
      </c>
      <c r="AA39" s="4">
        <v>875</v>
      </c>
      <c r="AB39" s="4">
        <v>896</v>
      </c>
      <c r="AC39" s="4">
        <v>87</v>
      </c>
      <c r="AD39" s="4">
        <v>7.26</v>
      </c>
      <c r="AE39" s="4">
        <v>0.17</v>
      </c>
      <c r="AF39" s="4">
        <v>994</v>
      </c>
      <c r="AG39" s="4">
        <v>-15</v>
      </c>
      <c r="AH39" s="4">
        <v>-1.677</v>
      </c>
      <c r="AI39" s="4">
        <v>17</v>
      </c>
      <c r="AJ39" s="4">
        <v>136</v>
      </c>
      <c r="AK39" s="4">
        <v>136.30000000000001</v>
      </c>
      <c r="AL39" s="4">
        <v>5.8</v>
      </c>
      <c r="AM39" s="4">
        <v>142</v>
      </c>
      <c r="AN39" s="4" t="s">
        <v>155</v>
      </c>
      <c r="AO39" s="4">
        <v>1</v>
      </c>
      <c r="AP39" s="5">
        <v>0.602025462962963</v>
      </c>
      <c r="AQ39" s="4">
        <v>47.158900000000003</v>
      </c>
      <c r="AR39" s="4">
        <v>-88.484157999999994</v>
      </c>
      <c r="AS39" s="4">
        <v>308.2</v>
      </c>
      <c r="AT39" s="4">
        <v>24.8</v>
      </c>
      <c r="AU39" s="4">
        <v>12</v>
      </c>
      <c r="AV39" s="4">
        <v>10</v>
      </c>
      <c r="AW39" s="4" t="s">
        <v>403</v>
      </c>
      <c r="AX39" s="4">
        <v>1</v>
      </c>
      <c r="AY39" s="4">
        <v>1.2507999999999999</v>
      </c>
      <c r="AZ39" s="4">
        <v>1.9754</v>
      </c>
      <c r="BA39" s="4">
        <v>11.154</v>
      </c>
      <c r="BB39" s="4">
        <v>18.43</v>
      </c>
      <c r="BC39" s="4">
        <v>1.65</v>
      </c>
      <c r="BD39" s="4">
        <v>10.247</v>
      </c>
      <c r="BE39" s="4">
        <v>1995.7139999999999</v>
      </c>
      <c r="BF39" s="4">
        <v>60.603999999999999</v>
      </c>
      <c r="BG39" s="4">
        <v>0.56899999999999995</v>
      </c>
      <c r="BH39" s="4">
        <v>0.38800000000000001</v>
      </c>
      <c r="BI39" s="4">
        <v>0.95699999999999996</v>
      </c>
      <c r="BJ39" s="4">
        <v>0.432</v>
      </c>
      <c r="BK39" s="4">
        <v>0.29399999999999998</v>
      </c>
      <c r="BL39" s="4">
        <v>0.72599999999999998</v>
      </c>
      <c r="BM39" s="4">
        <v>137.77889999999999</v>
      </c>
      <c r="BQ39" s="4">
        <v>2550.1419999999998</v>
      </c>
      <c r="BR39" s="4">
        <v>0.43460500000000002</v>
      </c>
      <c r="BS39" s="4">
        <v>-5</v>
      </c>
      <c r="BT39" s="4">
        <v>6.0000000000000001E-3</v>
      </c>
      <c r="BU39" s="4">
        <v>10.620660000000001</v>
      </c>
      <c r="BV39" s="4">
        <v>0.1212</v>
      </c>
      <c r="BW39" s="4">
        <f t="shared" si="9"/>
        <v>2.8059783720000002</v>
      </c>
      <c r="BY39" s="4">
        <f t="shared" si="10"/>
        <v>16358.918325187033</v>
      </c>
      <c r="BZ39" s="4">
        <f t="shared" si="11"/>
        <v>496.7725266143521</v>
      </c>
      <c r="CA39" s="4">
        <f t="shared" si="12"/>
        <v>3.5411149676160001</v>
      </c>
      <c r="CB39" s="4">
        <f t="shared" si="13"/>
        <v>1129.3771412307133</v>
      </c>
    </row>
    <row r="40" spans="1:80" x14ac:dyDescent="0.25">
      <c r="A40" s="2">
        <v>42804</v>
      </c>
      <c r="B40" s="3">
        <v>0.39374141203703705</v>
      </c>
      <c r="C40" s="4">
        <v>7.7110000000000003</v>
      </c>
      <c r="D40" s="4">
        <v>0.35699999999999998</v>
      </c>
      <c r="E40" s="4">
        <v>3570.2469139999998</v>
      </c>
      <c r="F40" s="4">
        <v>20</v>
      </c>
      <c r="G40" s="4">
        <v>13.9</v>
      </c>
      <c r="H40" s="4">
        <v>10498.3</v>
      </c>
      <c r="J40" s="4">
        <v>13</v>
      </c>
      <c r="K40" s="4">
        <v>0.90400000000000003</v>
      </c>
      <c r="L40" s="4">
        <v>6.9711999999999996</v>
      </c>
      <c r="M40" s="4">
        <v>0.32279999999999998</v>
      </c>
      <c r="N40" s="4">
        <v>18.0808</v>
      </c>
      <c r="O40" s="4">
        <v>12.5434</v>
      </c>
      <c r="P40" s="4">
        <v>30.6</v>
      </c>
      <c r="Q40" s="4">
        <v>13.714499999999999</v>
      </c>
      <c r="R40" s="4">
        <v>9.5143000000000004</v>
      </c>
      <c r="S40" s="4">
        <v>23.2</v>
      </c>
      <c r="T40" s="4">
        <v>10498.287399999999</v>
      </c>
      <c r="W40" s="4">
        <v>0</v>
      </c>
      <c r="X40" s="4">
        <v>11.7525</v>
      </c>
      <c r="Y40" s="4">
        <v>12</v>
      </c>
      <c r="Z40" s="4">
        <v>863</v>
      </c>
      <c r="AA40" s="4">
        <v>874</v>
      </c>
      <c r="AB40" s="4">
        <v>895</v>
      </c>
      <c r="AC40" s="4">
        <v>87</v>
      </c>
      <c r="AD40" s="4">
        <v>7.26</v>
      </c>
      <c r="AE40" s="4">
        <v>0.17</v>
      </c>
      <c r="AF40" s="4">
        <v>994</v>
      </c>
      <c r="AG40" s="4">
        <v>-15</v>
      </c>
      <c r="AH40" s="4">
        <v>-1</v>
      </c>
      <c r="AI40" s="4">
        <v>17</v>
      </c>
      <c r="AJ40" s="4">
        <v>136.30000000000001</v>
      </c>
      <c r="AK40" s="4">
        <v>136.69999999999999</v>
      </c>
      <c r="AL40" s="4">
        <v>6.2</v>
      </c>
      <c r="AM40" s="4">
        <v>142</v>
      </c>
      <c r="AN40" s="4" t="s">
        <v>155</v>
      </c>
      <c r="AO40" s="4">
        <v>1</v>
      </c>
      <c r="AP40" s="5">
        <v>0.60203703703703704</v>
      </c>
      <c r="AQ40" s="4">
        <v>47.159005999999998</v>
      </c>
      <c r="AR40" s="4">
        <v>-88.484144999999998</v>
      </c>
      <c r="AS40" s="4">
        <v>308</v>
      </c>
      <c r="AT40" s="4">
        <v>25.8</v>
      </c>
      <c r="AU40" s="4">
        <v>12</v>
      </c>
      <c r="AV40" s="4">
        <v>10</v>
      </c>
      <c r="AW40" s="4" t="s">
        <v>403</v>
      </c>
      <c r="AX40" s="4">
        <v>1</v>
      </c>
      <c r="AY40" s="4">
        <v>1.3</v>
      </c>
      <c r="AZ40" s="4">
        <v>1.8492</v>
      </c>
      <c r="BA40" s="4">
        <v>11.154</v>
      </c>
      <c r="BB40" s="4">
        <v>17.829999999999998</v>
      </c>
      <c r="BC40" s="4">
        <v>1.6</v>
      </c>
      <c r="BD40" s="4">
        <v>10.614000000000001</v>
      </c>
      <c r="BE40" s="4">
        <v>2024.2719999999999</v>
      </c>
      <c r="BF40" s="4">
        <v>59.652000000000001</v>
      </c>
      <c r="BG40" s="4">
        <v>0.55000000000000004</v>
      </c>
      <c r="BH40" s="4">
        <v>0.38100000000000001</v>
      </c>
      <c r="BI40" s="4">
        <v>0.93100000000000005</v>
      </c>
      <c r="BJ40" s="4">
        <v>0.41699999999999998</v>
      </c>
      <c r="BK40" s="4">
        <v>0.28899999999999998</v>
      </c>
      <c r="BL40" s="4">
        <v>0.70599999999999996</v>
      </c>
      <c r="BM40" s="4">
        <v>126.4028</v>
      </c>
      <c r="BQ40" s="4">
        <v>2481.3679999999999</v>
      </c>
      <c r="BR40" s="4">
        <v>0.55474699999999999</v>
      </c>
      <c r="BS40" s="4">
        <v>-5</v>
      </c>
      <c r="BT40" s="4">
        <v>6.0000000000000001E-3</v>
      </c>
      <c r="BU40" s="4">
        <v>13.55663</v>
      </c>
      <c r="BV40" s="4">
        <v>0.1212</v>
      </c>
      <c r="BW40" s="4">
        <f t="shared" si="9"/>
        <v>3.5816616459999997</v>
      </c>
      <c r="BY40" s="4">
        <f t="shared" si="10"/>
        <v>21179.97217472925</v>
      </c>
      <c r="BZ40" s="4">
        <f t="shared" si="11"/>
        <v>624.13929559216797</v>
      </c>
      <c r="CA40" s="4">
        <f t="shared" si="12"/>
        <v>4.3630739331779997</v>
      </c>
      <c r="CB40" s="4">
        <f t="shared" si="13"/>
        <v>1322.5533855172953</v>
      </c>
    </row>
    <row r="41" spans="1:80" x14ac:dyDescent="0.25">
      <c r="A41" s="2">
        <v>42804</v>
      </c>
      <c r="B41" s="3">
        <v>0.39375298611111109</v>
      </c>
      <c r="C41" s="4">
        <v>7.91</v>
      </c>
      <c r="D41" s="4">
        <v>0.33939999999999998</v>
      </c>
      <c r="E41" s="4">
        <v>3393.9715719999999</v>
      </c>
      <c r="F41" s="4">
        <v>27.2</v>
      </c>
      <c r="G41" s="4">
        <v>13.8</v>
      </c>
      <c r="H41" s="4">
        <v>9444.7999999999993</v>
      </c>
      <c r="J41" s="4">
        <v>13</v>
      </c>
      <c r="K41" s="4">
        <v>0.90359999999999996</v>
      </c>
      <c r="L41" s="4">
        <v>7.1471</v>
      </c>
      <c r="M41" s="4">
        <v>0.30669999999999997</v>
      </c>
      <c r="N41" s="4">
        <v>24.5581</v>
      </c>
      <c r="O41" s="4">
        <v>12.468999999999999</v>
      </c>
      <c r="P41" s="4">
        <v>37</v>
      </c>
      <c r="Q41" s="4">
        <v>18.627600000000001</v>
      </c>
      <c r="R41" s="4">
        <v>9.4579000000000004</v>
      </c>
      <c r="S41" s="4">
        <v>28.1</v>
      </c>
      <c r="T41" s="4">
        <v>9444.7967000000008</v>
      </c>
      <c r="W41" s="4">
        <v>0</v>
      </c>
      <c r="X41" s="4">
        <v>11.7462</v>
      </c>
      <c r="Y41" s="4">
        <v>12.1</v>
      </c>
      <c r="Z41" s="4">
        <v>861</v>
      </c>
      <c r="AA41" s="4">
        <v>873</v>
      </c>
      <c r="AB41" s="4">
        <v>894</v>
      </c>
      <c r="AC41" s="4">
        <v>87</v>
      </c>
      <c r="AD41" s="4">
        <v>7.26</v>
      </c>
      <c r="AE41" s="4">
        <v>0.17</v>
      </c>
      <c r="AF41" s="4">
        <v>994</v>
      </c>
      <c r="AG41" s="4">
        <v>-15</v>
      </c>
      <c r="AH41" s="4">
        <v>-1</v>
      </c>
      <c r="AI41" s="4">
        <v>17</v>
      </c>
      <c r="AJ41" s="4">
        <v>137</v>
      </c>
      <c r="AK41" s="4">
        <v>136.30000000000001</v>
      </c>
      <c r="AL41" s="4">
        <v>6.5</v>
      </c>
      <c r="AM41" s="4">
        <v>142</v>
      </c>
      <c r="AN41" s="4" t="s">
        <v>155</v>
      </c>
      <c r="AO41" s="4">
        <v>1</v>
      </c>
      <c r="AP41" s="5">
        <v>0.60204861111111108</v>
      </c>
      <c r="AQ41" s="4">
        <v>47.159126999999998</v>
      </c>
      <c r="AR41" s="4">
        <v>-88.484157999999994</v>
      </c>
      <c r="AS41" s="4">
        <v>308.2</v>
      </c>
      <c r="AT41" s="4">
        <v>27.9</v>
      </c>
      <c r="AU41" s="4">
        <v>12</v>
      </c>
      <c r="AV41" s="4">
        <v>10</v>
      </c>
      <c r="AW41" s="4" t="s">
        <v>403</v>
      </c>
      <c r="AX41" s="4">
        <v>1.0753999999999999</v>
      </c>
      <c r="AY41" s="4">
        <v>1.3754</v>
      </c>
      <c r="AZ41" s="4">
        <v>1.8754</v>
      </c>
      <c r="BA41" s="4">
        <v>11.154</v>
      </c>
      <c r="BB41" s="4">
        <v>17.72</v>
      </c>
      <c r="BC41" s="4">
        <v>1.59</v>
      </c>
      <c r="BD41" s="4">
        <v>10.673999999999999</v>
      </c>
      <c r="BE41" s="4">
        <v>2061.8310000000001</v>
      </c>
      <c r="BF41" s="4">
        <v>56.307000000000002</v>
      </c>
      <c r="BG41" s="4">
        <v>0.74199999999999999</v>
      </c>
      <c r="BH41" s="4">
        <v>0.377</v>
      </c>
      <c r="BI41" s="4">
        <v>1.119</v>
      </c>
      <c r="BJ41" s="4">
        <v>0.56299999999999994</v>
      </c>
      <c r="BK41" s="4">
        <v>0.28599999999999998</v>
      </c>
      <c r="BL41" s="4">
        <v>0.84799999999999998</v>
      </c>
      <c r="BM41" s="4">
        <v>112.9776</v>
      </c>
      <c r="BQ41" s="4">
        <v>2463.8739999999998</v>
      </c>
      <c r="BR41" s="4">
        <v>0.61047799999999997</v>
      </c>
      <c r="BS41" s="4">
        <v>-5</v>
      </c>
      <c r="BT41" s="4">
        <v>5.6769999999999998E-3</v>
      </c>
      <c r="BU41" s="4">
        <v>14.918556000000001</v>
      </c>
      <c r="BV41" s="4">
        <v>0.114675</v>
      </c>
      <c r="BW41" s="4">
        <f t="shared" si="9"/>
        <v>3.9414824951999998</v>
      </c>
      <c r="BY41" s="4">
        <f t="shared" si="10"/>
        <v>23740.213925972588</v>
      </c>
      <c r="BZ41" s="4">
        <f t="shared" si="11"/>
        <v>648.32676661168568</v>
      </c>
      <c r="CA41" s="4">
        <f t="shared" si="12"/>
        <v>6.4824616762104004</v>
      </c>
      <c r="CB41" s="4">
        <f t="shared" si="13"/>
        <v>1300.8400750803341</v>
      </c>
    </row>
    <row r="42" spans="1:80" x14ac:dyDescent="0.25">
      <c r="A42" s="2">
        <v>42804</v>
      </c>
      <c r="B42" s="3">
        <v>0.39376456018518519</v>
      </c>
      <c r="C42" s="4">
        <v>8.2720000000000002</v>
      </c>
      <c r="D42" s="4">
        <v>0.33250000000000002</v>
      </c>
      <c r="E42" s="4">
        <v>3325.272277</v>
      </c>
      <c r="F42" s="4">
        <v>32.9</v>
      </c>
      <c r="G42" s="4">
        <v>13.8</v>
      </c>
      <c r="H42" s="4">
        <v>8462.6</v>
      </c>
      <c r="J42" s="4">
        <v>12.96</v>
      </c>
      <c r="K42" s="4">
        <v>0.90110000000000001</v>
      </c>
      <c r="L42" s="4">
        <v>7.4542000000000002</v>
      </c>
      <c r="M42" s="4">
        <v>0.29959999999999998</v>
      </c>
      <c r="N42" s="4">
        <v>29.652000000000001</v>
      </c>
      <c r="O42" s="4">
        <v>12.4588</v>
      </c>
      <c r="P42" s="4">
        <v>42.1</v>
      </c>
      <c r="Q42" s="4">
        <v>22.491399999999999</v>
      </c>
      <c r="R42" s="4">
        <v>9.4501000000000008</v>
      </c>
      <c r="S42" s="4">
        <v>31.9</v>
      </c>
      <c r="T42" s="4">
        <v>8462.6147999999994</v>
      </c>
      <c r="W42" s="4">
        <v>0</v>
      </c>
      <c r="X42" s="4">
        <v>11.674200000000001</v>
      </c>
      <c r="Y42" s="4">
        <v>12.1</v>
      </c>
      <c r="Z42" s="4">
        <v>860</v>
      </c>
      <c r="AA42" s="4">
        <v>873</v>
      </c>
      <c r="AB42" s="4">
        <v>893</v>
      </c>
      <c r="AC42" s="4">
        <v>87</v>
      </c>
      <c r="AD42" s="4">
        <v>7.26</v>
      </c>
      <c r="AE42" s="4">
        <v>0.17</v>
      </c>
      <c r="AF42" s="4">
        <v>994</v>
      </c>
      <c r="AG42" s="4">
        <v>-15</v>
      </c>
      <c r="AH42" s="4">
        <v>-1.323</v>
      </c>
      <c r="AI42" s="4">
        <v>17</v>
      </c>
      <c r="AJ42" s="4">
        <v>137</v>
      </c>
      <c r="AK42" s="4">
        <v>137</v>
      </c>
      <c r="AL42" s="4">
        <v>6.4</v>
      </c>
      <c r="AM42" s="4">
        <v>142</v>
      </c>
      <c r="AN42" s="4" t="s">
        <v>155</v>
      </c>
      <c r="AO42" s="4">
        <v>1</v>
      </c>
      <c r="AP42" s="5">
        <v>0.60206018518518511</v>
      </c>
      <c r="AQ42" s="4">
        <v>47.159264</v>
      </c>
      <c r="AR42" s="4">
        <v>-88.484170000000006</v>
      </c>
      <c r="AS42" s="4">
        <v>308.5</v>
      </c>
      <c r="AT42" s="4">
        <v>30.8</v>
      </c>
      <c r="AU42" s="4">
        <v>12</v>
      </c>
      <c r="AV42" s="4">
        <v>10</v>
      </c>
      <c r="AW42" s="4" t="s">
        <v>403</v>
      </c>
      <c r="AX42" s="4">
        <v>1.1000000000000001</v>
      </c>
      <c r="AY42" s="4">
        <v>1.4754</v>
      </c>
      <c r="AZ42" s="4">
        <v>1.9754</v>
      </c>
      <c r="BA42" s="4">
        <v>11.154</v>
      </c>
      <c r="BB42" s="4">
        <v>17.28</v>
      </c>
      <c r="BC42" s="4">
        <v>1.55</v>
      </c>
      <c r="BD42" s="4">
        <v>10.976000000000001</v>
      </c>
      <c r="BE42" s="4">
        <v>2099.7170000000001</v>
      </c>
      <c r="BF42" s="4">
        <v>53.719000000000001</v>
      </c>
      <c r="BG42" s="4">
        <v>0.875</v>
      </c>
      <c r="BH42" s="4">
        <v>0.36799999999999999</v>
      </c>
      <c r="BI42" s="4">
        <v>1.242</v>
      </c>
      <c r="BJ42" s="4">
        <v>0.66300000000000003</v>
      </c>
      <c r="BK42" s="4">
        <v>0.27900000000000003</v>
      </c>
      <c r="BL42" s="4">
        <v>0.94199999999999995</v>
      </c>
      <c r="BM42" s="4">
        <v>98.841399999999993</v>
      </c>
      <c r="BQ42" s="4">
        <v>2391.018</v>
      </c>
      <c r="BR42" s="4">
        <v>0.58484999999999998</v>
      </c>
      <c r="BS42" s="4">
        <v>-5</v>
      </c>
      <c r="BT42" s="4">
        <v>5.3229999999999996E-3</v>
      </c>
      <c r="BU42" s="4">
        <v>14.292272000000001</v>
      </c>
      <c r="BV42" s="4">
        <v>0.107525</v>
      </c>
      <c r="BW42" s="4">
        <f t="shared" si="9"/>
        <v>3.7760182624</v>
      </c>
      <c r="BY42" s="4">
        <f t="shared" si="10"/>
        <v>23161.506902685127</v>
      </c>
      <c r="BZ42" s="4">
        <f t="shared" si="11"/>
        <v>592.56223067458245</v>
      </c>
      <c r="CA42" s="4">
        <f t="shared" si="12"/>
        <v>7.3134041761248012</v>
      </c>
      <c r="CB42" s="4">
        <f t="shared" si="13"/>
        <v>1090.2972964314056</v>
      </c>
    </row>
    <row r="43" spans="1:80" x14ac:dyDescent="0.25">
      <c r="A43" s="2">
        <v>42804</v>
      </c>
      <c r="B43" s="3">
        <v>0.39377613425925923</v>
      </c>
      <c r="C43" s="4">
        <v>8.4659999999999993</v>
      </c>
      <c r="D43" s="4">
        <v>0.35320000000000001</v>
      </c>
      <c r="E43" s="4">
        <v>3531.5429039999999</v>
      </c>
      <c r="F43" s="4">
        <v>47.1</v>
      </c>
      <c r="G43" s="4">
        <v>30.7</v>
      </c>
      <c r="H43" s="4">
        <v>7774.5</v>
      </c>
      <c r="J43" s="4">
        <v>12.71</v>
      </c>
      <c r="K43" s="4">
        <v>0.89980000000000004</v>
      </c>
      <c r="L43" s="4">
        <v>7.617</v>
      </c>
      <c r="M43" s="4">
        <v>0.31780000000000003</v>
      </c>
      <c r="N43" s="4">
        <v>42.413499999999999</v>
      </c>
      <c r="O43" s="4">
        <v>27.5793</v>
      </c>
      <c r="P43" s="4">
        <v>70</v>
      </c>
      <c r="Q43" s="4">
        <v>32.171100000000003</v>
      </c>
      <c r="R43" s="4">
        <v>20.9192</v>
      </c>
      <c r="S43" s="4">
        <v>53.1</v>
      </c>
      <c r="T43" s="4">
        <v>7774.5355</v>
      </c>
      <c r="W43" s="4">
        <v>0</v>
      </c>
      <c r="X43" s="4">
        <v>11.4351</v>
      </c>
      <c r="Y43" s="4">
        <v>12.1</v>
      </c>
      <c r="Z43" s="4">
        <v>860</v>
      </c>
      <c r="AA43" s="4">
        <v>872</v>
      </c>
      <c r="AB43" s="4">
        <v>892</v>
      </c>
      <c r="AC43" s="4">
        <v>87</v>
      </c>
      <c r="AD43" s="4">
        <v>7.26</v>
      </c>
      <c r="AE43" s="4">
        <v>0.17</v>
      </c>
      <c r="AF43" s="4">
        <v>994</v>
      </c>
      <c r="AG43" s="4">
        <v>-15</v>
      </c>
      <c r="AH43" s="4">
        <v>-1.677</v>
      </c>
      <c r="AI43" s="4">
        <v>17</v>
      </c>
      <c r="AJ43" s="4">
        <v>137</v>
      </c>
      <c r="AK43" s="4">
        <v>136.69999999999999</v>
      </c>
      <c r="AL43" s="4">
        <v>6.5</v>
      </c>
      <c r="AM43" s="4">
        <v>142</v>
      </c>
      <c r="AN43" s="4" t="s">
        <v>155</v>
      </c>
      <c r="AO43" s="4">
        <v>1</v>
      </c>
      <c r="AP43" s="5">
        <v>0.60207175925925926</v>
      </c>
      <c r="AQ43" s="4">
        <v>47.159407000000002</v>
      </c>
      <c r="AR43" s="4">
        <v>-88.484172999999998</v>
      </c>
      <c r="AS43" s="4">
        <v>309</v>
      </c>
      <c r="AT43" s="4">
        <v>32.9</v>
      </c>
      <c r="AU43" s="4">
        <v>12</v>
      </c>
      <c r="AV43" s="4">
        <v>10</v>
      </c>
      <c r="AW43" s="4" t="s">
        <v>403</v>
      </c>
      <c r="AX43" s="4">
        <v>1.1000000000000001</v>
      </c>
      <c r="AY43" s="4">
        <v>1.5753999999999999</v>
      </c>
      <c r="AZ43" s="4">
        <v>2</v>
      </c>
      <c r="BA43" s="4">
        <v>11.154</v>
      </c>
      <c r="BB43" s="4">
        <v>17.04</v>
      </c>
      <c r="BC43" s="4">
        <v>1.53</v>
      </c>
      <c r="BD43" s="4">
        <v>11.141999999999999</v>
      </c>
      <c r="BE43" s="4">
        <v>2117.8380000000002</v>
      </c>
      <c r="BF43" s="4">
        <v>56.231000000000002</v>
      </c>
      <c r="BG43" s="4">
        <v>1.2350000000000001</v>
      </c>
      <c r="BH43" s="4">
        <v>0.80300000000000005</v>
      </c>
      <c r="BI43" s="4">
        <v>2.0379999999999998</v>
      </c>
      <c r="BJ43" s="4">
        <v>0.93700000000000006</v>
      </c>
      <c r="BK43" s="4">
        <v>0.60899999999999999</v>
      </c>
      <c r="BL43" s="4">
        <v>1.546</v>
      </c>
      <c r="BM43" s="4">
        <v>89.631399999999999</v>
      </c>
      <c r="BQ43" s="4">
        <v>2311.7759999999998</v>
      </c>
      <c r="BR43" s="4">
        <v>0.54421699999999995</v>
      </c>
      <c r="BS43" s="4">
        <v>-5</v>
      </c>
      <c r="BT43" s="4">
        <v>6.0000000000000001E-3</v>
      </c>
      <c r="BU43" s="4">
        <v>13.299303</v>
      </c>
      <c r="BV43" s="4">
        <v>0.1212</v>
      </c>
      <c r="BW43" s="4">
        <f t="shared" si="9"/>
        <v>3.5136758526</v>
      </c>
      <c r="BY43" s="4">
        <f t="shared" si="10"/>
        <v>21738.340720204229</v>
      </c>
      <c r="BZ43" s="4">
        <f t="shared" si="11"/>
        <v>577.17759197719738</v>
      </c>
      <c r="CA43" s="4">
        <f t="shared" si="12"/>
        <v>9.6177447259098017</v>
      </c>
      <c r="CB43" s="4">
        <f t="shared" si="13"/>
        <v>920.01272638837952</v>
      </c>
    </row>
    <row r="44" spans="1:80" x14ac:dyDescent="0.25">
      <c r="A44" s="2">
        <v>42804</v>
      </c>
      <c r="B44" s="3">
        <v>0.39378770833333337</v>
      </c>
      <c r="C44" s="4">
        <v>8.4600000000000009</v>
      </c>
      <c r="D44" s="4">
        <v>0.33960000000000001</v>
      </c>
      <c r="E44" s="4">
        <v>3396.2697750000002</v>
      </c>
      <c r="F44" s="4">
        <v>52.1</v>
      </c>
      <c r="G44" s="4">
        <v>33.299999999999997</v>
      </c>
      <c r="H44" s="4">
        <v>7283.8</v>
      </c>
      <c r="J44" s="4">
        <v>12.41</v>
      </c>
      <c r="K44" s="4">
        <v>0.90049999999999997</v>
      </c>
      <c r="L44" s="4">
        <v>7.6182999999999996</v>
      </c>
      <c r="M44" s="4">
        <v>0.30580000000000002</v>
      </c>
      <c r="N44" s="4">
        <v>46.890500000000003</v>
      </c>
      <c r="O44" s="4">
        <v>29.9481</v>
      </c>
      <c r="P44" s="4">
        <v>76.8</v>
      </c>
      <c r="Q44" s="4">
        <v>35.567</v>
      </c>
      <c r="R44" s="4">
        <v>22.716000000000001</v>
      </c>
      <c r="S44" s="4">
        <v>58.3</v>
      </c>
      <c r="T44" s="4">
        <v>7283.8433000000005</v>
      </c>
      <c r="W44" s="4">
        <v>0</v>
      </c>
      <c r="X44" s="4">
        <v>11.173400000000001</v>
      </c>
      <c r="Y44" s="4">
        <v>12.2</v>
      </c>
      <c r="Z44" s="4">
        <v>860</v>
      </c>
      <c r="AA44" s="4">
        <v>872</v>
      </c>
      <c r="AB44" s="4">
        <v>893</v>
      </c>
      <c r="AC44" s="4">
        <v>87</v>
      </c>
      <c r="AD44" s="4">
        <v>7.26</v>
      </c>
      <c r="AE44" s="4">
        <v>0.17</v>
      </c>
      <c r="AF44" s="4">
        <v>994</v>
      </c>
      <c r="AG44" s="4">
        <v>-15</v>
      </c>
      <c r="AH44" s="4">
        <v>-1</v>
      </c>
      <c r="AI44" s="4">
        <v>17</v>
      </c>
      <c r="AJ44" s="4">
        <v>137</v>
      </c>
      <c r="AK44" s="4">
        <v>136</v>
      </c>
      <c r="AL44" s="4">
        <v>6.6</v>
      </c>
      <c r="AM44" s="4">
        <v>142</v>
      </c>
      <c r="AN44" s="4" t="s">
        <v>155</v>
      </c>
      <c r="AO44" s="4">
        <v>1</v>
      </c>
      <c r="AP44" s="5">
        <v>0.6020833333333333</v>
      </c>
      <c r="AQ44" s="4">
        <v>47.159551999999998</v>
      </c>
      <c r="AR44" s="4">
        <v>-88.484178</v>
      </c>
      <c r="AS44" s="4">
        <v>309.3</v>
      </c>
      <c r="AT44" s="4">
        <v>34.299999999999997</v>
      </c>
      <c r="AU44" s="4">
        <v>12</v>
      </c>
      <c r="AV44" s="4">
        <v>10</v>
      </c>
      <c r="AW44" s="4" t="s">
        <v>403</v>
      </c>
      <c r="AX44" s="4">
        <v>1.1000000000000001</v>
      </c>
      <c r="AY44" s="4">
        <v>1.1476</v>
      </c>
      <c r="AZ44" s="4">
        <v>1.6983999999999999</v>
      </c>
      <c r="BA44" s="4">
        <v>11.154</v>
      </c>
      <c r="BB44" s="4">
        <v>17.18</v>
      </c>
      <c r="BC44" s="4">
        <v>1.54</v>
      </c>
      <c r="BD44" s="4">
        <v>11.045</v>
      </c>
      <c r="BE44" s="4">
        <v>2132.877</v>
      </c>
      <c r="BF44" s="4">
        <v>54.499000000000002</v>
      </c>
      <c r="BG44" s="4">
        <v>1.375</v>
      </c>
      <c r="BH44" s="4">
        <v>0.878</v>
      </c>
      <c r="BI44" s="4">
        <v>2.2530000000000001</v>
      </c>
      <c r="BJ44" s="4">
        <v>1.0429999999999999</v>
      </c>
      <c r="BK44" s="4">
        <v>0.66600000000000004</v>
      </c>
      <c r="BL44" s="4">
        <v>1.7090000000000001</v>
      </c>
      <c r="BM44" s="4">
        <v>84.555700000000002</v>
      </c>
      <c r="BQ44" s="4">
        <v>2274.5239999999999</v>
      </c>
      <c r="BR44" s="4">
        <v>0.55067200000000005</v>
      </c>
      <c r="BS44" s="4">
        <v>-5</v>
      </c>
      <c r="BT44" s="4">
        <v>6.0000000000000001E-3</v>
      </c>
      <c r="BU44" s="4">
        <v>13.457046999999999</v>
      </c>
      <c r="BV44" s="4">
        <v>0.1212</v>
      </c>
      <c r="BW44" s="4">
        <f t="shared" si="9"/>
        <v>3.5553518173999996</v>
      </c>
      <c r="BY44" s="4">
        <f t="shared" si="10"/>
        <v>22152.378053210225</v>
      </c>
      <c r="BZ44" s="4">
        <f t="shared" si="11"/>
        <v>566.03472751682546</v>
      </c>
      <c r="CA44" s="4">
        <f t="shared" si="12"/>
        <v>10.8327532762078</v>
      </c>
      <c r="CB44" s="4">
        <f t="shared" si="13"/>
        <v>878.20808839601523</v>
      </c>
    </row>
    <row r="45" spans="1:80" x14ac:dyDescent="0.25">
      <c r="A45" s="2">
        <v>42804</v>
      </c>
      <c r="B45" s="3">
        <v>0.39379928240740741</v>
      </c>
      <c r="C45" s="4">
        <v>8.2989999999999995</v>
      </c>
      <c r="D45" s="4">
        <v>0.31640000000000001</v>
      </c>
      <c r="E45" s="4">
        <v>3163.6925649999998</v>
      </c>
      <c r="F45" s="4">
        <v>56.8</v>
      </c>
      <c r="G45" s="4">
        <v>40.200000000000003</v>
      </c>
      <c r="H45" s="4">
        <v>6914.8</v>
      </c>
      <c r="J45" s="4">
        <v>12.02</v>
      </c>
      <c r="K45" s="4">
        <v>0.90280000000000005</v>
      </c>
      <c r="L45" s="4">
        <v>7.4927000000000001</v>
      </c>
      <c r="M45" s="4">
        <v>0.28560000000000002</v>
      </c>
      <c r="N45" s="4">
        <v>51.2746</v>
      </c>
      <c r="O45" s="4">
        <v>36.293300000000002</v>
      </c>
      <c r="P45" s="4">
        <v>87.6</v>
      </c>
      <c r="Q45" s="4">
        <v>38.892400000000002</v>
      </c>
      <c r="R45" s="4">
        <v>27.5289</v>
      </c>
      <c r="S45" s="4">
        <v>66.400000000000006</v>
      </c>
      <c r="T45" s="4">
        <v>6914.8136000000004</v>
      </c>
      <c r="W45" s="4">
        <v>0</v>
      </c>
      <c r="X45" s="4">
        <v>10.850199999999999</v>
      </c>
      <c r="Y45" s="4">
        <v>12</v>
      </c>
      <c r="Z45" s="4">
        <v>862</v>
      </c>
      <c r="AA45" s="4">
        <v>873</v>
      </c>
      <c r="AB45" s="4">
        <v>895</v>
      </c>
      <c r="AC45" s="4">
        <v>87</v>
      </c>
      <c r="AD45" s="4">
        <v>7.26</v>
      </c>
      <c r="AE45" s="4">
        <v>0.17</v>
      </c>
      <c r="AF45" s="4">
        <v>994</v>
      </c>
      <c r="AG45" s="4">
        <v>-15</v>
      </c>
      <c r="AH45" s="4">
        <v>-1</v>
      </c>
      <c r="AI45" s="4">
        <v>17</v>
      </c>
      <c r="AJ45" s="4">
        <v>137</v>
      </c>
      <c r="AK45" s="4">
        <v>136</v>
      </c>
      <c r="AL45" s="4">
        <v>6.6</v>
      </c>
      <c r="AM45" s="4">
        <v>142</v>
      </c>
      <c r="AN45" s="4" t="s">
        <v>155</v>
      </c>
      <c r="AO45" s="4">
        <v>1</v>
      </c>
      <c r="AP45" s="5">
        <v>0.60209490740740745</v>
      </c>
      <c r="AQ45" s="4">
        <v>47.159699000000003</v>
      </c>
      <c r="AR45" s="4">
        <v>-88.484179999999995</v>
      </c>
      <c r="AS45" s="4">
        <v>310.10000000000002</v>
      </c>
      <c r="AT45" s="4">
        <v>35.200000000000003</v>
      </c>
      <c r="AU45" s="4">
        <v>12</v>
      </c>
      <c r="AV45" s="4">
        <v>10</v>
      </c>
      <c r="AW45" s="4" t="s">
        <v>403</v>
      </c>
      <c r="AX45" s="4">
        <v>1.5519480000000001</v>
      </c>
      <c r="AY45" s="4">
        <v>1.150649</v>
      </c>
      <c r="AZ45" s="4">
        <v>2.0519479999999999</v>
      </c>
      <c r="BA45" s="4">
        <v>11.154</v>
      </c>
      <c r="BB45" s="4">
        <v>17.579999999999998</v>
      </c>
      <c r="BC45" s="4">
        <v>1.58</v>
      </c>
      <c r="BD45" s="4">
        <v>10.763999999999999</v>
      </c>
      <c r="BE45" s="4">
        <v>2143.183</v>
      </c>
      <c r="BF45" s="4">
        <v>51.999000000000002</v>
      </c>
      <c r="BG45" s="4">
        <v>1.536</v>
      </c>
      <c r="BH45" s="4">
        <v>1.087</v>
      </c>
      <c r="BI45" s="4">
        <v>2.6230000000000002</v>
      </c>
      <c r="BJ45" s="4">
        <v>1.165</v>
      </c>
      <c r="BK45" s="4">
        <v>0.82499999999999996</v>
      </c>
      <c r="BL45" s="4">
        <v>1.99</v>
      </c>
      <c r="BM45" s="4">
        <v>82.011899999999997</v>
      </c>
      <c r="BQ45" s="4">
        <v>2256.6120000000001</v>
      </c>
      <c r="BR45" s="4">
        <v>0.57138999999999995</v>
      </c>
      <c r="BS45" s="4">
        <v>-5</v>
      </c>
      <c r="BT45" s="4">
        <v>6.0000000000000001E-3</v>
      </c>
      <c r="BU45" s="4">
        <v>13.963343</v>
      </c>
      <c r="BV45" s="4">
        <v>0.1212</v>
      </c>
      <c r="BW45" s="4">
        <f t="shared" si="9"/>
        <v>3.6891152205999997</v>
      </c>
      <c r="BY45" s="4">
        <f t="shared" si="10"/>
        <v>23096.886291205516</v>
      </c>
      <c r="BZ45" s="4">
        <f t="shared" si="11"/>
        <v>560.38844571667266</v>
      </c>
      <c r="CA45" s="4">
        <f t="shared" si="12"/>
        <v>12.555097968421</v>
      </c>
      <c r="CB45" s="4">
        <f t="shared" si="13"/>
        <v>883.83471165351602</v>
      </c>
    </row>
    <row r="46" spans="1:80" x14ac:dyDescent="0.25">
      <c r="A46" s="2">
        <v>42804</v>
      </c>
      <c r="B46" s="3">
        <v>0.39381085648148151</v>
      </c>
      <c r="C46" s="4">
        <v>8.0739999999999998</v>
      </c>
      <c r="D46" s="4">
        <v>0.29099999999999998</v>
      </c>
      <c r="E46" s="4">
        <v>2910.0997510000002</v>
      </c>
      <c r="F46" s="4">
        <v>58.4</v>
      </c>
      <c r="G46" s="4">
        <v>33</v>
      </c>
      <c r="H46" s="4">
        <v>6501.5</v>
      </c>
      <c r="J46" s="4">
        <v>11.62</v>
      </c>
      <c r="K46" s="4">
        <v>0.90569999999999995</v>
      </c>
      <c r="L46" s="4">
        <v>7.3124000000000002</v>
      </c>
      <c r="M46" s="4">
        <v>0.2636</v>
      </c>
      <c r="N46" s="4">
        <v>52.857100000000003</v>
      </c>
      <c r="O46" s="4">
        <v>29.8644</v>
      </c>
      <c r="P46" s="4">
        <v>82.7</v>
      </c>
      <c r="Q46" s="4">
        <v>40.092700000000001</v>
      </c>
      <c r="R46" s="4">
        <v>22.6525</v>
      </c>
      <c r="S46" s="4">
        <v>62.7</v>
      </c>
      <c r="T46" s="4">
        <v>6501.5191000000004</v>
      </c>
      <c r="W46" s="4">
        <v>0</v>
      </c>
      <c r="X46" s="4">
        <v>10.5246</v>
      </c>
      <c r="Y46" s="4">
        <v>11.8</v>
      </c>
      <c r="Z46" s="4">
        <v>864</v>
      </c>
      <c r="AA46" s="4">
        <v>875</v>
      </c>
      <c r="AB46" s="4">
        <v>896</v>
      </c>
      <c r="AC46" s="4">
        <v>87</v>
      </c>
      <c r="AD46" s="4">
        <v>7.26</v>
      </c>
      <c r="AE46" s="4">
        <v>0.17</v>
      </c>
      <c r="AF46" s="4">
        <v>994</v>
      </c>
      <c r="AG46" s="4">
        <v>-15</v>
      </c>
      <c r="AH46" s="4">
        <v>-1</v>
      </c>
      <c r="AI46" s="4">
        <v>17</v>
      </c>
      <c r="AJ46" s="4">
        <v>136.69999999999999</v>
      </c>
      <c r="AK46" s="4">
        <v>136</v>
      </c>
      <c r="AL46" s="4">
        <v>6.2</v>
      </c>
      <c r="AM46" s="4">
        <v>142</v>
      </c>
      <c r="AN46" s="4" t="s">
        <v>155</v>
      </c>
      <c r="AO46" s="4">
        <v>1</v>
      </c>
      <c r="AP46" s="5">
        <v>0.60210648148148149</v>
      </c>
      <c r="AQ46" s="4">
        <v>47.159844</v>
      </c>
      <c r="AR46" s="4">
        <v>-88.484182000000004</v>
      </c>
      <c r="AS46" s="4">
        <v>310.89999999999998</v>
      </c>
      <c r="AT46" s="4">
        <v>35.799999999999997</v>
      </c>
      <c r="AU46" s="4">
        <v>12</v>
      </c>
      <c r="AV46" s="4">
        <v>9</v>
      </c>
      <c r="AW46" s="4" t="s">
        <v>409</v>
      </c>
      <c r="AX46" s="4">
        <v>1.172372</v>
      </c>
      <c r="AY46" s="4">
        <v>1.2753749999999999</v>
      </c>
      <c r="AZ46" s="4">
        <v>1.823123</v>
      </c>
      <c r="BA46" s="4">
        <v>11.154</v>
      </c>
      <c r="BB46" s="4">
        <v>18.14</v>
      </c>
      <c r="BC46" s="4">
        <v>1.63</v>
      </c>
      <c r="BD46" s="4">
        <v>10.412000000000001</v>
      </c>
      <c r="BE46" s="4">
        <v>2153.875</v>
      </c>
      <c r="BF46" s="4">
        <v>49.411000000000001</v>
      </c>
      <c r="BG46" s="4">
        <v>1.63</v>
      </c>
      <c r="BH46" s="4">
        <v>0.92100000000000004</v>
      </c>
      <c r="BI46" s="4">
        <v>2.552</v>
      </c>
      <c r="BJ46" s="4">
        <v>1.2370000000000001</v>
      </c>
      <c r="BK46" s="4">
        <v>0.69899999999999995</v>
      </c>
      <c r="BL46" s="4">
        <v>1.9350000000000001</v>
      </c>
      <c r="BM46" s="4">
        <v>79.4054</v>
      </c>
      <c r="BQ46" s="4">
        <v>2254.04</v>
      </c>
      <c r="BR46" s="4">
        <v>0.52658099999999997</v>
      </c>
      <c r="BS46" s="4">
        <v>-5</v>
      </c>
      <c r="BT46" s="4">
        <v>5.6769999999999998E-3</v>
      </c>
      <c r="BU46" s="4">
        <v>12.868333</v>
      </c>
      <c r="BV46" s="4">
        <v>0.11468200000000001</v>
      </c>
      <c r="BW46" s="4">
        <f t="shared" si="9"/>
        <v>3.3998135785999999</v>
      </c>
      <c r="BY46" s="4">
        <f t="shared" si="10"/>
        <v>21391.811375421428</v>
      </c>
      <c r="BZ46" s="4">
        <f t="shared" si="11"/>
        <v>490.73915239786345</v>
      </c>
      <c r="CA46" s="4">
        <f t="shared" si="12"/>
        <v>12.285611129427801</v>
      </c>
      <c r="CB46" s="4">
        <f t="shared" si="13"/>
        <v>788.63691671517086</v>
      </c>
    </row>
    <row r="47" spans="1:80" x14ac:dyDescent="0.25">
      <c r="A47" s="2">
        <v>42804</v>
      </c>
      <c r="B47" s="3">
        <v>0.39382243055555555</v>
      </c>
      <c r="C47" s="4">
        <v>7.8419999999999996</v>
      </c>
      <c r="D47" s="4">
        <v>0.28189999999999998</v>
      </c>
      <c r="E47" s="4">
        <v>2819.3681550000001</v>
      </c>
      <c r="F47" s="4">
        <v>61.1</v>
      </c>
      <c r="G47" s="4">
        <v>19.7</v>
      </c>
      <c r="H47" s="4">
        <v>6464.2</v>
      </c>
      <c r="J47" s="4">
        <v>11.1</v>
      </c>
      <c r="K47" s="4">
        <v>0.90800000000000003</v>
      </c>
      <c r="L47" s="4">
        <v>7.1208</v>
      </c>
      <c r="M47" s="4">
        <v>0.25600000000000001</v>
      </c>
      <c r="N47" s="4">
        <v>55.4818</v>
      </c>
      <c r="O47" s="4">
        <v>17.8886</v>
      </c>
      <c r="P47" s="4">
        <v>73.400000000000006</v>
      </c>
      <c r="Q47" s="4">
        <v>42.083599999999997</v>
      </c>
      <c r="R47" s="4">
        <v>13.5687</v>
      </c>
      <c r="S47" s="4">
        <v>55.7</v>
      </c>
      <c r="T47" s="4">
        <v>6464.1616999999997</v>
      </c>
      <c r="W47" s="4">
        <v>0</v>
      </c>
      <c r="X47" s="4">
        <v>10.081300000000001</v>
      </c>
      <c r="Y47" s="4">
        <v>11.7</v>
      </c>
      <c r="Z47" s="4">
        <v>864</v>
      </c>
      <c r="AA47" s="4">
        <v>875</v>
      </c>
      <c r="AB47" s="4">
        <v>896</v>
      </c>
      <c r="AC47" s="4">
        <v>87</v>
      </c>
      <c r="AD47" s="4">
        <v>7.26</v>
      </c>
      <c r="AE47" s="4">
        <v>0.17</v>
      </c>
      <c r="AF47" s="4">
        <v>994</v>
      </c>
      <c r="AG47" s="4">
        <v>-15</v>
      </c>
      <c r="AH47" s="4">
        <v>-1</v>
      </c>
      <c r="AI47" s="4">
        <v>16.677678</v>
      </c>
      <c r="AJ47" s="4">
        <v>136</v>
      </c>
      <c r="AK47" s="4">
        <v>135.4</v>
      </c>
      <c r="AL47" s="4">
        <v>5.9</v>
      </c>
      <c r="AM47" s="4">
        <v>142</v>
      </c>
      <c r="AN47" s="4" t="s">
        <v>155</v>
      </c>
      <c r="AO47" s="4">
        <v>1</v>
      </c>
      <c r="AP47" s="5">
        <v>0.60211805555555553</v>
      </c>
      <c r="AQ47" s="4">
        <v>47.159992000000003</v>
      </c>
      <c r="AR47" s="4">
        <v>-88.484185999999994</v>
      </c>
      <c r="AS47" s="4">
        <v>311.39999999999998</v>
      </c>
      <c r="AT47" s="4">
        <v>36.1</v>
      </c>
      <c r="AU47" s="4">
        <v>12</v>
      </c>
      <c r="AV47" s="4">
        <v>9</v>
      </c>
      <c r="AW47" s="4" t="s">
        <v>409</v>
      </c>
      <c r="AX47" s="4">
        <v>1</v>
      </c>
      <c r="AY47" s="4">
        <v>1.3</v>
      </c>
      <c r="AZ47" s="4">
        <v>1.7754000000000001</v>
      </c>
      <c r="BA47" s="4">
        <v>11.154</v>
      </c>
      <c r="BB47" s="4">
        <v>18.63</v>
      </c>
      <c r="BC47" s="4">
        <v>1.67</v>
      </c>
      <c r="BD47" s="4">
        <v>10.125999999999999</v>
      </c>
      <c r="BE47" s="4">
        <v>2150.7429999999999</v>
      </c>
      <c r="BF47" s="4">
        <v>49.215000000000003</v>
      </c>
      <c r="BG47" s="4">
        <v>1.7549999999999999</v>
      </c>
      <c r="BH47" s="4">
        <v>0.56599999999999995</v>
      </c>
      <c r="BI47" s="4">
        <v>2.3210000000000002</v>
      </c>
      <c r="BJ47" s="4">
        <v>1.331</v>
      </c>
      <c r="BK47" s="4">
        <v>0.42899999999999999</v>
      </c>
      <c r="BL47" s="4">
        <v>1.76</v>
      </c>
      <c r="BM47" s="4">
        <v>80.956100000000006</v>
      </c>
      <c r="BQ47" s="4">
        <v>2213.9949999999999</v>
      </c>
      <c r="BR47" s="4">
        <v>0.48945300000000003</v>
      </c>
      <c r="BS47" s="4">
        <v>-5</v>
      </c>
      <c r="BT47" s="4">
        <v>5.0000000000000001E-3</v>
      </c>
      <c r="BU47" s="4">
        <v>11.961019</v>
      </c>
      <c r="BV47" s="4">
        <v>0.10100000000000001</v>
      </c>
      <c r="BW47" s="4">
        <f t="shared" si="9"/>
        <v>3.1601012198</v>
      </c>
      <c r="BY47" s="4">
        <f t="shared" si="10"/>
        <v>19854.615113276901</v>
      </c>
      <c r="BZ47" s="4">
        <f t="shared" si="11"/>
        <v>454.32898435560304</v>
      </c>
      <c r="CA47" s="4">
        <f t="shared" si="12"/>
        <v>12.287145751850201</v>
      </c>
      <c r="CB47" s="4">
        <f t="shared" si="13"/>
        <v>747.3474081152217</v>
      </c>
    </row>
    <row r="48" spans="1:80" x14ac:dyDescent="0.25">
      <c r="A48" s="2">
        <v>42804</v>
      </c>
      <c r="B48" s="3">
        <v>0.39383400462962964</v>
      </c>
      <c r="C48" s="4">
        <v>7.9119999999999999</v>
      </c>
      <c r="D48" s="4">
        <v>0.28960000000000002</v>
      </c>
      <c r="E48" s="4">
        <v>2896.4065179999998</v>
      </c>
      <c r="F48" s="4">
        <v>60.4</v>
      </c>
      <c r="G48" s="4">
        <v>19.7</v>
      </c>
      <c r="H48" s="4">
        <v>6480.1</v>
      </c>
      <c r="J48" s="4">
        <v>10.62</v>
      </c>
      <c r="K48" s="4">
        <v>0.90720000000000001</v>
      </c>
      <c r="L48" s="4">
        <v>7.1783000000000001</v>
      </c>
      <c r="M48" s="4">
        <v>0.26279999999999998</v>
      </c>
      <c r="N48" s="4">
        <v>54.827100000000002</v>
      </c>
      <c r="O48" s="4">
        <v>17.872599999999998</v>
      </c>
      <c r="P48" s="4">
        <v>72.7</v>
      </c>
      <c r="Q48" s="4">
        <v>41.5869</v>
      </c>
      <c r="R48" s="4">
        <v>13.5566</v>
      </c>
      <c r="S48" s="4">
        <v>55.1</v>
      </c>
      <c r="T48" s="4">
        <v>6480.0825000000004</v>
      </c>
      <c r="W48" s="4">
        <v>0</v>
      </c>
      <c r="X48" s="4">
        <v>9.6326999999999998</v>
      </c>
      <c r="Y48" s="4">
        <v>11.6</v>
      </c>
      <c r="Z48" s="4">
        <v>865</v>
      </c>
      <c r="AA48" s="4">
        <v>875</v>
      </c>
      <c r="AB48" s="4">
        <v>897</v>
      </c>
      <c r="AC48" s="4">
        <v>87</v>
      </c>
      <c r="AD48" s="4">
        <v>7.26</v>
      </c>
      <c r="AE48" s="4">
        <v>0.17</v>
      </c>
      <c r="AF48" s="4">
        <v>994</v>
      </c>
      <c r="AG48" s="4">
        <v>-15</v>
      </c>
      <c r="AH48" s="4">
        <v>-1.323</v>
      </c>
      <c r="AI48" s="4">
        <v>16.323</v>
      </c>
      <c r="AJ48" s="4">
        <v>136</v>
      </c>
      <c r="AK48" s="4">
        <v>134.6</v>
      </c>
      <c r="AL48" s="4">
        <v>5.9</v>
      </c>
      <c r="AM48" s="4">
        <v>142</v>
      </c>
      <c r="AN48" s="4" t="s">
        <v>155</v>
      </c>
      <c r="AO48" s="4">
        <v>1</v>
      </c>
      <c r="AP48" s="5">
        <v>0.60212962962962957</v>
      </c>
      <c r="AQ48" s="4">
        <v>47.160139999999998</v>
      </c>
      <c r="AR48" s="4">
        <v>-88.484188000000003</v>
      </c>
      <c r="AS48" s="4">
        <v>311.8</v>
      </c>
      <c r="AT48" s="4">
        <v>36.5</v>
      </c>
      <c r="AU48" s="4">
        <v>12</v>
      </c>
      <c r="AV48" s="4">
        <v>9</v>
      </c>
      <c r="AW48" s="4" t="s">
        <v>409</v>
      </c>
      <c r="AX48" s="4">
        <v>1</v>
      </c>
      <c r="AY48" s="4">
        <v>1.3</v>
      </c>
      <c r="AZ48" s="4">
        <v>1.8</v>
      </c>
      <c r="BA48" s="4">
        <v>11.154</v>
      </c>
      <c r="BB48" s="4">
        <v>18.46</v>
      </c>
      <c r="BC48" s="4">
        <v>1.66</v>
      </c>
      <c r="BD48" s="4">
        <v>10.225</v>
      </c>
      <c r="BE48" s="4">
        <v>2150.3710000000001</v>
      </c>
      <c r="BF48" s="4">
        <v>50.101999999999997</v>
      </c>
      <c r="BG48" s="4">
        <v>1.72</v>
      </c>
      <c r="BH48" s="4">
        <v>0.56100000000000005</v>
      </c>
      <c r="BI48" s="4">
        <v>2.2810000000000001</v>
      </c>
      <c r="BJ48" s="4">
        <v>1.3049999999999999</v>
      </c>
      <c r="BK48" s="4">
        <v>0.42499999999999999</v>
      </c>
      <c r="BL48" s="4">
        <v>1.73</v>
      </c>
      <c r="BM48" s="4">
        <v>80.491600000000005</v>
      </c>
      <c r="BQ48" s="4">
        <v>2098.1619999999998</v>
      </c>
      <c r="BR48" s="4">
        <v>0.39741599999999999</v>
      </c>
      <c r="BS48" s="4">
        <v>-5</v>
      </c>
      <c r="BT48" s="4">
        <v>5.0000000000000001E-3</v>
      </c>
      <c r="BU48" s="4">
        <v>9.7118540000000007</v>
      </c>
      <c r="BV48" s="4">
        <v>0.10100000000000001</v>
      </c>
      <c r="BW48" s="4">
        <f t="shared" si="9"/>
        <v>2.5658718268</v>
      </c>
      <c r="BY48" s="4">
        <f t="shared" si="10"/>
        <v>16118.340042888283</v>
      </c>
      <c r="BZ48" s="4">
        <f t="shared" si="11"/>
        <v>375.5449979695544</v>
      </c>
      <c r="CA48" s="4">
        <f t="shared" si="12"/>
        <v>9.7817696369460005</v>
      </c>
      <c r="CB48" s="4">
        <f t="shared" si="13"/>
        <v>603.3335547196956</v>
      </c>
    </row>
    <row r="49" spans="1:80" x14ac:dyDescent="0.25">
      <c r="A49" s="2">
        <v>42804</v>
      </c>
      <c r="B49" s="3">
        <v>0.39384557870370368</v>
      </c>
      <c r="C49" s="4">
        <v>7.5389999999999997</v>
      </c>
      <c r="D49" s="4">
        <v>0.2409</v>
      </c>
      <c r="E49" s="4">
        <v>2409.2387819999999</v>
      </c>
      <c r="F49" s="4">
        <v>56.9</v>
      </c>
      <c r="G49" s="4">
        <v>14.5</v>
      </c>
      <c r="H49" s="4">
        <v>6119.4</v>
      </c>
      <c r="J49" s="4">
        <v>10.199999999999999</v>
      </c>
      <c r="K49" s="4">
        <v>0.91200000000000003</v>
      </c>
      <c r="L49" s="4">
        <v>6.8753000000000002</v>
      </c>
      <c r="M49" s="4">
        <v>0.21970000000000001</v>
      </c>
      <c r="N49" s="4">
        <v>51.8658</v>
      </c>
      <c r="O49" s="4">
        <v>13.2011</v>
      </c>
      <c r="P49" s="4">
        <v>65.099999999999994</v>
      </c>
      <c r="Q49" s="4">
        <v>39.341200000000001</v>
      </c>
      <c r="R49" s="4">
        <v>10.013299999999999</v>
      </c>
      <c r="S49" s="4">
        <v>49.4</v>
      </c>
      <c r="T49" s="4">
        <v>6119.3543</v>
      </c>
      <c r="W49" s="4">
        <v>0</v>
      </c>
      <c r="X49" s="4">
        <v>9.3016000000000005</v>
      </c>
      <c r="Y49" s="4">
        <v>11.6</v>
      </c>
      <c r="Z49" s="4">
        <v>864</v>
      </c>
      <c r="AA49" s="4">
        <v>874</v>
      </c>
      <c r="AB49" s="4">
        <v>898</v>
      </c>
      <c r="AC49" s="4">
        <v>87</v>
      </c>
      <c r="AD49" s="4">
        <v>7.26</v>
      </c>
      <c r="AE49" s="4">
        <v>0.17</v>
      </c>
      <c r="AF49" s="4">
        <v>994</v>
      </c>
      <c r="AG49" s="4">
        <v>-15</v>
      </c>
      <c r="AH49" s="4">
        <v>-2</v>
      </c>
      <c r="AI49" s="4">
        <v>16.677</v>
      </c>
      <c r="AJ49" s="4">
        <v>136</v>
      </c>
      <c r="AK49" s="4">
        <v>136.30000000000001</v>
      </c>
      <c r="AL49" s="4">
        <v>6.1</v>
      </c>
      <c r="AM49" s="4">
        <v>142</v>
      </c>
      <c r="AN49" s="4" t="s">
        <v>155</v>
      </c>
      <c r="AO49" s="4">
        <v>1</v>
      </c>
      <c r="AP49" s="5">
        <v>0.60214120370370372</v>
      </c>
      <c r="AQ49" s="4">
        <v>47.160286999999997</v>
      </c>
      <c r="AR49" s="4">
        <v>-88.484185999999994</v>
      </c>
      <c r="AS49" s="4">
        <v>312.10000000000002</v>
      </c>
      <c r="AT49" s="4">
        <v>36.200000000000003</v>
      </c>
      <c r="AU49" s="4">
        <v>12</v>
      </c>
      <c r="AV49" s="4">
        <v>9</v>
      </c>
      <c r="AW49" s="4" t="s">
        <v>409</v>
      </c>
      <c r="AX49" s="4">
        <v>1</v>
      </c>
      <c r="AY49" s="4">
        <v>1.3754</v>
      </c>
      <c r="AZ49" s="4">
        <v>1.8</v>
      </c>
      <c r="BA49" s="4">
        <v>11.154</v>
      </c>
      <c r="BB49" s="4">
        <v>19.45</v>
      </c>
      <c r="BC49" s="4">
        <v>1.74</v>
      </c>
      <c r="BD49" s="4">
        <v>9.6470000000000002</v>
      </c>
      <c r="BE49" s="4">
        <v>2162.2539999999999</v>
      </c>
      <c r="BF49" s="4">
        <v>43.981999999999999</v>
      </c>
      <c r="BG49" s="4">
        <v>1.708</v>
      </c>
      <c r="BH49" s="4">
        <v>0.435</v>
      </c>
      <c r="BI49" s="4">
        <v>2.1429999999999998</v>
      </c>
      <c r="BJ49" s="4">
        <v>1.296</v>
      </c>
      <c r="BK49" s="4">
        <v>0.33</v>
      </c>
      <c r="BL49" s="4">
        <v>1.625</v>
      </c>
      <c r="BM49" s="4">
        <v>79.799099999999996</v>
      </c>
      <c r="BQ49" s="4">
        <v>2127.009</v>
      </c>
      <c r="BR49" s="4">
        <v>0.39038499999999998</v>
      </c>
      <c r="BS49" s="4">
        <v>-5</v>
      </c>
      <c r="BT49" s="4">
        <v>5.0000000000000001E-3</v>
      </c>
      <c r="BU49" s="4">
        <v>9.5400340000000003</v>
      </c>
      <c r="BV49" s="4">
        <v>0.10100000000000001</v>
      </c>
      <c r="BW49" s="4">
        <f t="shared" si="9"/>
        <v>2.5204769828</v>
      </c>
      <c r="BY49" s="4">
        <f t="shared" si="10"/>
        <v>15920.672399027666</v>
      </c>
      <c r="BZ49" s="4">
        <f t="shared" si="11"/>
        <v>323.83938864445844</v>
      </c>
      <c r="CA49" s="4">
        <f t="shared" si="12"/>
        <v>9.5424457205952002</v>
      </c>
      <c r="CB49" s="4">
        <f t="shared" si="13"/>
        <v>587.5606329493429</v>
      </c>
    </row>
    <row r="50" spans="1:80" x14ac:dyDescent="0.25">
      <c r="A50" s="2">
        <v>42804</v>
      </c>
      <c r="B50" s="3">
        <v>0.39385715277777783</v>
      </c>
      <c r="C50" s="4">
        <v>7.391</v>
      </c>
      <c r="D50" s="4">
        <v>0.22570000000000001</v>
      </c>
      <c r="E50" s="4">
        <v>2256.9951919999999</v>
      </c>
      <c r="F50" s="4">
        <v>53.5</v>
      </c>
      <c r="G50" s="4">
        <v>13.9</v>
      </c>
      <c r="H50" s="4">
        <v>6185.8</v>
      </c>
      <c r="J50" s="4">
        <v>9.9499999999999993</v>
      </c>
      <c r="K50" s="4">
        <v>0.91369999999999996</v>
      </c>
      <c r="L50" s="4">
        <v>6.7531999999999996</v>
      </c>
      <c r="M50" s="4">
        <v>0.20619999999999999</v>
      </c>
      <c r="N50" s="4">
        <v>48.900500000000001</v>
      </c>
      <c r="O50" s="4">
        <v>12.697699999999999</v>
      </c>
      <c r="P50" s="4">
        <v>61.6</v>
      </c>
      <c r="Q50" s="4">
        <v>37.092500000000001</v>
      </c>
      <c r="R50" s="4">
        <v>9.6316000000000006</v>
      </c>
      <c r="S50" s="4">
        <v>46.7</v>
      </c>
      <c r="T50" s="4">
        <v>6185.8258999999998</v>
      </c>
      <c r="W50" s="4">
        <v>0</v>
      </c>
      <c r="X50" s="4">
        <v>9.0949000000000009</v>
      </c>
      <c r="Y50" s="4">
        <v>11.6</v>
      </c>
      <c r="Z50" s="4">
        <v>865</v>
      </c>
      <c r="AA50" s="4">
        <v>875</v>
      </c>
      <c r="AB50" s="4">
        <v>897</v>
      </c>
      <c r="AC50" s="4">
        <v>87</v>
      </c>
      <c r="AD50" s="4">
        <v>7.27</v>
      </c>
      <c r="AE50" s="4">
        <v>0.17</v>
      </c>
      <c r="AF50" s="4">
        <v>993</v>
      </c>
      <c r="AG50" s="4">
        <v>-15</v>
      </c>
      <c r="AH50" s="4">
        <v>-1.677</v>
      </c>
      <c r="AI50" s="4">
        <v>16.323</v>
      </c>
      <c r="AJ50" s="4">
        <v>136</v>
      </c>
      <c r="AK50" s="4">
        <v>137</v>
      </c>
      <c r="AL50" s="4">
        <v>6.3</v>
      </c>
      <c r="AM50" s="4">
        <v>142</v>
      </c>
      <c r="AN50" s="4" t="s">
        <v>155</v>
      </c>
      <c r="AO50" s="4">
        <v>1</v>
      </c>
      <c r="AP50" s="5">
        <v>0.60215277777777776</v>
      </c>
      <c r="AQ50" s="4">
        <v>47.160429000000001</v>
      </c>
      <c r="AR50" s="4">
        <v>-88.484167999999997</v>
      </c>
      <c r="AS50" s="4">
        <v>312.3</v>
      </c>
      <c r="AT50" s="4">
        <v>35</v>
      </c>
      <c r="AU50" s="4">
        <v>12</v>
      </c>
      <c r="AV50" s="4">
        <v>9</v>
      </c>
      <c r="AW50" s="4" t="s">
        <v>409</v>
      </c>
      <c r="AX50" s="4">
        <v>1</v>
      </c>
      <c r="AY50" s="4">
        <v>1.4</v>
      </c>
      <c r="AZ50" s="4">
        <v>1.8</v>
      </c>
      <c r="BA50" s="4">
        <v>11.154</v>
      </c>
      <c r="BB50" s="4">
        <v>19.809999999999999</v>
      </c>
      <c r="BC50" s="4">
        <v>1.78</v>
      </c>
      <c r="BD50" s="4">
        <v>9.4450000000000003</v>
      </c>
      <c r="BE50" s="4">
        <v>2160.1880000000001</v>
      </c>
      <c r="BF50" s="4">
        <v>41.984999999999999</v>
      </c>
      <c r="BG50" s="4">
        <v>1.6379999999999999</v>
      </c>
      <c r="BH50" s="4">
        <v>0.42499999999999999</v>
      </c>
      <c r="BI50" s="4">
        <v>2.0630000000000002</v>
      </c>
      <c r="BJ50" s="4">
        <v>1.2430000000000001</v>
      </c>
      <c r="BK50" s="4">
        <v>0.32300000000000001</v>
      </c>
      <c r="BL50" s="4">
        <v>1.5649999999999999</v>
      </c>
      <c r="BM50" s="4">
        <v>82.046300000000002</v>
      </c>
      <c r="BQ50" s="4">
        <v>2115.3330000000001</v>
      </c>
      <c r="BR50" s="4">
        <v>0.38764599999999999</v>
      </c>
      <c r="BS50" s="4">
        <v>-5</v>
      </c>
      <c r="BT50" s="4">
        <v>5.3229999999999996E-3</v>
      </c>
      <c r="BU50" s="4">
        <v>9.4731000000000005</v>
      </c>
      <c r="BV50" s="4">
        <v>0.107525</v>
      </c>
      <c r="BW50" s="4">
        <f t="shared" si="9"/>
        <v>2.5027930199999999</v>
      </c>
      <c r="BY50" s="4">
        <f t="shared" si="10"/>
        <v>15793.865864453041</v>
      </c>
      <c r="BZ50" s="4">
        <f t="shared" si="11"/>
        <v>306.96655028130004</v>
      </c>
      <c r="CA50" s="4">
        <f t="shared" si="12"/>
        <v>9.0879938549400006</v>
      </c>
      <c r="CB50" s="4">
        <f t="shared" si="13"/>
        <v>599.86827853625414</v>
      </c>
    </row>
    <row r="51" spans="1:80" x14ac:dyDescent="0.25">
      <c r="A51" s="2">
        <v>42804</v>
      </c>
      <c r="B51" s="3">
        <v>0.39386872685185187</v>
      </c>
      <c r="C51" s="4">
        <v>7.3460000000000001</v>
      </c>
      <c r="D51" s="4">
        <v>0.2278</v>
      </c>
      <c r="E51" s="4">
        <v>2277.6395940000002</v>
      </c>
      <c r="F51" s="4">
        <v>50.6</v>
      </c>
      <c r="G51" s="4">
        <v>13</v>
      </c>
      <c r="H51" s="4">
        <v>6370.7</v>
      </c>
      <c r="J51" s="4">
        <v>9.8000000000000007</v>
      </c>
      <c r="K51" s="4">
        <v>0.91400000000000003</v>
      </c>
      <c r="L51" s="4">
        <v>6.7145000000000001</v>
      </c>
      <c r="M51" s="4">
        <v>0.2082</v>
      </c>
      <c r="N51" s="4">
        <v>46.2669</v>
      </c>
      <c r="O51" s="4">
        <v>11.882199999999999</v>
      </c>
      <c r="P51" s="4">
        <v>58.1</v>
      </c>
      <c r="Q51" s="4">
        <v>35.094900000000003</v>
      </c>
      <c r="R51" s="4">
        <v>9.0129999999999999</v>
      </c>
      <c r="S51" s="4">
        <v>44.1</v>
      </c>
      <c r="T51" s="4">
        <v>6370.7475000000004</v>
      </c>
      <c r="W51" s="4">
        <v>0</v>
      </c>
      <c r="X51" s="4">
        <v>8.9573</v>
      </c>
      <c r="Y51" s="4">
        <v>11.9</v>
      </c>
      <c r="Z51" s="4">
        <v>863</v>
      </c>
      <c r="AA51" s="4">
        <v>874</v>
      </c>
      <c r="AB51" s="4">
        <v>895</v>
      </c>
      <c r="AC51" s="4">
        <v>87</v>
      </c>
      <c r="AD51" s="4">
        <v>7.27</v>
      </c>
      <c r="AE51" s="4">
        <v>0.17</v>
      </c>
      <c r="AF51" s="4">
        <v>993</v>
      </c>
      <c r="AG51" s="4">
        <v>-15</v>
      </c>
      <c r="AH51" s="4">
        <v>-1</v>
      </c>
      <c r="AI51" s="4">
        <v>17</v>
      </c>
      <c r="AJ51" s="4">
        <v>136</v>
      </c>
      <c r="AK51" s="4">
        <v>137.30000000000001</v>
      </c>
      <c r="AL51" s="4">
        <v>6.6</v>
      </c>
      <c r="AM51" s="4">
        <v>142</v>
      </c>
      <c r="AN51" s="4" t="s">
        <v>155</v>
      </c>
      <c r="AO51" s="4">
        <v>1</v>
      </c>
      <c r="AP51" s="5">
        <v>0.60216435185185191</v>
      </c>
      <c r="AQ51" s="4">
        <v>47.160567999999998</v>
      </c>
      <c r="AR51" s="4">
        <v>-88.484136000000007</v>
      </c>
      <c r="AS51" s="4">
        <v>312.39999999999998</v>
      </c>
      <c r="AT51" s="4">
        <v>34.6</v>
      </c>
      <c r="AU51" s="4">
        <v>12</v>
      </c>
      <c r="AV51" s="4">
        <v>9</v>
      </c>
      <c r="AW51" s="4" t="s">
        <v>409</v>
      </c>
      <c r="AX51" s="4">
        <v>1</v>
      </c>
      <c r="AY51" s="4">
        <v>1.4</v>
      </c>
      <c r="AZ51" s="4">
        <v>1.8</v>
      </c>
      <c r="BA51" s="4">
        <v>11.154</v>
      </c>
      <c r="BB51" s="4">
        <v>19.86</v>
      </c>
      <c r="BC51" s="4">
        <v>1.78</v>
      </c>
      <c r="BD51" s="4">
        <v>9.4079999999999995</v>
      </c>
      <c r="BE51" s="4">
        <v>2153.0210000000002</v>
      </c>
      <c r="BF51" s="4">
        <v>42.485999999999997</v>
      </c>
      <c r="BG51" s="4">
        <v>1.554</v>
      </c>
      <c r="BH51" s="4">
        <v>0.39900000000000002</v>
      </c>
      <c r="BI51" s="4">
        <v>1.9530000000000001</v>
      </c>
      <c r="BJ51" s="4">
        <v>1.1779999999999999</v>
      </c>
      <c r="BK51" s="4">
        <v>0.30299999999999999</v>
      </c>
      <c r="BL51" s="4">
        <v>1.4810000000000001</v>
      </c>
      <c r="BM51" s="4">
        <v>84.704099999999997</v>
      </c>
      <c r="BQ51" s="4">
        <v>2088.3980000000001</v>
      </c>
      <c r="BR51" s="4">
        <v>0.38124799999999998</v>
      </c>
      <c r="BS51" s="4">
        <v>-5</v>
      </c>
      <c r="BT51" s="4">
        <v>6.0000000000000001E-3</v>
      </c>
      <c r="BU51" s="4">
        <v>9.3167480000000005</v>
      </c>
      <c r="BV51" s="4">
        <v>0.1212</v>
      </c>
      <c r="BW51" s="4">
        <f t="shared" si="9"/>
        <v>2.4614848216</v>
      </c>
      <c r="BY51" s="4">
        <f t="shared" si="10"/>
        <v>15481.655131067439</v>
      </c>
      <c r="BZ51" s="4">
        <f t="shared" si="11"/>
        <v>305.50264019651041</v>
      </c>
      <c r="CA51" s="4">
        <f t="shared" si="12"/>
        <v>8.4706046733392011</v>
      </c>
      <c r="CB51" s="4">
        <f t="shared" si="13"/>
        <v>609.07890094311631</v>
      </c>
    </row>
    <row r="52" spans="1:80" x14ac:dyDescent="0.25">
      <c r="A52" s="2">
        <v>42804</v>
      </c>
      <c r="B52" s="3">
        <v>0.39388030092592591</v>
      </c>
      <c r="C52" s="4">
        <v>7.1189999999999998</v>
      </c>
      <c r="D52" s="4">
        <v>0.24660000000000001</v>
      </c>
      <c r="E52" s="4">
        <v>2465.9161869999998</v>
      </c>
      <c r="F52" s="4">
        <v>44.7</v>
      </c>
      <c r="G52" s="4">
        <v>13</v>
      </c>
      <c r="H52" s="4">
        <v>6109.7</v>
      </c>
      <c r="J52" s="4">
        <v>9.6</v>
      </c>
      <c r="K52" s="4">
        <v>0.91639999999999999</v>
      </c>
      <c r="L52" s="4">
        <v>6.5233999999999996</v>
      </c>
      <c r="M52" s="4">
        <v>0.22600000000000001</v>
      </c>
      <c r="N52" s="4">
        <v>40.956899999999997</v>
      </c>
      <c r="O52" s="4">
        <v>11.912800000000001</v>
      </c>
      <c r="P52" s="4">
        <v>52.9</v>
      </c>
      <c r="Q52" s="4">
        <v>31.0671</v>
      </c>
      <c r="R52" s="4">
        <v>9.0361999999999991</v>
      </c>
      <c r="S52" s="4">
        <v>40.1</v>
      </c>
      <c r="T52" s="4">
        <v>6109.68</v>
      </c>
      <c r="W52" s="4">
        <v>0</v>
      </c>
      <c r="X52" s="4">
        <v>8.7971000000000004</v>
      </c>
      <c r="Y52" s="4">
        <v>12</v>
      </c>
      <c r="Z52" s="4">
        <v>862</v>
      </c>
      <c r="AA52" s="4">
        <v>872</v>
      </c>
      <c r="AB52" s="4">
        <v>894</v>
      </c>
      <c r="AC52" s="4">
        <v>87</v>
      </c>
      <c r="AD52" s="4">
        <v>7.27</v>
      </c>
      <c r="AE52" s="4">
        <v>0.17</v>
      </c>
      <c r="AF52" s="4">
        <v>993</v>
      </c>
      <c r="AG52" s="4">
        <v>-15</v>
      </c>
      <c r="AH52" s="4">
        <v>-1</v>
      </c>
      <c r="AI52" s="4">
        <v>17</v>
      </c>
      <c r="AJ52" s="4">
        <v>136</v>
      </c>
      <c r="AK52" s="4">
        <v>137.69999999999999</v>
      </c>
      <c r="AL52" s="4">
        <v>6.4</v>
      </c>
      <c r="AM52" s="4">
        <v>142</v>
      </c>
      <c r="AN52" s="4" t="s">
        <v>155</v>
      </c>
      <c r="AO52" s="4">
        <v>1</v>
      </c>
      <c r="AP52" s="5">
        <v>0.60217592592592595</v>
      </c>
      <c r="AQ52" s="4">
        <v>47.160702000000001</v>
      </c>
      <c r="AR52" s="4">
        <v>-88.484094999999996</v>
      </c>
      <c r="AS52" s="4">
        <v>312.5</v>
      </c>
      <c r="AT52" s="4">
        <v>33.799999999999997</v>
      </c>
      <c r="AU52" s="4">
        <v>12</v>
      </c>
      <c r="AV52" s="4">
        <v>9</v>
      </c>
      <c r="AW52" s="4" t="s">
        <v>409</v>
      </c>
      <c r="AX52" s="4">
        <v>1</v>
      </c>
      <c r="AY52" s="4">
        <v>1.4</v>
      </c>
      <c r="AZ52" s="4">
        <v>1.8</v>
      </c>
      <c r="BA52" s="4">
        <v>11.154</v>
      </c>
      <c r="BB52" s="4">
        <v>20.420000000000002</v>
      </c>
      <c r="BC52" s="4">
        <v>1.83</v>
      </c>
      <c r="BD52" s="4">
        <v>9.1270000000000007</v>
      </c>
      <c r="BE52" s="4">
        <v>2148.7249999999999</v>
      </c>
      <c r="BF52" s="4">
        <v>47.372999999999998</v>
      </c>
      <c r="BG52" s="4">
        <v>1.413</v>
      </c>
      <c r="BH52" s="4">
        <v>0.41099999999999998</v>
      </c>
      <c r="BI52" s="4">
        <v>1.8240000000000001</v>
      </c>
      <c r="BJ52" s="4">
        <v>1.0720000000000001</v>
      </c>
      <c r="BK52" s="4">
        <v>0.312</v>
      </c>
      <c r="BL52" s="4">
        <v>1.383</v>
      </c>
      <c r="BM52" s="4">
        <v>83.445800000000006</v>
      </c>
      <c r="BQ52" s="4">
        <v>2106.92</v>
      </c>
      <c r="BR52" s="4">
        <v>0.37695099999999998</v>
      </c>
      <c r="BS52" s="4">
        <v>-5</v>
      </c>
      <c r="BT52" s="4">
        <v>6.3229999999999996E-3</v>
      </c>
      <c r="BU52" s="4">
        <v>9.2117400000000007</v>
      </c>
      <c r="BV52" s="4">
        <v>0.12772500000000001</v>
      </c>
      <c r="BW52" s="4">
        <f t="shared" si="9"/>
        <v>2.4337417079999999</v>
      </c>
      <c r="BY52" s="4">
        <f t="shared" si="10"/>
        <v>15276.6202371117</v>
      </c>
      <c r="BZ52" s="4">
        <f t="shared" si="11"/>
        <v>336.80407241163607</v>
      </c>
      <c r="CA52" s="4">
        <f t="shared" si="12"/>
        <v>7.621513639104001</v>
      </c>
      <c r="CB52" s="4">
        <f t="shared" si="13"/>
        <v>593.26800636748567</v>
      </c>
    </row>
    <row r="53" spans="1:80" x14ac:dyDescent="0.25">
      <c r="A53" s="2">
        <v>42804</v>
      </c>
      <c r="B53" s="3">
        <v>0.393891875</v>
      </c>
      <c r="C53" s="4">
        <v>7.3579999999999997</v>
      </c>
      <c r="D53" s="4">
        <v>0.26700000000000002</v>
      </c>
      <c r="E53" s="4">
        <v>2670.1600669999998</v>
      </c>
      <c r="F53" s="4">
        <v>41.9</v>
      </c>
      <c r="G53" s="4">
        <v>9.5</v>
      </c>
      <c r="H53" s="4">
        <v>6470.7</v>
      </c>
      <c r="J53" s="4">
        <v>9.6</v>
      </c>
      <c r="K53" s="4">
        <v>0.91320000000000001</v>
      </c>
      <c r="L53" s="4">
        <v>6.7187999999999999</v>
      </c>
      <c r="M53" s="4">
        <v>0.24379999999999999</v>
      </c>
      <c r="N53" s="4">
        <v>38.262300000000003</v>
      </c>
      <c r="O53" s="4">
        <v>8.6752000000000002</v>
      </c>
      <c r="P53" s="4">
        <v>46.9</v>
      </c>
      <c r="Q53" s="4">
        <v>29.0229</v>
      </c>
      <c r="R53" s="4">
        <v>6.5804</v>
      </c>
      <c r="S53" s="4">
        <v>35.6</v>
      </c>
      <c r="T53" s="4">
        <v>6470.6589000000004</v>
      </c>
      <c r="W53" s="4">
        <v>0</v>
      </c>
      <c r="X53" s="4">
        <v>8.7665000000000006</v>
      </c>
      <c r="Y53" s="4">
        <v>12</v>
      </c>
      <c r="Z53" s="4">
        <v>862</v>
      </c>
      <c r="AA53" s="4">
        <v>872</v>
      </c>
      <c r="AB53" s="4">
        <v>894</v>
      </c>
      <c r="AC53" s="4">
        <v>87</v>
      </c>
      <c r="AD53" s="4">
        <v>7.27</v>
      </c>
      <c r="AE53" s="4">
        <v>0.17</v>
      </c>
      <c r="AF53" s="4">
        <v>993</v>
      </c>
      <c r="AG53" s="4">
        <v>-15</v>
      </c>
      <c r="AH53" s="4">
        <v>-1</v>
      </c>
      <c r="AI53" s="4">
        <v>17</v>
      </c>
      <c r="AJ53" s="4">
        <v>136</v>
      </c>
      <c r="AK53" s="4">
        <v>136.4</v>
      </c>
      <c r="AL53" s="4">
        <v>6.1</v>
      </c>
      <c r="AM53" s="4">
        <v>142</v>
      </c>
      <c r="AN53" s="4" t="s">
        <v>155</v>
      </c>
      <c r="AO53" s="4">
        <v>1</v>
      </c>
      <c r="AP53" s="5">
        <v>0.60218749999999999</v>
      </c>
      <c r="AQ53" s="4">
        <v>47.160823000000001</v>
      </c>
      <c r="AR53" s="4">
        <v>-88.484033999999994</v>
      </c>
      <c r="AS53" s="4">
        <v>312.7</v>
      </c>
      <c r="AT53" s="4">
        <v>32.5</v>
      </c>
      <c r="AU53" s="4">
        <v>12</v>
      </c>
      <c r="AV53" s="4">
        <v>9</v>
      </c>
      <c r="AW53" s="4" t="s">
        <v>409</v>
      </c>
      <c r="AX53" s="4">
        <v>1.5278</v>
      </c>
      <c r="AY53" s="4">
        <v>1.0984</v>
      </c>
      <c r="AZ53" s="4">
        <v>2.2524000000000002</v>
      </c>
      <c r="BA53" s="4">
        <v>11.154</v>
      </c>
      <c r="BB53" s="4">
        <v>19.71</v>
      </c>
      <c r="BC53" s="4">
        <v>1.77</v>
      </c>
      <c r="BD53" s="4">
        <v>9.5069999999999997</v>
      </c>
      <c r="BE53" s="4">
        <v>2140.1849999999999</v>
      </c>
      <c r="BF53" s="4">
        <v>49.433999999999997</v>
      </c>
      <c r="BG53" s="4">
        <v>1.276</v>
      </c>
      <c r="BH53" s="4">
        <v>0.28899999999999998</v>
      </c>
      <c r="BI53" s="4">
        <v>1.5660000000000001</v>
      </c>
      <c r="BJ53" s="4">
        <v>0.96799999999999997</v>
      </c>
      <c r="BK53" s="4">
        <v>0.22</v>
      </c>
      <c r="BL53" s="4">
        <v>1.1879999999999999</v>
      </c>
      <c r="BM53" s="4">
        <v>85.463999999999999</v>
      </c>
      <c r="BQ53" s="4">
        <v>2030.413</v>
      </c>
      <c r="BR53" s="4">
        <v>0.39489400000000002</v>
      </c>
      <c r="BS53" s="4">
        <v>-5</v>
      </c>
      <c r="BT53" s="4">
        <v>6.6769999999999998E-3</v>
      </c>
      <c r="BU53" s="4">
        <v>9.6502219999999994</v>
      </c>
      <c r="BV53" s="4">
        <v>0.13487499999999999</v>
      </c>
      <c r="BW53" s="4">
        <f t="shared" si="9"/>
        <v>2.5495886523999998</v>
      </c>
      <c r="BY53" s="4">
        <f t="shared" si="10"/>
        <v>15940.186354391826</v>
      </c>
      <c r="BZ53" s="4">
        <f t="shared" si="11"/>
        <v>368.18647558178634</v>
      </c>
      <c r="CA53" s="4">
        <f t="shared" si="12"/>
        <v>7.2097040167328004</v>
      </c>
      <c r="CB53" s="4">
        <f t="shared" si="13"/>
        <v>636.53940504757441</v>
      </c>
    </row>
    <row r="54" spans="1:80" x14ac:dyDescent="0.25">
      <c r="A54" s="2">
        <v>42804</v>
      </c>
      <c r="B54" s="3">
        <v>0.39390344907407404</v>
      </c>
      <c r="C54" s="4">
        <v>7.36</v>
      </c>
      <c r="D54" s="4">
        <v>0.27960000000000002</v>
      </c>
      <c r="E54" s="4">
        <v>2796.3426690000001</v>
      </c>
      <c r="F54" s="4">
        <v>41.5</v>
      </c>
      <c r="G54" s="4">
        <v>11.8</v>
      </c>
      <c r="H54" s="4">
        <v>6756.7</v>
      </c>
      <c r="J54" s="4">
        <v>9.6</v>
      </c>
      <c r="K54" s="4">
        <v>0.91269999999999996</v>
      </c>
      <c r="L54" s="4">
        <v>6.7173999999999996</v>
      </c>
      <c r="M54" s="4">
        <v>0.25519999999999998</v>
      </c>
      <c r="N54" s="4">
        <v>37.896999999999998</v>
      </c>
      <c r="O54" s="4">
        <v>10.7263</v>
      </c>
      <c r="P54" s="4">
        <v>48.6</v>
      </c>
      <c r="Q54" s="4">
        <v>28.7455</v>
      </c>
      <c r="R54" s="4">
        <v>8.1361000000000008</v>
      </c>
      <c r="S54" s="4">
        <v>36.9</v>
      </c>
      <c r="T54" s="4">
        <v>6756.7488999999996</v>
      </c>
      <c r="W54" s="4">
        <v>0</v>
      </c>
      <c r="X54" s="4">
        <v>8.7617999999999991</v>
      </c>
      <c r="Y54" s="4">
        <v>12</v>
      </c>
      <c r="Z54" s="4">
        <v>863</v>
      </c>
      <c r="AA54" s="4">
        <v>872</v>
      </c>
      <c r="AB54" s="4">
        <v>894</v>
      </c>
      <c r="AC54" s="4">
        <v>87</v>
      </c>
      <c r="AD54" s="4">
        <v>7.26</v>
      </c>
      <c r="AE54" s="4">
        <v>0.17</v>
      </c>
      <c r="AF54" s="4">
        <v>994</v>
      </c>
      <c r="AG54" s="4">
        <v>-15</v>
      </c>
      <c r="AH54" s="4">
        <v>-1</v>
      </c>
      <c r="AI54" s="4">
        <v>17</v>
      </c>
      <c r="AJ54" s="4">
        <v>136</v>
      </c>
      <c r="AK54" s="4">
        <v>135</v>
      </c>
      <c r="AL54" s="4">
        <v>6.1</v>
      </c>
      <c r="AM54" s="4">
        <v>142</v>
      </c>
      <c r="AN54" s="4" t="s">
        <v>155</v>
      </c>
      <c r="AO54" s="4">
        <v>1</v>
      </c>
      <c r="AP54" s="5">
        <v>0.60219907407407403</v>
      </c>
      <c r="AQ54" s="4">
        <v>47.160949000000002</v>
      </c>
      <c r="AR54" s="4">
        <v>-88.484003000000001</v>
      </c>
      <c r="AS54" s="4">
        <v>313.39999999999998</v>
      </c>
      <c r="AT54" s="4">
        <v>31.9</v>
      </c>
      <c r="AU54" s="4">
        <v>12</v>
      </c>
      <c r="AV54" s="4">
        <v>9</v>
      </c>
      <c r="AW54" s="4" t="s">
        <v>409</v>
      </c>
      <c r="AX54" s="4">
        <v>1.2476</v>
      </c>
      <c r="AY54" s="4">
        <v>1.1508</v>
      </c>
      <c r="AZ54" s="4">
        <v>2.4754</v>
      </c>
      <c r="BA54" s="4">
        <v>11.154</v>
      </c>
      <c r="BB54" s="4">
        <v>19.600000000000001</v>
      </c>
      <c r="BC54" s="4">
        <v>1.76</v>
      </c>
      <c r="BD54" s="4">
        <v>9.5660000000000007</v>
      </c>
      <c r="BE54" s="4">
        <v>2128.8829999999998</v>
      </c>
      <c r="BF54" s="4">
        <v>51.48</v>
      </c>
      <c r="BG54" s="4">
        <v>1.258</v>
      </c>
      <c r="BH54" s="4">
        <v>0.35599999999999998</v>
      </c>
      <c r="BI54" s="4">
        <v>1.6140000000000001</v>
      </c>
      <c r="BJ54" s="4">
        <v>0.95399999999999996</v>
      </c>
      <c r="BK54" s="4">
        <v>0.27</v>
      </c>
      <c r="BL54" s="4">
        <v>1.224</v>
      </c>
      <c r="BM54" s="4">
        <v>88.790400000000005</v>
      </c>
      <c r="BQ54" s="4">
        <v>2019.0350000000001</v>
      </c>
      <c r="BR54" s="4">
        <v>0.390982</v>
      </c>
      <c r="BS54" s="4">
        <v>-5</v>
      </c>
      <c r="BT54" s="4">
        <v>6.0000000000000001E-3</v>
      </c>
      <c r="BU54" s="4">
        <v>9.5546229999999994</v>
      </c>
      <c r="BV54" s="4">
        <v>0.1212</v>
      </c>
      <c r="BW54" s="4">
        <f t="shared" si="9"/>
        <v>2.5243313965999996</v>
      </c>
      <c r="BY54" s="4">
        <f t="shared" si="10"/>
        <v>15698.932560660925</v>
      </c>
      <c r="BZ54" s="4">
        <f t="shared" si="11"/>
        <v>379.62680345647198</v>
      </c>
      <c r="CA54" s="4">
        <f t="shared" si="12"/>
        <v>7.0350421619555998</v>
      </c>
      <c r="CB54" s="4">
        <f t="shared" si="13"/>
        <v>654.76332031121854</v>
      </c>
    </row>
    <row r="55" spans="1:80" x14ac:dyDescent="0.25">
      <c r="A55" s="2">
        <v>42804</v>
      </c>
      <c r="B55" s="3">
        <v>0.39391502314814814</v>
      </c>
      <c r="C55" s="4">
        <v>7.7850000000000001</v>
      </c>
      <c r="D55" s="4">
        <v>0.31259999999999999</v>
      </c>
      <c r="E55" s="4">
        <v>3125.83196</v>
      </c>
      <c r="F55" s="4">
        <v>40.6</v>
      </c>
      <c r="G55" s="4">
        <v>29.7</v>
      </c>
      <c r="H55" s="4">
        <v>6600.1</v>
      </c>
      <c r="J55" s="4">
        <v>9.6999999999999993</v>
      </c>
      <c r="K55" s="4">
        <v>0.90820000000000001</v>
      </c>
      <c r="L55" s="4">
        <v>7.0701999999999998</v>
      </c>
      <c r="M55" s="4">
        <v>0.28389999999999999</v>
      </c>
      <c r="N55" s="4">
        <v>36.869300000000003</v>
      </c>
      <c r="O55" s="4">
        <v>26.998100000000001</v>
      </c>
      <c r="P55" s="4">
        <v>63.9</v>
      </c>
      <c r="Q55" s="4">
        <v>27.9665</v>
      </c>
      <c r="R55" s="4">
        <v>20.478899999999999</v>
      </c>
      <c r="S55" s="4">
        <v>48.4</v>
      </c>
      <c r="T55" s="4">
        <v>6600.0991999999997</v>
      </c>
      <c r="W55" s="4">
        <v>0</v>
      </c>
      <c r="X55" s="4">
        <v>8.8097999999999992</v>
      </c>
      <c r="Y55" s="4">
        <v>11.7</v>
      </c>
      <c r="Z55" s="4">
        <v>866</v>
      </c>
      <c r="AA55" s="4">
        <v>875</v>
      </c>
      <c r="AB55" s="4">
        <v>897</v>
      </c>
      <c r="AC55" s="4">
        <v>87</v>
      </c>
      <c r="AD55" s="4">
        <v>7.27</v>
      </c>
      <c r="AE55" s="4">
        <v>0.17</v>
      </c>
      <c r="AF55" s="4">
        <v>993</v>
      </c>
      <c r="AG55" s="4">
        <v>-15</v>
      </c>
      <c r="AH55" s="4">
        <v>-1</v>
      </c>
      <c r="AI55" s="4">
        <v>17</v>
      </c>
      <c r="AJ55" s="4">
        <v>136</v>
      </c>
      <c r="AK55" s="4">
        <v>135</v>
      </c>
      <c r="AL55" s="4">
        <v>6.1</v>
      </c>
      <c r="AM55" s="4">
        <v>142</v>
      </c>
      <c r="AN55" s="4" t="s">
        <v>155</v>
      </c>
      <c r="AO55" s="4">
        <v>1</v>
      </c>
      <c r="AP55" s="5">
        <v>0.60221064814814818</v>
      </c>
      <c r="AQ55" s="4">
        <v>47.161078000000003</v>
      </c>
      <c r="AR55" s="4">
        <v>-88.483993999999996</v>
      </c>
      <c r="AS55" s="4">
        <v>313.60000000000002</v>
      </c>
      <c r="AT55" s="4">
        <v>31.7</v>
      </c>
      <c r="AU55" s="4">
        <v>12</v>
      </c>
      <c r="AV55" s="4">
        <v>9</v>
      </c>
      <c r="AW55" s="4" t="s">
        <v>409</v>
      </c>
      <c r="AX55" s="4">
        <v>1.1000000000000001</v>
      </c>
      <c r="AY55" s="4">
        <v>1.2</v>
      </c>
      <c r="AZ55" s="4">
        <v>2.5</v>
      </c>
      <c r="BA55" s="4">
        <v>11.154</v>
      </c>
      <c r="BB55" s="4">
        <v>18.64</v>
      </c>
      <c r="BC55" s="4">
        <v>1.67</v>
      </c>
      <c r="BD55" s="4">
        <v>10.105</v>
      </c>
      <c r="BE55" s="4">
        <v>2137.9009999999998</v>
      </c>
      <c r="BF55" s="4">
        <v>54.637999999999998</v>
      </c>
      <c r="BG55" s="4">
        <v>1.1679999999999999</v>
      </c>
      <c r="BH55" s="4">
        <v>0.85499999999999998</v>
      </c>
      <c r="BI55" s="4">
        <v>2.0219999999999998</v>
      </c>
      <c r="BJ55" s="4">
        <v>0.88600000000000001</v>
      </c>
      <c r="BK55" s="4">
        <v>0.64800000000000002</v>
      </c>
      <c r="BL55" s="4">
        <v>1.534</v>
      </c>
      <c r="BM55" s="4">
        <v>82.753</v>
      </c>
      <c r="BQ55" s="4">
        <v>1936.953</v>
      </c>
      <c r="BR55" s="4">
        <v>0.40592499999999998</v>
      </c>
      <c r="BS55" s="4">
        <v>-5</v>
      </c>
      <c r="BT55" s="4">
        <v>6.0000000000000001E-3</v>
      </c>
      <c r="BU55" s="4">
        <v>9.9197919999999993</v>
      </c>
      <c r="BV55" s="4">
        <v>0.1212</v>
      </c>
      <c r="BW55" s="4">
        <f t="shared" si="9"/>
        <v>2.6208090463999998</v>
      </c>
      <c r="BY55" s="4">
        <f t="shared" si="10"/>
        <v>16367.974152001703</v>
      </c>
      <c r="BZ55" s="4">
        <f t="shared" si="11"/>
        <v>418.31374404945279</v>
      </c>
      <c r="CA55" s="4">
        <f t="shared" si="12"/>
        <v>6.7833005825215995</v>
      </c>
      <c r="CB55" s="4">
        <f t="shared" si="13"/>
        <v>633.56486806479677</v>
      </c>
    </row>
    <row r="56" spans="1:80" x14ac:dyDescent="0.25">
      <c r="A56" s="2">
        <v>42804</v>
      </c>
      <c r="B56" s="3">
        <v>0.39392659722222217</v>
      </c>
      <c r="C56" s="4">
        <v>8.1769999999999996</v>
      </c>
      <c r="D56" s="4">
        <v>0.34189999999999998</v>
      </c>
      <c r="E56" s="4">
        <v>3418.8925899999999</v>
      </c>
      <c r="F56" s="4">
        <v>40.299999999999997</v>
      </c>
      <c r="G56" s="4">
        <v>29.6</v>
      </c>
      <c r="H56" s="4">
        <v>6713.4</v>
      </c>
      <c r="J56" s="4">
        <v>9.8000000000000007</v>
      </c>
      <c r="K56" s="4">
        <v>0.90380000000000005</v>
      </c>
      <c r="L56" s="4">
        <v>7.3902000000000001</v>
      </c>
      <c r="M56" s="4">
        <v>0.309</v>
      </c>
      <c r="N56" s="4">
        <v>36.423999999999999</v>
      </c>
      <c r="O56" s="4">
        <v>26.788699999999999</v>
      </c>
      <c r="P56" s="4">
        <v>63.2</v>
      </c>
      <c r="Q56" s="4">
        <v>27.628799999999998</v>
      </c>
      <c r="R56" s="4">
        <v>20.3201</v>
      </c>
      <c r="S56" s="4">
        <v>47.9</v>
      </c>
      <c r="T56" s="4">
        <v>6713.3950000000004</v>
      </c>
      <c r="W56" s="4">
        <v>0</v>
      </c>
      <c r="X56" s="4">
        <v>8.8574999999999999</v>
      </c>
      <c r="Y56" s="4">
        <v>11.6</v>
      </c>
      <c r="Z56" s="4">
        <v>869</v>
      </c>
      <c r="AA56" s="4">
        <v>877</v>
      </c>
      <c r="AB56" s="4">
        <v>900</v>
      </c>
      <c r="AC56" s="4">
        <v>87</v>
      </c>
      <c r="AD56" s="4">
        <v>7.27</v>
      </c>
      <c r="AE56" s="4">
        <v>0.17</v>
      </c>
      <c r="AF56" s="4">
        <v>993</v>
      </c>
      <c r="AG56" s="4">
        <v>-15</v>
      </c>
      <c r="AH56" s="4">
        <v>-1.323</v>
      </c>
      <c r="AI56" s="4">
        <v>17</v>
      </c>
      <c r="AJ56" s="4">
        <v>135.69999999999999</v>
      </c>
      <c r="AK56" s="4">
        <v>135</v>
      </c>
      <c r="AL56" s="4">
        <v>6.1</v>
      </c>
      <c r="AM56" s="4">
        <v>142</v>
      </c>
      <c r="AN56" s="4" t="s">
        <v>155</v>
      </c>
      <c r="AO56" s="4">
        <v>1</v>
      </c>
      <c r="AP56" s="5">
        <v>0.60222222222222221</v>
      </c>
      <c r="AQ56" s="4">
        <v>47.161208000000002</v>
      </c>
      <c r="AR56" s="4">
        <v>-88.483994999999993</v>
      </c>
      <c r="AS56" s="4">
        <v>313.8</v>
      </c>
      <c r="AT56" s="4">
        <v>31.8</v>
      </c>
      <c r="AU56" s="4">
        <v>12</v>
      </c>
      <c r="AV56" s="4">
        <v>9</v>
      </c>
      <c r="AW56" s="4" t="s">
        <v>409</v>
      </c>
      <c r="AX56" s="4">
        <v>1.1000000000000001</v>
      </c>
      <c r="AY56" s="4">
        <v>1.2</v>
      </c>
      <c r="AZ56" s="4">
        <v>2.5</v>
      </c>
      <c r="BA56" s="4">
        <v>11.154</v>
      </c>
      <c r="BB56" s="4">
        <v>17.79</v>
      </c>
      <c r="BC56" s="4">
        <v>1.6</v>
      </c>
      <c r="BD56" s="4">
        <v>10.641</v>
      </c>
      <c r="BE56" s="4">
        <v>2139.049</v>
      </c>
      <c r="BF56" s="4">
        <v>56.926000000000002</v>
      </c>
      <c r="BG56" s="4">
        <v>1.1040000000000001</v>
      </c>
      <c r="BH56" s="4">
        <v>0.81200000000000006</v>
      </c>
      <c r="BI56" s="4">
        <v>1.9159999999999999</v>
      </c>
      <c r="BJ56" s="4">
        <v>0.83699999999999997</v>
      </c>
      <c r="BK56" s="4">
        <v>0.61599999999999999</v>
      </c>
      <c r="BL56" s="4">
        <v>1.4530000000000001</v>
      </c>
      <c r="BM56" s="4">
        <v>80.571799999999996</v>
      </c>
      <c r="BQ56" s="4">
        <v>1864.1079999999999</v>
      </c>
      <c r="BR56" s="4">
        <v>0.43066700000000002</v>
      </c>
      <c r="BS56" s="4">
        <v>-5</v>
      </c>
      <c r="BT56" s="4">
        <v>6.0000000000000001E-3</v>
      </c>
      <c r="BU56" s="4">
        <v>10.524425000000001</v>
      </c>
      <c r="BV56" s="4">
        <v>0.1212</v>
      </c>
      <c r="BW56" s="4">
        <f t="shared" si="9"/>
        <v>2.7805530850000002</v>
      </c>
      <c r="BY56" s="4">
        <f t="shared" si="10"/>
        <v>17374.962863694534</v>
      </c>
      <c r="BZ56" s="4">
        <f t="shared" si="11"/>
        <v>462.39573566509011</v>
      </c>
      <c r="CA56" s="4">
        <f t="shared" si="12"/>
        <v>6.7987427669550007</v>
      </c>
      <c r="CB56" s="4">
        <f t="shared" si="13"/>
        <v>654.46468634473706</v>
      </c>
    </row>
    <row r="57" spans="1:80" x14ac:dyDescent="0.25">
      <c r="A57" s="2">
        <v>42804</v>
      </c>
      <c r="B57" s="3">
        <v>0.39393817129629632</v>
      </c>
      <c r="C57" s="4">
        <v>8.452</v>
      </c>
      <c r="D57" s="4">
        <v>0.3876</v>
      </c>
      <c r="E57" s="4">
        <v>3875.7142859999999</v>
      </c>
      <c r="F57" s="4">
        <v>40.299999999999997</v>
      </c>
      <c r="G57" s="4">
        <v>28.3</v>
      </c>
      <c r="H57" s="4">
        <v>6566.8</v>
      </c>
      <c r="J57" s="4">
        <v>9.9</v>
      </c>
      <c r="K57" s="4">
        <v>0.90069999999999995</v>
      </c>
      <c r="L57" s="4">
        <v>7.6127000000000002</v>
      </c>
      <c r="M57" s="4">
        <v>0.34910000000000002</v>
      </c>
      <c r="N57" s="4">
        <v>36.297400000000003</v>
      </c>
      <c r="O57" s="4">
        <v>25.444299999999998</v>
      </c>
      <c r="P57" s="4">
        <v>61.7</v>
      </c>
      <c r="Q57" s="4">
        <v>27.532699999999998</v>
      </c>
      <c r="R57" s="4">
        <v>19.3003</v>
      </c>
      <c r="S57" s="4">
        <v>46.8</v>
      </c>
      <c r="T57" s="4">
        <v>6566.7548999999999</v>
      </c>
      <c r="W57" s="4">
        <v>0</v>
      </c>
      <c r="X57" s="4">
        <v>8.9167000000000005</v>
      </c>
      <c r="Y57" s="4">
        <v>11.6</v>
      </c>
      <c r="Z57" s="4">
        <v>869</v>
      </c>
      <c r="AA57" s="4">
        <v>879</v>
      </c>
      <c r="AB57" s="4">
        <v>900</v>
      </c>
      <c r="AC57" s="4">
        <v>87</v>
      </c>
      <c r="AD57" s="4">
        <v>7.27</v>
      </c>
      <c r="AE57" s="4">
        <v>0.17</v>
      </c>
      <c r="AF57" s="4">
        <v>993</v>
      </c>
      <c r="AG57" s="4">
        <v>-15</v>
      </c>
      <c r="AH57" s="4">
        <v>-2</v>
      </c>
      <c r="AI57" s="4">
        <v>17</v>
      </c>
      <c r="AJ57" s="4">
        <v>135</v>
      </c>
      <c r="AK57" s="4">
        <v>135.30000000000001</v>
      </c>
      <c r="AL57" s="4">
        <v>5.9</v>
      </c>
      <c r="AM57" s="4">
        <v>142</v>
      </c>
      <c r="AN57" s="4" t="s">
        <v>155</v>
      </c>
      <c r="AO57" s="4">
        <v>1</v>
      </c>
      <c r="AP57" s="5">
        <v>0.60223379629629636</v>
      </c>
      <c r="AQ57" s="4">
        <v>47.161338000000001</v>
      </c>
      <c r="AR57" s="4">
        <v>-88.484001000000006</v>
      </c>
      <c r="AS57" s="4">
        <v>314.3</v>
      </c>
      <c r="AT57" s="4">
        <v>31.9</v>
      </c>
      <c r="AU57" s="4">
        <v>12</v>
      </c>
      <c r="AV57" s="4">
        <v>9</v>
      </c>
      <c r="AW57" s="4" t="s">
        <v>409</v>
      </c>
      <c r="AX57" s="4">
        <v>1.1000000000000001</v>
      </c>
      <c r="AY57" s="4">
        <v>1.2</v>
      </c>
      <c r="AZ57" s="4">
        <v>2.5</v>
      </c>
      <c r="BA57" s="4">
        <v>11.154</v>
      </c>
      <c r="BB57" s="4">
        <v>17.239999999999998</v>
      </c>
      <c r="BC57" s="4">
        <v>1.55</v>
      </c>
      <c r="BD57" s="4">
        <v>11.026999999999999</v>
      </c>
      <c r="BE57" s="4">
        <v>2139.7730000000001</v>
      </c>
      <c r="BF57" s="4">
        <v>62.448999999999998</v>
      </c>
      <c r="BG57" s="4">
        <v>1.0680000000000001</v>
      </c>
      <c r="BH57" s="4">
        <v>0.749</v>
      </c>
      <c r="BI57" s="4">
        <v>1.8169999999999999</v>
      </c>
      <c r="BJ57" s="4">
        <v>0.81</v>
      </c>
      <c r="BK57" s="4">
        <v>0.56799999999999995</v>
      </c>
      <c r="BL57" s="4">
        <v>1.379</v>
      </c>
      <c r="BM57" s="4">
        <v>76.534199999999998</v>
      </c>
      <c r="BQ57" s="4">
        <v>1822.3489999999999</v>
      </c>
      <c r="BR57" s="4">
        <v>0.50604899999999997</v>
      </c>
      <c r="BS57" s="4">
        <v>-5</v>
      </c>
      <c r="BT57" s="4">
        <v>5.6769999999999998E-3</v>
      </c>
      <c r="BU57" s="4">
        <v>12.366573000000001</v>
      </c>
      <c r="BV57" s="4">
        <v>0.114675</v>
      </c>
      <c r="BW57" s="4">
        <f t="shared" si="9"/>
        <v>3.2672485866000001</v>
      </c>
      <c r="BY57" s="4">
        <f t="shared" si="10"/>
        <v>20423.108422319605</v>
      </c>
      <c r="BZ57" s="4">
        <f t="shared" si="11"/>
        <v>596.04579451438872</v>
      </c>
      <c r="CA57" s="4">
        <f t="shared" si="12"/>
        <v>7.7310620435340018</v>
      </c>
      <c r="CB57" s="4">
        <f t="shared" si="13"/>
        <v>730.48228228671587</v>
      </c>
    </row>
    <row r="58" spans="1:80" x14ac:dyDescent="0.25">
      <c r="A58" s="2">
        <v>42804</v>
      </c>
      <c r="B58" s="3">
        <v>0.39394974537037036</v>
      </c>
      <c r="C58" s="4">
        <v>8.7119999999999997</v>
      </c>
      <c r="D58" s="4">
        <v>0.41089999999999999</v>
      </c>
      <c r="E58" s="4">
        <v>4108.954248</v>
      </c>
      <c r="F58" s="4">
        <v>43.6</v>
      </c>
      <c r="G58" s="4">
        <v>27.5</v>
      </c>
      <c r="H58" s="4">
        <v>6404.8</v>
      </c>
      <c r="J58" s="4">
        <v>10.039999999999999</v>
      </c>
      <c r="K58" s="4">
        <v>0.89810000000000001</v>
      </c>
      <c r="L58" s="4">
        <v>7.8243</v>
      </c>
      <c r="M58" s="4">
        <v>0.36899999999999999</v>
      </c>
      <c r="N58" s="4">
        <v>39.183999999999997</v>
      </c>
      <c r="O58" s="4">
        <v>24.728999999999999</v>
      </c>
      <c r="P58" s="4">
        <v>63.9</v>
      </c>
      <c r="Q58" s="4">
        <v>29.722300000000001</v>
      </c>
      <c r="R58" s="4">
        <v>18.7577</v>
      </c>
      <c r="S58" s="4">
        <v>48.5</v>
      </c>
      <c r="T58" s="4">
        <v>6404.7878000000001</v>
      </c>
      <c r="W58" s="4">
        <v>0</v>
      </c>
      <c r="X58" s="4">
        <v>9.0207999999999995</v>
      </c>
      <c r="Y58" s="4">
        <v>11.5</v>
      </c>
      <c r="Z58" s="4">
        <v>869</v>
      </c>
      <c r="AA58" s="4">
        <v>879</v>
      </c>
      <c r="AB58" s="4">
        <v>900</v>
      </c>
      <c r="AC58" s="4">
        <v>87</v>
      </c>
      <c r="AD58" s="4">
        <v>7.27</v>
      </c>
      <c r="AE58" s="4">
        <v>0.17</v>
      </c>
      <c r="AF58" s="4">
        <v>993</v>
      </c>
      <c r="AG58" s="4">
        <v>-15</v>
      </c>
      <c r="AH58" s="4">
        <v>-1.677</v>
      </c>
      <c r="AI58" s="4">
        <v>17</v>
      </c>
      <c r="AJ58" s="4">
        <v>135.30000000000001</v>
      </c>
      <c r="AK58" s="4">
        <v>136</v>
      </c>
      <c r="AL58" s="4">
        <v>6.1</v>
      </c>
      <c r="AM58" s="4">
        <v>142</v>
      </c>
      <c r="AN58" s="4" t="s">
        <v>155</v>
      </c>
      <c r="AO58" s="4">
        <v>1</v>
      </c>
      <c r="AP58" s="5">
        <v>0.6022453703703704</v>
      </c>
      <c r="AQ58" s="4">
        <v>47.161473000000001</v>
      </c>
      <c r="AR58" s="4">
        <v>-88.484012000000007</v>
      </c>
      <c r="AS58" s="4">
        <v>314.7</v>
      </c>
      <c r="AT58" s="4">
        <v>32.6</v>
      </c>
      <c r="AU58" s="4">
        <v>12</v>
      </c>
      <c r="AV58" s="4">
        <v>9</v>
      </c>
      <c r="AW58" s="4" t="s">
        <v>409</v>
      </c>
      <c r="AX58" s="4">
        <v>1.1000000000000001</v>
      </c>
      <c r="AY58" s="4">
        <v>1.2</v>
      </c>
      <c r="AZ58" s="4">
        <v>2.5</v>
      </c>
      <c r="BA58" s="4">
        <v>11.154</v>
      </c>
      <c r="BB58" s="4">
        <v>16.79</v>
      </c>
      <c r="BC58" s="4">
        <v>1.51</v>
      </c>
      <c r="BD58" s="4">
        <v>11.343999999999999</v>
      </c>
      <c r="BE58" s="4">
        <v>2145.3879999999999</v>
      </c>
      <c r="BF58" s="4">
        <v>64.403000000000006</v>
      </c>
      <c r="BG58" s="4">
        <v>1.125</v>
      </c>
      <c r="BH58" s="4">
        <v>0.71</v>
      </c>
      <c r="BI58" s="4">
        <v>1.835</v>
      </c>
      <c r="BJ58" s="4">
        <v>0.85299999999999998</v>
      </c>
      <c r="BK58" s="4">
        <v>0.53900000000000003</v>
      </c>
      <c r="BL58" s="4">
        <v>1.3919999999999999</v>
      </c>
      <c r="BM58" s="4">
        <v>72.818700000000007</v>
      </c>
      <c r="BQ58" s="4">
        <v>1798.4839999999999</v>
      </c>
      <c r="BR58" s="4">
        <v>0.51200800000000002</v>
      </c>
      <c r="BS58" s="4">
        <v>-5</v>
      </c>
      <c r="BT58" s="4">
        <v>5.0000000000000001E-3</v>
      </c>
      <c r="BU58" s="4">
        <v>12.512195999999999</v>
      </c>
      <c r="BV58" s="4">
        <v>0.10100000000000001</v>
      </c>
      <c r="BW58" s="4">
        <f t="shared" si="9"/>
        <v>3.3057221831999999</v>
      </c>
      <c r="BY58" s="4">
        <f t="shared" si="10"/>
        <v>20717.824994350645</v>
      </c>
      <c r="BZ58" s="4">
        <f t="shared" si="11"/>
        <v>621.93415974693846</v>
      </c>
      <c r="CA58" s="4">
        <f t="shared" si="12"/>
        <v>8.2373466804983995</v>
      </c>
      <c r="CB58" s="4">
        <f t="shared" si="13"/>
        <v>703.20384141056138</v>
      </c>
    </row>
    <row r="59" spans="1:80" x14ac:dyDescent="0.25">
      <c r="A59" s="2">
        <v>42804</v>
      </c>
      <c r="B59" s="3">
        <v>0.39396131944444446</v>
      </c>
      <c r="C59" s="4">
        <v>8.8439999999999994</v>
      </c>
      <c r="D59" s="4">
        <v>0.4178</v>
      </c>
      <c r="E59" s="4">
        <v>4178.0675110000002</v>
      </c>
      <c r="F59" s="4">
        <v>49.8</v>
      </c>
      <c r="G59" s="4">
        <v>30.8</v>
      </c>
      <c r="H59" s="4">
        <v>6252.1</v>
      </c>
      <c r="J59" s="4">
        <v>10.1</v>
      </c>
      <c r="K59" s="4">
        <v>0.89700000000000002</v>
      </c>
      <c r="L59" s="4">
        <v>7.9329999999999998</v>
      </c>
      <c r="M59" s="4">
        <v>0.37480000000000002</v>
      </c>
      <c r="N59" s="4">
        <v>44.6691</v>
      </c>
      <c r="O59" s="4">
        <v>27.662500000000001</v>
      </c>
      <c r="P59" s="4">
        <v>72.3</v>
      </c>
      <c r="Q59" s="4">
        <v>33.882899999999999</v>
      </c>
      <c r="R59" s="4">
        <v>20.982900000000001</v>
      </c>
      <c r="S59" s="4">
        <v>54.9</v>
      </c>
      <c r="T59" s="4">
        <v>6252.1453000000001</v>
      </c>
      <c r="W59" s="4">
        <v>0</v>
      </c>
      <c r="X59" s="4">
        <v>9.0594000000000001</v>
      </c>
      <c r="Y59" s="4">
        <v>11.5</v>
      </c>
      <c r="Z59" s="4">
        <v>868</v>
      </c>
      <c r="AA59" s="4">
        <v>878</v>
      </c>
      <c r="AB59" s="4">
        <v>900</v>
      </c>
      <c r="AC59" s="4">
        <v>87</v>
      </c>
      <c r="AD59" s="4">
        <v>7.27</v>
      </c>
      <c r="AE59" s="4">
        <v>0.17</v>
      </c>
      <c r="AF59" s="4">
        <v>993</v>
      </c>
      <c r="AG59" s="4">
        <v>-15</v>
      </c>
      <c r="AH59" s="4">
        <v>-1.323</v>
      </c>
      <c r="AI59" s="4">
        <v>16.677</v>
      </c>
      <c r="AJ59" s="4">
        <v>135.69999999999999</v>
      </c>
      <c r="AK59" s="4">
        <v>135.69999999999999</v>
      </c>
      <c r="AL59" s="4">
        <v>6.3</v>
      </c>
      <c r="AM59" s="4">
        <v>142</v>
      </c>
      <c r="AN59" s="4" t="s">
        <v>155</v>
      </c>
      <c r="AO59" s="4">
        <v>1</v>
      </c>
      <c r="AP59" s="5">
        <v>0.60225694444444444</v>
      </c>
      <c r="AQ59" s="4">
        <v>47.161608999999999</v>
      </c>
      <c r="AR59" s="4">
        <v>-88.484025000000003</v>
      </c>
      <c r="AS59" s="4">
        <v>315.10000000000002</v>
      </c>
      <c r="AT59" s="4">
        <v>33.4</v>
      </c>
      <c r="AU59" s="4">
        <v>12</v>
      </c>
      <c r="AV59" s="4">
        <v>9</v>
      </c>
      <c r="AW59" s="4" t="s">
        <v>409</v>
      </c>
      <c r="AX59" s="4">
        <v>1.0246</v>
      </c>
      <c r="AY59" s="4">
        <v>1.2</v>
      </c>
      <c r="AZ59" s="4">
        <v>2.0476000000000001</v>
      </c>
      <c r="BA59" s="4">
        <v>11.154</v>
      </c>
      <c r="BB59" s="4">
        <v>16.59</v>
      </c>
      <c r="BC59" s="4">
        <v>1.49</v>
      </c>
      <c r="BD59" s="4">
        <v>11.487</v>
      </c>
      <c r="BE59" s="4">
        <v>2150.9380000000001</v>
      </c>
      <c r="BF59" s="4">
        <v>64.673000000000002</v>
      </c>
      <c r="BG59" s="4">
        <v>1.268</v>
      </c>
      <c r="BH59" s="4">
        <v>0.78500000000000003</v>
      </c>
      <c r="BI59" s="4">
        <v>2.0539999999999998</v>
      </c>
      <c r="BJ59" s="4">
        <v>0.96199999999999997</v>
      </c>
      <c r="BK59" s="4">
        <v>0.59599999999999997</v>
      </c>
      <c r="BL59" s="4">
        <v>1.5580000000000001</v>
      </c>
      <c r="BM59" s="4">
        <v>70.290899999999993</v>
      </c>
      <c r="BQ59" s="4">
        <v>1786.037</v>
      </c>
      <c r="BR59" s="4">
        <v>0.56957100000000005</v>
      </c>
      <c r="BS59" s="4">
        <v>-5</v>
      </c>
      <c r="BT59" s="4">
        <v>5.0000000000000001E-3</v>
      </c>
      <c r="BU59" s="4">
        <v>13.918891</v>
      </c>
      <c r="BV59" s="4">
        <v>0.10100000000000001</v>
      </c>
      <c r="BW59" s="4">
        <f t="shared" si="9"/>
        <v>3.6773710022000001</v>
      </c>
      <c r="BY59" s="4">
        <f t="shared" si="10"/>
        <v>23106.666717539229</v>
      </c>
      <c r="BZ59" s="4">
        <f t="shared" si="11"/>
        <v>694.75617457286751</v>
      </c>
      <c r="CA59" s="4">
        <f t="shared" si="12"/>
        <v>10.334381270995602</v>
      </c>
      <c r="CB59" s="4">
        <f t="shared" si="13"/>
        <v>755.1070275274684</v>
      </c>
    </row>
    <row r="60" spans="1:80" x14ac:dyDescent="0.25">
      <c r="A60" s="2">
        <v>42804</v>
      </c>
      <c r="B60" s="3">
        <v>0.3939728935185185</v>
      </c>
      <c r="C60" s="4">
        <v>8.85</v>
      </c>
      <c r="D60" s="4">
        <v>0.44640000000000002</v>
      </c>
      <c r="E60" s="4">
        <v>4463.6829070000003</v>
      </c>
      <c r="F60" s="4">
        <v>52.5</v>
      </c>
      <c r="G60" s="4">
        <v>29.2</v>
      </c>
      <c r="H60" s="4">
        <v>6254.7</v>
      </c>
      <c r="J60" s="4">
        <v>10.1</v>
      </c>
      <c r="K60" s="4">
        <v>0.89649999999999996</v>
      </c>
      <c r="L60" s="4">
        <v>7.9340999999999999</v>
      </c>
      <c r="M60" s="4">
        <v>0.4002</v>
      </c>
      <c r="N60" s="4">
        <v>47.085900000000002</v>
      </c>
      <c r="O60" s="4">
        <v>26.1782</v>
      </c>
      <c r="P60" s="4">
        <v>73.3</v>
      </c>
      <c r="Q60" s="4">
        <v>35.716099999999997</v>
      </c>
      <c r="R60" s="4">
        <v>19.856999999999999</v>
      </c>
      <c r="S60" s="4">
        <v>55.6</v>
      </c>
      <c r="T60" s="4">
        <v>6254.7101000000002</v>
      </c>
      <c r="W60" s="4">
        <v>0</v>
      </c>
      <c r="X60" s="4">
        <v>9.0548000000000002</v>
      </c>
      <c r="Y60" s="4">
        <v>11.5</v>
      </c>
      <c r="Z60" s="4">
        <v>869</v>
      </c>
      <c r="AA60" s="4">
        <v>879</v>
      </c>
      <c r="AB60" s="4">
        <v>900</v>
      </c>
      <c r="AC60" s="4">
        <v>87</v>
      </c>
      <c r="AD60" s="4">
        <v>7.27</v>
      </c>
      <c r="AE60" s="4">
        <v>0.17</v>
      </c>
      <c r="AF60" s="4">
        <v>993</v>
      </c>
      <c r="AG60" s="4">
        <v>-15</v>
      </c>
      <c r="AH60" s="4">
        <v>-2</v>
      </c>
      <c r="AI60" s="4">
        <v>16</v>
      </c>
      <c r="AJ60" s="4">
        <v>135</v>
      </c>
      <c r="AK60" s="4">
        <v>134.69999999999999</v>
      </c>
      <c r="AL60" s="4">
        <v>6</v>
      </c>
      <c r="AM60" s="4">
        <v>142</v>
      </c>
      <c r="AN60" s="4" t="s">
        <v>155</v>
      </c>
      <c r="AO60" s="4">
        <v>1</v>
      </c>
      <c r="AP60" s="5">
        <v>0.60226851851851848</v>
      </c>
      <c r="AQ60" s="4">
        <v>47.161755999999997</v>
      </c>
      <c r="AR60" s="4">
        <v>-88.484082000000001</v>
      </c>
      <c r="AS60" s="4">
        <v>315</v>
      </c>
      <c r="AT60" s="4">
        <v>35.4</v>
      </c>
      <c r="AU60" s="4">
        <v>12</v>
      </c>
      <c r="AV60" s="4">
        <v>9</v>
      </c>
      <c r="AW60" s="4" t="s">
        <v>409</v>
      </c>
      <c r="AX60" s="4">
        <v>1.4523999999999999</v>
      </c>
      <c r="AY60" s="4">
        <v>1.3508</v>
      </c>
      <c r="AZ60" s="4">
        <v>2.3523999999999998</v>
      </c>
      <c r="BA60" s="4">
        <v>11.154</v>
      </c>
      <c r="BB60" s="4">
        <v>16.53</v>
      </c>
      <c r="BC60" s="4">
        <v>1.48</v>
      </c>
      <c r="BD60" s="4">
        <v>11.542999999999999</v>
      </c>
      <c r="BE60" s="4">
        <v>2144.7809999999999</v>
      </c>
      <c r="BF60" s="4">
        <v>68.850999999999999</v>
      </c>
      <c r="BG60" s="4">
        <v>1.333</v>
      </c>
      <c r="BH60" s="4">
        <v>0.74099999999999999</v>
      </c>
      <c r="BI60" s="4">
        <v>2.0739999999999998</v>
      </c>
      <c r="BJ60" s="4">
        <v>1.0109999999999999</v>
      </c>
      <c r="BK60" s="4">
        <v>0.56200000000000006</v>
      </c>
      <c r="BL60" s="4">
        <v>1.573</v>
      </c>
      <c r="BM60" s="4">
        <v>70.108000000000004</v>
      </c>
      <c r="BQ60" s="4">
        <v>1779.7529999999999</v>
      </c>
      <c r="BR60" s="4">
        <v>0.56853500000000001</v>
      </c>
      <c r="BS60" s="4">
        <v>-5</v>
      </c>
      <c r="BT60" s="4">
        <v>5.0000000000000001E-3</v>
      </c>
      <c r="BU60" s="4">
        <v>13.893573999999999</v>
      </c>
      <c r="BV60" s="4">
        <v>0.10100000000000001</v>
      </c>
      <c r="BW60" s="4">
        <f t="shared" si="9"/>
        <v>3.6706822507999997</v>
      </c>
      <c r="BY60" s="4">
        <f t="shared" si="10"/>
        <v>22998.616236083508</v>
      </c>
      <c r="BZ60" s="4">
        <f t="shared" si="11"/>
        <v>738.29343250923318</v>
      </c>
      <c r="CA60" s="4">
        <f t="shared" si="12"/>
        <v>10.841014077745198</v>
      </c>
      <c r="CB60" s="4">
        <f t="shared" si="13"/>
        <v>751.77231944862569</v>
      </c>
    </row>
    <row r="61" spans="1:80" x14ac:dyDescent="0.25">
      <c r="A61" s="2">
        <v>42804</v>
      </c>
      <c r="B61" s="3">
        <v>0.39398446759259259</v>
      </c>
      <c r="C61" s="4">
        <v>9.1969999999999992</v>
      </c>
      <c r="D61" s="4">
        <v>0.54790000000000005</v>
      </c>
      <c r="E61" s="4">
        <v>5479.3724190000003</v>
      </c>
      <c r="F61" s="4">
        <v>68.3</v>
      </c>
      <c r="G61" s="4">
        <v>29.1</v>
      </c>
      <c r="H61" s="4">
        <v>6264.8</v>
      </c>
      <c r="J61" s="4">
        <v>10.1</v>
      </c>
      <c r="K61" s="4">
        <v>0.89190000000000003</v>
      </c>
      <c r="L61" s="4">
        <v>8.2033000000000005</v>
      </c>
      <c r="M61" s="4">
        <v>0.48870000000000002</v>
      </c>
      <c r="N61" s="4">
        <v>60.937600000000003</v>
      </c>
      <c r="O61" s="4">
        <v>25.955500000000001</v>
      </c>
      <c r="P61" s="4">
        <v>86.9</v>
      </c>
      <c r="Q61" s="4">
        <v>46.222999999999999</v>
      </c>
      <c r="R61" s="4">
        <v>19.687999999999999</v>
      </c>
      <c r="S61" s="4">
        <v>65.900000000000006</v>
      </c>
      <c r="T61" s="4">
        <v>6264.8265000000001</v>
      </c>
      <c r="W61" s="4">
        <v>0</v>
      </c>
      <c r="X61" s="4">
        <v>9.0085999999999995</v>
      </c>
      <c r="Y61" s="4">
        <v>11.5</v>
      </c>
      <c r="Z61" s="4">
        <v>869</v>
      </c>
      <c r="AA61" s="4">
        <v>878</v>
      </c>
      <c r="AB61" s="4">
        <v>900</v>
      </c>
      <c r="AC61" s="4">
        <v>87</v>
      </c>
      <c r="AD61" s="4">
        <v>7.27</v>
      </c>
      <c r="AE61" s="4">
        <v>0.17</v>
      </c>
      <c r="AF61" s="4">
        <v>993</v>
      </c>
      <c r="AG61" s="4">
        <v>-15</v>
      </c>
      <c r="AH61" s="4">
        <v>-2</v>
      </c>
      <c r="AI61" s="4">
        <v>16</v>
      </c>
      <c r="AJ61" s="4">
        <v>135</v>
      </c>
      <c r="AK61" s="4">
        <v>134</v>
      </c>
      <c r="AL61" s="4">
        <v>5.9</v>
      </c>
      <c r="AM61" s="4">
        <v>142</v>
      </c>
      <c r="AN61" s="4" t="s">
        <v>155</v>
      </c>
      <c r="AO61" s="4">
        <v>1</v>
      </c>
      <c r="AP61" s="5">
        <v>0.60228009259259263</v>
      </c>
      <c r="AQ61" s="4">
        <v>47.161901999999998</v>
      </c>
      <c r="AR61" s="4">
        <v>-88.484138999999999</v>
      </c>
      <c r="AS61" s="4">
        <v>315.10000000000002</v>
      </c>
      <c r="AT61" s="4">
        <v>36.799999999999997</v>
      </c>
      <c r="AU61" s="4">
        <v>12</v>
      </c>
      <c r="AV61" s="4">
        <v>9</v>
      </c>
      <c r="AW61" s="4" t="s">
        <v>409</v>
      </c>
      <c r="AX61" s="4">
        <v>1.1480520000000001</v>
      </c>
      <c r="AY61" s="4">
        <v>1.324675</v>
      </c>
      <c r="AZ61" s="4">
        <v>1.8220780000000001</v>
      </c>
      <c r="BA61" s="4">
        <v>11.154</v>
      </c>
      <c r="BB61" s="4">
        <v>15.83</v>
      </c>
      <c r="BC61" s="4">
        <v>1.42</v>
      </c>
      <c r="BD61" s="4">
        <v>12.115</v>
      </c>
      <c r="BE61" s="4">
        <v>2131.8029999999999</v>
      </c>
      <c r="BF61" s="4">
        <v>80.835999999999999</v>
      </c>
      <c r="BG61" s="4">
        <v>1.6579999999999999</v>
      </c>
      <c r="BH61" s="4">
        <v>0.70599999999999996</v>
      </c>
      <c r="BI61" s="4">
        <v>2.3650000000000002</v>
      </c>
      <c r="BJ61" s="4">
        <v>1.258</v>
      </c>
      <c r="BK61" s="4">
        <v>0.53600000000000003</v>
      </c>
      <c r="BL61" s="4">
        <v>1.794</v>
      </c>
      <c r="BM61" s="4">
        <v>67.506600000000006</v>
      </c>
      <c r="BQ61" s="4">
        <v>1702.222</v>
      </c>
      <c r="BR61" s="4">
        <v>0.58866399999999997</v>
      </c>
      <c r="BS61" s="4">
        <v>-5</v>
      </c>
      <c r="BT61" s="4">
        <v>5.0000000000000001E-3</v>
      </c>
      <c r="BU61" s="4">
        <v>14.385477</v>
      </c>
      <c r="BV61" s="4">
        <v>0.10100000000000001</v>
      </c>
      <c r="BW61" s="4">
        <f t="shared" si="9"/>
        <v>3.8006430233999997</v>
      </c>
      <c r="BY61" s="4">
        <f t="shared" si="10"/>
        <v>23668.792934718924</v>
      </c>
      <c r="BZ61" s="4">
        <f t="shared" si="11"/>
        <v>897.49875840822961</v>
      </c>
      <c r="CA61" s="4">
        <f t="shared" si="12"/>
        <v>13.967210624938799</v>
      </c>
      <c r="CB61" s="4">
        <f t="shared" si="13"/>
        <v>749.50628042408084</v>
      </c>
    </row>
    <row r="62" spans="1:80" x14ac:dyDescent="0.25">
      <c r="A62" s="2">
        <v>42804</v>
      </c>
      <c r="B62" s="3">
        <v>0.39399604166666663</v>
      </c>
      <c r="C62" s="4">
        <v>9.1630000000000003</v>
      </c>
      <c r="D62" s="4">
        <v>0.45639999999999997</v>
      </c>
      <c r="E62" s="4">
        <v>4563.9834019999998</v>
      </c>
      <c r="F62" s="4">
        <v>68.3</v>
      </c>
      <c r="G62" s="4">
        <v>28.3</v>
      </c>
      <c r="H62" s="4">
        <v>6757.8</v>
      </c>
      <c r="J62" s="4">
        <v>9.85</v>
      </c>
      <c r="K62" s="4">
        <v>0.89270000000000005</v>
      </c>
      <c r="L62" s="4">
        <v>8.1793999999999993</v>
      </c>
      <c r="M62" s="4">
        <v>0.40739999999999998</v>
      </c>
      <c r="N62" s="4">
        <v>60.936900000000001</v>
      </c>
      <c r="O62" s="4">
        <v>25.238299999999999</v>
      </c>
      <c r="P62" s="4">
        <v>86.2</v>
      </c>
      <c r="Q62" s="4">
        <v>46.2226</v>
      </c>
      <c r="R62" s="4">
        <v>19.143999999999998</v>
      </c>
      <c r="S62" s="4">
        <v>65.400000000000006</v>
      </c>
      <c r="T62" s="4">
        <v>6757.8152</v>
      </c>
      <c r="W62" s="4">
        <v>0</v>
      </c>
      <c r="X62" s="4">
        <v>8.7963000000000005</v>
      </c>
      <c r="Y62" s="4">
        <v>11.5</v>
      </c>
      <c r="Z62" s="4">
        <v>869</v>
      </c>
      <c r="AA62" s="4">
        <v>879</v>
      </c>
      <c r="AB62" s="4">
        <v>901</v>
      </c>
      <c r="AC62" s="4">
        <v>87</v>
      </c>
      <c r="AD62" s="4">
        <v>7.27</v>
      </c>
      <c r="AE62" s="4">
        <v>0.17</v>
      </c>
      <c r="AF62" s="4">
        <v>993</v>
      </c>
      <c r="AG62" s="4">
        <v>-15</v>
      </c>
      <c r="AH62" s="4">
        <v>-2</v>
      </c>
      <c r="AI62" s="4">
        <v>16</v>
      </c>
      <c r="AJ62" s="4">
        <v>135</v>
      </c>
      <c r="AK62" s="4">
        <v>134.30000000000001</v>
      </c>
      <c r="AL62" s="4">
        <v>5.7</v>
      </c>
      <c r="AM62" s="4">
        <v>142</v>
      </c>
      <c r="AN62" s="4" t="s">
        <v>155</v>
      </c>
      <c r="AO62" s="4">
        <v>1</v>
      </c>
      <c r="AP62" s="5">
        <v>0.60229166666666667</v>
      </c>
      <c r="AQ62" s="4">
        <v>47.162056</v>
      </c>
      <c r="AR62" s="4">
        <v>-88.484177000000003</v>
      </c>
      <c r="AS62" s="4">
        <v>315.2</v>
      </c>
      <c r="AT62" s="4">
        <v>38.5</v>
      </c>
      <c r="AU62" s="4">
        <v>12</v>
      </c>
      <c r="AV62" s="4">
        <v>10</v>
      </c>
      <c r="AW62" s="4" t="s">
        <v>403</v>
      </c>
      <c r="AX62" s="4">
        <v>1</v>
      </c>
      <c r="AY62" s="4">
        <v>1.3</v>
      </c>
      <c r="AZ62" s="4">
        <v>1.6753750000000001</v>
      </c>
      <c r="BA62" s="4">
        <v>11.154</v>
      </c>
      <c r="BB62" s="4">
        <v>15.95</v>
      </c>
      <c r="BC62" s="4">
        <v>1.43</v>
      </c>
      <c r="BD62" s="4">
        <v>12.025</v>
      </c>
      <c r="BE62" s="4">
        <v>2138.4850000000001</v>
      </c>
      <c r="BF62" s="4">
        <v>67.793999999999997</v>
      </c>
      <c r="BG62" s="4">
        <v>1.6679999999999999</v>
      </c>
      <c r="BH62" s="4">
        <v>0.69099999999999995</v>
      </c>
      <c r="BI62" s="4">
        <v>2.359</v>
      </c>
      <c r="BJ62" s="4">
        <v>1.266</v>
      </c>
      <c r="BK62" s="4">
        <v>0.52400000000000002</v>
      </c>
      <c r="BL62" s="4">
        <v>1.79</v>
      </c>
      <c r="BM62" s="4">
        <v>73.260300000000001</v>
      </c>
      <c r="BQ62" s="4">
        <v>1672.193</v>
      </c>
      <c r="BR62" s="4">
        <v>0.59606999999999999</v>
      </c>
      <c r="BS62" s="4">
        <v>-5</v>
      </c>
      <c r="BT62" s="4">
        <v>5.0000000000000001E-3</v>
      </c>
      <c r="BU62" s="4">
        <v>14.566459999999999</v>
      </c>
      <c r="BV62" s="4">
        <v>0.10100000000000001</v>
      </c>
      <c r="BW62" s="4">
        <f t="shared" si="9"/>
        <v>3.8484587319999997</v>
      </c>
      <c r="BY62" s="4">
        <f t="shared" si="10"/>
        <v>24041.690565270579</v>
      </c>
      <c r="BZ62" s="4">
        <f t="shared" si="11"/>
        <v>762.16684717543194</v>
      </c>
      <c r="CA62" s="4">
        <f t="shared" si="12"/>
        <v>14.232870586248001</v>
      </c>
      <c r="CB62" s="4">
        <f t="shared" si="13"/>
        <v>823.62114455742847</v>
      </c>
    </row>
    <row r="63" spans="1:80" x14ac:dyDescent="0.25">
      <c r="A63" s="2">
        <v>42804</v>
      </c>
      <c r="B63" s="3">
        <v>0.39400761574074078</v>
      </c>
      <c r="C63" s="4">
        <v>9.0449999999999999</v>
      </c>
      <c r="D63" s="4">
        <v>0.45529999999999998</v>
      </c>
      <c r="E63" s="4">
        <v>4552.5978349999996</v>
      </c>
      <c r="F63" s="4">
        <v>64.2</v>
      </c>
      <c r="G63" s="4">
        <v>25.6</v>
      </c>
      <c r="H63" s="4">
        <v>7190.9</v>
      </c>
      <c r="J63" s="4">
        <v>9.6999999999999993</v>
      </c>
      <c r="K63" s="4">
        <v>0.89329999999999998</v>
      </c>
      <c r="L63" s="4">
        <v>8.0794999999999995</v>
      </c>
      <c r="M63" s="4">
        <v>0.40670000000000001</v>
      </c>
      <c r="N63" s="4">
        <v>57.3307</v>
      </c>
      <c r="O63" s="4">
        <v>22.868200000000002</v>
      </c>
      <c r="P63" s="4">
        <v>80.2</v>
      </c>
      <c r="Q63" s="4">
        <v>43.487099999999998</v>
      </c>
      <c r="R63" s="4">
        <v>17.3462</v>
      </c>
      <c r="S63" s="4">
        <v>60.8</v>
      </c>
      <c r="T63" s="4">
        <v>7190.9332999999997</v>
      </c>
      <c r="W63" s="4">
        <v>0</v>
      </c>
      <c r="X63" s="4">
        <v>8.6648999999999994</v>
      </c>
      <c r="Y63" s="4">
        <v>11.5</v>
      </c>
      <c r="Z63" s="4">
        <v>870</v>
      </c>
      <c r="AA63" s="4">
        <v>879</v>
      </c>
      <c r="AB63" s="4">
        <v>901</v>
      </c>
      <c r="AC63" s="4">
        <v>87</v>
      </c>
      <c r="AD63" s="4">
        <v>7.27</v>
      </c>
      <c r="AE63" s="4">
        <v>0.17</v>
      </c>
      <c r="AF63" s="4">
        <v>993</v>
      </c>
      <c r="AG63" s="4">
        <v>-15</v>
      </c>
      <c r="AH63" s="4">
        <v>-2</v>
      </c>
      <c r="AI63" s="4">
        <v>16</v>
      </c>
      <c r="AJ63" s="4">
        <v>135</v>
      </c>
      <c r="AK63" s="4">
        <v>135.30000000000001</v>
      </c>
      <c r="AL63" s="4">
        <v>5.5</v>
      </c>
      <c r="AM63" s="4">
        <v>142</v>
      </c>
      <c r="AN63" s="4" t="s">
        <v>155</v>
      </c>
      <c r="AO63" s="4">
        <v>1</v>
      </c>
      <c r="AP63" s="5">
        <v>0.60230324074074071</v>
      </c>
      <c r="AQ63" s="4">
        <v>47.162216000000001</v>
      </c>
      <c r="AR63" s="4">
        <v>-88.484195999999997</v>
      </c>
      <c r="AS63" s="4">
        <v>315.39999999999998</v>
      </c>
      <c r="AT63" s="4">
        <v>39.4</v>
      </c>
      <c r="AU63" s="4">
        <v>12</v>
      </c>
      <c r="AV63" s="4">
        <v>9</v>
      </c>
      <c r="AW63" s="4" t="s">
        <v>421</v>
      </c>
      <c r="AX63" s="4">
        <v>0.92459999999999998</v>
      </c>
      <c r="AY63" s="4">
        <v>1.3</v>
      </c>
      <c r="AZ63" s="4">
        <v>1.7</v>
      </c>
      <c r="BA63" s="4">
        <v>11.154</v>
      </c>
      <c r="BB63" s="4">
        <v>16.05</v>
      </c>
      <c r="BC63" s="4">
        <v>1.44</v>
      </c>
      <c r="BD63" s="4">
        <v>11.946</v>
      </c>
      <c r="BE63" s="4">
        <v>2125.578</v>
      </c>
      <c r="BF63" s="4">
        <v>68.094999999999999</v>
      </c>
      <c r="BG63" s="4">
        <v>1.579</v>
      </c>
      <c r="BH63" s="4">
        <v>0.63</v>
      </c>
      <c r="BI63" s="4">
        <v>2.21</v>
      </c>
      <c r="BJ63" s="4">
        <v>1.198</v>
      </c>
      <c r="BK63" s="4">
        <v>0.47799999999999998</v>
      </c>
      <c r="BL63" s="4">
        <v>1.6759999999999999</v>
      </c>
      <c r="BM63" s="4">
        <v>78.442700000000002</v>
      </c>
      <c r="BQ63" s="4">
        <v>1657.4929999999999</v>
      </c>
      <c r="BR63" s="4">
        <v>0.64634100000000005</v>
      </c>
      <c r="BS63" s="4">
        <v>-5</v>
      </c>
      <c r="BT63" s="4">
        <v>5.0000000000000001E-3</v>
      </c>
      <c r="BU63" s="4">
        <v>15.794959</v>
      </c>
      <c r="BV63" s="4">
        <v>0.10100000000000001</v>
      </c>
      <c r="BW63" s="4">
        <f t="shared" si="9"/>
        <v>4.1730281678000001</v>
      </c>
      <c r="BY63" s="4">
        <f t="shared" si="10"/>
        <v>25911.963519452886</v>
      </c>
      <c r="BZ63" s="4">
        <f t="shared" si="11"/>
        <v>830.11545841043892</v>
      </c>
      <c r="CA63" s="4">
        <f t="shared" si="12"/>
        <v>14.6042781287276</v>
      </c>
      <c r="CB63" s="4">
        <f t="shared" si="13"/>
        <v>956.25960598358972</v>
      </c>
    </row>
    <row r="64" spans="1:80" x14ac:dyDescent="0.25">
      <c r="A64" s="2">
        <v>42804</v>
      </c>
      <c r="B64" s="3">
        <v>0.39401918981481482</v>
      </c>
      <c r="C64" s="4">
        <v>9.2550000000000008</v>
      </c>
      <c r="D64" s="4">
        <v>0.44219999999999998</v>
      </c>
      <c r="E64" s="4">
        <v>4422.2333330000001</v>
      </c>
      <c r="F64" s="4">
        <v>63.3</v>
      </c>
      <c r="G64" s="4">
        <v>25.5</v>
      </c>
      <c r="H64" s="4">
        <v>6969.1</v>
      </c>
      <c r="J64" s="4">
        <v>9.4600000000000009</v>
      </c>
      <c r="K64" s="4">
        <v>0.89159999999999995</v>
      </c>
      <c r="L64" s="4">
        <v>8.2518999999999991</v>
      </c>
      <c r="M64" s="4">
        <v>0.39429999999999998</v>
      </c>
      <c r="N64" s="4">
        <v>56.439900000000002</v>
      </c>
      <c r="O64" s="4">
        <v>22.7364</v>
      </c>
      <c r="P64" s="4">
        <v>79.2</v>
      </c>
      <c r="Q64" s="4">
        <v>42.811399999999999</v>
      </c>
      <c r="R64" s="4">
        <v>17.246300000000002</v>
      </c>
      <c r="S64" s="4">
        <v>60.1</v>
      </c>
      <c r="T64" s="4">
        <v>6969.0544</v>
      </c>
      <c r="W64" s="4">
        <v>0</v>
      </c>
      <c r="X64" s="4">
        <v>8.4332999999999991</v>
      </c>
      <c r="Y64" s="4">
        <v>11.5</v>
      </c>
      <c r="Z64" s="4">
        <v>869</v>
      </c>
      <c r="AA64" s="4">
        <v>878</v>
      </c>
      <c r="AB64" s="4">
        <v>900</v>
      </c>
      <c r="AC64" s="4">
        <v>87</v>
      </c>
      <c r="AD64" s="4">
        <v>7.27</v>
      </c>
      <c r="AE64" s="4">
        <v>0.17</v>
      </c>
      <c r="AF64" s="4">
        <v>993</v>
      </c>
      <c r="AG64" s="4">
        <v>-15</v>
      </c>
      <c r="AH64" s="4">
        <v>-2</v>
      </c>
      <c r="AI64" s="4">
        <v>16</v>
      </c>
      <c r="AJ64" s="4">
        <v>135</v>
      </c>
      <c r="AK64" s="4">
        <v>136</v>
      </c>
      <c r="AL64" s="4">
        <v>5.5</v>
      </c>
      <c r="AM64" s="4">
        <v>142</v>
      </c>
      <c r="AN64" s="4" t="s">
        <v>155</v>
      </c>
      <c r="AO64" s="4">
        <v>1</v>
      </c>
      <c r="AP64" s="5">
        <v>0.60231481481481486</v>
      </c>
      <c r="AQ64" s="4">
        <v>47.162374</v>
      </c>
      <c r="AR64" s="4">
        <v>-88.484212999999997</v>
      </c>
      <c r="AS64" s="4">
        <v>315.60000000000002</v>
      </c>
      <c r="AT64" s="4">
        <v>39.6</v>
      </c>
      <c r="AU64" s="4">
        <v>12</v>
      </c>
      <c r="AV64" s="4">
        <v>10</v>
      </c>
      <c r="AW64" s="4" t="s">
        <v>403</v>
      </c>
      <c r="AX64" s="4">
        <v>0.9</v>
      </c>
      <c r="AY64" s="4">
        <v>1.3</v>
      </c>
      <c r="AZ64" s="4">
        <v>1.7</v>
      </c>
      <c r="BA64" s="4">
        <v>11.154</v>
      </c>
      <c r="BB64" s="4">
        <v>15.8</v>
      </c>
      <c r="BC64" s="4">
        <v>1.42</v>
      </c>
      <c r="BD64" s="4">
        <v>12.154999999999999</v>
      </c>
      <c r="BE64" s="4">
        <v>2138.7689999999998</v>
      </c>
      <c r="BF64" s="4">
        <v>65.045000000000002</v>
      </c>
      <c r="BG64" s="4">
        <v>1.532</v>
      </c>
      <c r="BH64" s="4">
        <v>0.61699999999999999</v>
      </c>
      <c r="BI64" s="4">
        <v>2.149</v>
      </c>
      <c r="BJ64" s="4">
        <v>1.1619999999999999</v>
      </c>
      <c r="BK64" s="4">
        <v>0.46800000000000003</v>
      </c>
      <c r="BL64" s="4">
        <v>1.63</v>
      </c>
      <c r="BM64" s="4">
        <v>74.896600000000007</v>
      </c>
      <c r="BQ64" s="4">
        <v>1589.3130000000001</v>
      </c>
      <c r="BR64" s="4">
        <v>0.64499499999999999</v>
      </c>
      <c r="BS64" s="4">
        <v>-5</v>
      </c>
      <c r="BT64" s="4">
        <v>5.0000000000000001E-3</v>
      </c>
      <c r="BU64" s="4">
        <v>15.762065</v>
      </c>
      <c r="BV64" s="4">
        <v>0.10100000000000001</v>
      </c>
      <c r="BW64" s="4">
        <f t="shared" si="9"/>
        <v>4.1643375730000001</v>
      </c>
      <c r="BY64" s="4">
        <f t="shared" si="10"/>
        <v>26018.470867244818</v>
      </c>
      <c r="BZ64" s="4">
        <f t="shared" si="11"/>
        <v>791.2829471345151</v>
      </c>
      <c r="CA64" s="4">
        <f t="shared" si="12"/>
        <v>14.135917973254001</v>
      </c>
      <c r="CB64" s="4">
        <f t="shared" si="13"/>
        <v>911.12925479829244</v>
      </c>
    </row>
    <row r="65" spans="1:80" x14ac:dyDescent="0.25">
      <c r="A65" s="2">
        <v>42804</v>
      </c>
      <c r="B65" s="3">
        <v>0.39403076388888891</v>
      </c>
      <c r="C65" s="4">
        <v>9.0489999999999995</v>
      </c>
      <c r="D65" s="4">
        <v>0.39460000000000001</v>
      </c>
      <c r="E65" s="4">
        <v>3945.9730410000002</v>
      </c>
      <c r="F65" s="4">
        <v>65.8</v>
      </c>
      <c r="G65" s="4">
        <v>32.299999999999997</v>
      </c>
      <c r="H65" s="4">
        <v>6662</v>
      </c>
      <c r="J65" s="4">
        <v>9.2100000000000009</v>
      </c>
      <c r="K65" s="4">
        <v>0.89449999999999996</v>
      </c>
      <c r="L65" s="4">
        <v>8.0947999999999993</v>
      </c>
      <c r="M65" s="4">
        <v>0.35299999999999998</v>
      </c>
      <c r="N65" s="4">
        <v>58.858499999999999</v>
      </c>
      <c r="O65" s="4">
        <v>28.892499999999998</v>
      </c>
      <c r="P65" s="4">
        <v>87.8</v>
      </c>
      <c r="Q65" s="4">
        <v>44.646000000000001</v>
      </c>
      <c r="R65" s="4">
        <v>21.915900000000001</v>
      </c>
      <c r="S65" s="4">
        <v>66.599999999999994</v>
      </c>
      <c r="T65" s="4">
        <v>6662.0272000000004</v>
      </c>
      <c r="W65" s="4">
        <v>0</v>
      </c>
      <c r="X65" s="4">
        <v>8.2396999999999991</v>
      </c>
      <c r="Y65" s="4">
        <v>11.6</v>
      </c>
      <c r="Z65" s="4">
        <v>867</v>
      </c>
      <c r="AA65" s="4">
        <v>878</v>
      </c>
      <c r="AB65" s="4">
        <v>899</v>
      </c>
      <c r="AC65" s="4">
        <v>87</v>
      </c>
      <c r="AD65" s="4">
        <v>7.27</v>
      </c>
      <c r="AE65" s="4">
        <v>0.17</v>
      </c>
      <c r="AF65" s="4">
        <v>993</v>
      </c>
      <c r="AG65" s="4">
        <v>-15</v>
      </c>
      <c r="AH65" s="4">
        <v>-1.677</v>
      </c>
      <c r="AI65" s="4">
        <v>16</v>
      </c>
      <c r="AJ65" s="4">
        <v>135</v>
      </c>
      <c r="AK65" s="4">
        <v>135.69999999999999</v>
      </c>
      <c r="AL65" s="4">
        <v>5.6</v>
      </c>
      <c r="AM65" s="4">
        <v>142</v>
      </c>
      <c r="AN65" s="4" t="s">
        <v>155</v>
      </c>
      <c r="AO65" s="4">
        <v>1</v>
      </c>
      <c r="AP65" s="5">
        <v>0.6023263888888889</v>
      </c>
      <c r="AQ65" s="4">
        <v>47.162542999999999</v>
      </c>
      <c r="AR65" s="4">
        <v>-88.484201999999996</v>
      </c>
      <c r="AS65" s="4">
        <v>315.8</v>
      </c>
      <c r="AT65" s="4">
        <v>41.5</v>
      </c>
      <c r="AU65" s="4">
        <v>12</v>
      </c>
      <c r="AV65" s="4">
        <v>10</v>
      </c>
      <c r="AW65" s="4" t="s">
        <v>403</v>
      </c>
      <c r="AX65" s="4">
        <v>0.9</v>
      </c>
      <c r="AY65" s="4">
        <v>1.375375</v>
      </c>
      <c r="AZ65" s="4">
        <v>1.7</v>
      </c>
      <c r="BA65" s="4">
        <v>11.154</v>
      </c>
      <c r="BB65" s="4">
        <v>16.239999999999998</v>
      </c>
      <c r="BC65" s="4">
        <v>1.46</v>
      </c>
      <c r="BD65" s="4">
        <v>11.794</v>
      </c>
      <c r="BE65" s="4">
        <v>2151.0309999999999</v>
      </c>
      <c r="BF65" s="4">
        <v>59.697000000000003</v>
      </c>
      <c r="BG65" s="4">
        <v>1.6379999999999999</v>
      </c>
      <c r="BH65" s="4">
        <v>0.80400000000000005</v>
      </c>
      <c r="BI65" s="4">
        <v>2.4420000000000002</v>
      </c>
      <c r="BJ65" s="4">
        <v>1.242</v>
      </c>
      <c r="BK65" s="4">
        <v>0.61</v>
      </c>
      <c r="BL65" s="4">
        <v>1.8520000000000001</v>
      </c>
      <c r="BM65" s="4">
        <v>73.404899999999998</v>
      </c>
      <c r="BQ65" s="4">
        <v>1592.038</v>
      </c>
      <c r="BR65" s="4">
        <v>0.70095099999999999</v>
      </c>
      <c r="BS65" s="4">
        <v>-5</v>
      </c>
      <c r="BT65" s="4">
        <v>5.0000000000000001E-3</v>
      </c>
      <c r="BU65" s="4">
        <v>17.129490000000001</v>
      </c>
      <c r="BV65" s="4">
        <v>0.10100000000000001</v>
      </c>
      <c r="BW65" s="4">
        <f t="shared" si="9"/>
        <v>4.5256112579999996</v>
      </c>
      <c r="BY65" s="4">
        <f t="shared" si="10"/>
        <v>28437.792198433843</v>
      </c>
      <c r="BZ65" s="4">
        <f t="shared" si="11"/>
        <v>789.22659918425404</v>
      </c>
      <c r="CA65" s="4">
        <f t="shared" si="12"/>
        <v>16.419911154444002</v>
      </c>
      <c r="CB65" s="4">
        <f t="shared" si="13"/>
        <v>970.45244468667181</v>
      </c>
    </row>
    <row r="66" spans="1:80" x14ac:dyDescent="0.25">
      <c r="A66" s="2">
        <v>42804</v>
      </c>
      <c r="B66" s="3">
        <v>0.39404233796296295</v>
      </c>
      <c r="C66" s="4">
        <v>9.2539999999999996</v>
      </c>
      <c r="D66" s="4">
        <v>0.37140000000000001</v>
      </c>
      <c r="E66" s="4">
        <v>3714.0691929999998</v>
      </c>
      <c r="F66" s="4">
        <v>65.8</v>
      </c>
      <c r="G66" s="4">
        <v>37.799999999999997</v>
      </c>
      <c r="H66" s="4">
        <v>6936.8</v>
      </c>
      <c r="J66" s="4">
        <v>8.86</v>
      </c>
      <c r="K66" s="4">
        <v>0.89259999999999995</v>
      </c>
      <c r="L66" s="4">
        <v>8.2600999999999996</v>
      </c>
      <c r="M66" s="4">
        <v>0.33150000000000002</v>
      </c>
      <c r="N66" s="4">
        <v>58.753700000000002</v>
      </c>
      <c r="O66" s="4">
        <v>33.725999999999999</v>
      </c>
      <c r="P66" s="4">
        <v>92.5</v>
      </c>
      <c r="Q66" s="4">
        <v>44.566499999999998</v>
      </c>
      <c r="R66" s="4">
        <v>25.5822</v>
      </c>
      <c r="S66" s="4">
        <v>70.099999999999994</v>
      </c>
      <c r="T66" s="4">
        <v>6936.8163000000004</v>
      </c>
      <c r="W66" s="4">
        <v>0</v>
      </c>
      <c r="X66" s="4">
        <v>7.9077000000000002</v>
      </c>
      <c r="Y66" s="4">
        <v>11.8</v>
      </c>
      <c r="Z66" s="4">
        <v>865</v>
      </c>
      <c r="AA66" s="4">
        <v>877</v>
      </c>
      <c r="AB66" s="4">
        <v>897</v>
      </c>
      <c r="AC66" s="4">
        <v>87</v>
      </c>
      <c r="AD66" s="4">
        <v>7.27</v>
      </c>
      <c r="AE66" s="4">
        <v>0.17</v>
      </c>
      <c r="AF66" s="4">
        <v>993</v>
      </c>
      <c r="AG66" s="4">
        <v>-15</v>
      </c>
      <c r="AH66" s="4">
        <v>-1</v>
      </c>
      <c r="AI66" s="4">
        <v>16</v>
      </c>
      <c r="AJ66" s="4">
        <v>135</v>
      </c>
      <c r="AK66" s="4">
        <v>135</v>
      </c>
      <c r="AL66" s="4">
        <v>5.9</v>
      </c>
      <c r="AM66" s="4">
        <v>142</v>
      </c>
      <c r="AN66" s="4" t="s">
        <v>155</v>
      </c>
      <c r="AO66" s="4">
        <v>1</v>
      </c>
      <c r="AP66" s="5">
        <v>0.60233796296296294</v>
      </c>
      <c r="AQ66" s="4">
        <v>47.162717999999998</v>
      </c>
      <c r="AR66" s="4">
        <v>-88.484199000000004</v>
      </c>
      <c r="AS66" s="4">
        <v>316.60000000000002</v>
      </c>
      <c r="AT66" s="4">
        <v>42.6</v>
      </c>
      <c r="AU66" s="4">
        <v>12</v>
      </c>
      <c r="AV66" s="4">
        <v>10</v>
      </c>
      <c r="AW66" s="4" t="s">
        <v>403</v>
      </c>
      <c r="AX66" s="4">
        <v>1.2769999999999999</v>
      </c>
      <c r="AY66" s="4">
        <v>1.4754</v>
      </c>
      <c r="AZ66" s="4">
        <v>2.077</v>
      </c>
      <c r="BA66" s="4">
        <v>11.154</v>
      </c>
      <c r="BB66" s="4">
        <v>15.92</v>
      </c>
      <c r="BC66" s="4">
        <v>1.43</v>
      </c>
      <c r="BD66" s="4">
        <v>12.038</v>
      </c>
      <c r="BE66" s="4">
        <v>2154.288</v>
      </c>
      <c r="BF66" s="4">
        <v>55.027000000000001</v>
      </c>
      <c r="BG66" s="4">
        <v>1.605</v>
      </c>
      <c r="BH66" s="4">
        <v>0.92100000000000004</v>
      </c>
      <c r="BI66" s="4">
        <v>2.5259999999999998</v>
      </c>
      <c r="BJ66" s="4">
        <v>1.2170000000000001</v>
      </c>
      <c r="BK66" s="4">
        <v>0.69899999999999995</v>
      </c>
      <c r="BL66" s="4">
        <v>1.9159999999999999</v>
      </c>
      <c r="BM66" s="4">
        <v>75.016000000000005</v>
      </c>
      <c r="BQ66" s="4">
        <v>1499.5740000000001</v>
      </c>
      <c r="BR66" s="4">
        <v>0.69951399999999997</v>
      </c>
      <c r="BS66" s="4">
        <v>-5</v>
      </c>
      <c r="BT66" s="4">
        <v>5.0000000000000001E-3</v>
      </c>
      <c r="BU66" s="4">
        <v>17.094373000000001</v>
      </c>
      <c r="BV66" s="4">
        <v>0.10100000000000001</v>
      </c>
      <c r="BW66" s="4">
        <f t="shared" si="9"/>
        <v>4.5163333465999997</v>
      </c>
      <c r="BY66" s="4">
        <f t="shared" si="10"/>
        <v>28422.463183215048</v>
      </c>
      <c r="BZ66" s="4">
        <f t="shared" si="11"/>
        <v>725.99526227819786</v>
      </c>
      <c r="CA66" s="4">
        <f t="shared" si="12"/>
        <v>16.056412928063803</v>
      </c>
      <c r="CB66" s="4">
        <f t="shared" si="13"/>
        <v>989.71887609830264</v>
      </c>
    </row>
    <row r="67" spans="1:80" x14ac:dyDescent="0.25">
      <c r="A67" s="2">
        <v>42804</v>
      </c>
      <c r="B67" s="3">
        <v>0.39405391203703705</v>
      </c>
      <c r="C67" s="4">
        <v>9.3930000000000007</v>
      </c>
      <c r="D67" s="4">
        <v>0.4637</v>
      </c>
      <c r="E67" s="4">
        <v>4636.6392089999999</v>
      </c>
      <c r="F67" s="4">
        <v>67.599999999999994</v>
      </c>
      <c r="G67" s="4">
        <v>42.9</v>
      </c>
      <c r="H67" s="4">
        <v>6911.1</v>
      </c>
      <c r="J67" s="4">
        <v>8.6999999999999993</v>
      </c>
      <c r="K67" s="4">
        <v>0.89029999999999998</v>
      </c>
      <c r="L67" s="4">
        <v>8.3621999999999996</v>
      </c>
      <c r="M67" s="4">
        <v>0.4128</v>
      </c>
      <c r="N67" s="4">
        <v>60.150199999999998</v>
      </c>
      <c r="O67" s="4">
        <v>38.149500000000003</v>
      </c>
      <c r="P67" s="4">
        <v>98.3</v>
      </c>
      <c r="Q67" s="4">
        <v>45.626199999999997</v>
      </c>
      <c r="R67" s="4">
        <v>28.937799999999999</v>
      </c>
      <c r="S67" s="4">
        <v>74.599999999999994</v>
      </c>
      <c r="T67" s="4">
        <v>6911.0715</v>
      </c>
      <c r="W67" s="4">
        <v>0</v>
      </c>
      <c r="X67" s="4">
        <v>7.7451999999999996</v>
      </c>
      <c r="Y67" s="4">
        <v>11.6</v>
      </c>
      <c r="Z67" s="4">
        <v>866</v>
      </c>
      <c r="AA67" s="4">
        <v>878</v>
      </c>
      <c r="AB67" s="4">
        <v>897</v>
      </c>
      <c r="AC67" s="4">
        <v>87</v>
      </c>
      <c r="AD67" s="4">
        <v>7.27</v>
      </c>
      <c r="AE67" s="4">
        <v>0.17</v>
      </c>
      <c r="AF67" s="4">
        <v>993</v>
      </c>
      <c r="AG67" s="4">
        <v>-15</v>
      </c>
      <c r="AH67" s="4">
        <v>-1.323</v>
      </c>
      <c r="AI67" s="4">
        <v>16</v>
      </c>
      <c r="AJ67" s="4">
        <v>134.69999999999999</v>
      </c>
      <c r="AK67" s="4">
        <v>134.69999999999999</v>
      </c>
      <c r="AL67" s="4">
        <v>6</v>
      </c>
      <c r="AM67" s="4">
        <v>142</v>
      </c>
      <c r="AN67" s="4" t="s">
        <v>155</v>
      </c>
      <c r="AO67" s="4">
        <v>1</v>
      </c>
      <c r="AP67" s="5">
        <v>0.60234953703703698</v>
      </c>
      <c r="AQ67" s="4">
        <v>47.162897999999998</v>
      </c>
      <c r="AR67" s="4">
        <v>-88.484232000000006</v>
      </c>
      <c r="AS67" s="4">
        <v>317.3</v>
      </c>
      <c r="AT67" s="4">
        <v>43.5</v>
      </c>
      <c r="AU67" s="4">
        <v>12</v>
      </c>
      <c r="AV67" s="4">
        <v>10</v>
      </c>
      <c r="AW67" s="4" t="s">
        <v>403</v>
      </c>
      <c r="AX67" s="4">
        <v>1.3246</v>
      </c>
      <c r="AY67" s="4">
        <v>1.5</v>
      </c>
      <c r="AZ67" s="4">
        <v>2.2000000000000002</v>
      </c>
      <c r="BA67" s="4">
        <v>11.154</v>
      </c>
      <c r="BB67" s="4">
        <v>15.58</v>
      </c>
      <c r="BC67" s="4">
        <v>1.4</v>
      </c>
      <c r="BD67" s="4">
        <v>12.327</v>
      </c>
      <c r="BE67" s="4">
        <v>2139.08</v>
      </c>
      <c r="BF67" s="4">
        <v>67.204999999999998</v>
      </c>
      <c r="BG67" s="4">
        <v>1.611</v>
      </c>
      <c r="BH67" s="4">
        <v>1.022</v>
      </c>
      <c r="BI67" s="4">
        <v>2.633</v>
      </c>
      <c r="BJ67" s="4">
        <v>1.222</v>
      </c>
      <c r="BK67" s="4">
        <v>0.77500000000000002</v>
      </c>
      <c r="BL67" s="4">
        <v>1.9970000000000001</v>
      </c>
      <c r="BM67" s="4">
        <v>73.304100000000005</v>
      </c>
      <c r="BQ67" s="4">
        <v>1440.586</v>
      </c>
      <c r="BR67" s="4">
        <v>0.65304399999999996</v>
      </c>
      <c r="BS67" s="4">
        <v>-5</v>
      </c>
      <c r="BT67" s="4">
        <v>5.0000000000000001E-3</v>
      </c>
      <c r="BU67" s="4">
        <v>15.958762999999999</v>
      </c>
      <c r="BV67" s="4">
        <v>0.10100000000000001</v>
      </c>
      <c r="BW67" s="4">
        <f t="shared" si="9"/>
        <v>4.2163051845999995</v>
      </c>
      <c r="BY67" s="4">
        <f t="shared" si="10"/>
        <v>26346.991211055272</v>
      </c>
      <c r="BZ67" s="4">
        <f t="shared" si="11"/>
        <v>827.76218951089709</v>
      </c>
      <c r="CA67" s="4">
        <f t="shared" si="12"/>
        <v>15.051341352314799</v>
      </c>
      <c r="CB67" s="4">
        <f t="shared" si="13"/>
        <v>902.88464126368206</v>
      </c>
    </row>
    <row r="68" spans="1:80" x14ac:dyDescent="0.25">
      <c r="A68" s="2">
        <v>42804</v>
      </c>
      <c r="B68" s="3">
        <v>0.39406548611111109</v>
      </c>
      <c r="C68" s="4">
        <v>9.4350000000000005</v>
      </c>
      <c r="D68" s="4">
        <v>0.40210000000000001</v>
      </c>
      <c r="E68" s="4">
        <v>4021.390508</v>
      </c>
      <c r="F68" s="4">
        <v>68.599999999999994</v>
      </c>
      <c r="G68" s="4">
        <v>48.3</v>
      </c>
      <c r="H68" s="4">
        <v>6982.6</v>
      </c>
      <c r="J68" s="4">
        <v>8.4600000000000009</v>
      </c>
      <c r="K68" s="4">
        <v>0.89039999999999997</v>
      </c>
      <c r="L68" s="4">
        <v>8.4013000000000009</v>
      </c>
      <c r="M68" s="4">
        <v>0.35809999999999997</v>
      </c>
      <c r="N68" s="4">
        <v>61.106099999999998</v>
      </c>
      <c r="O68" s="4">
        <v>43.007599999999996</v>
      </c>
      <c r="P68" s="4">
        <v>104.1</v>
      </c>
      <c r="Q68" s="4">
        <v>46.3521</v>
      </c>
      <c r="R68" s="4">
        <v>32.6235</v>
      </c>
      <c r="S68" s="4">
        <v>79</v>
      </c>
      <c r="T68" s="4">
        <v>6982.6211999999996</v>
      </c>
      <c r="W68" s="4">
        <v>0</v>
      </c>
      <c r="X68" s="4">
        <v>7.5323000000000002</v>
      </c>
      <c r="Y68" s="4">
        <v>11.5</v>
      </c>
      <c r="Z68" s="4">
        <v>867</v>
      </c>
      <c r="AA68" s="4">
        <v>878</v>
      </c>
      <c r="AB68" s="4">
        <v>897</v>
      </c>
      <c r="AC68" s="4">
        <v>87</v>
      </c>
      <c r="AD68" s="4">
        <v>7.28</v>
      </c>
      <c r="AE68" s="4">
        <v>0.17</v>
      </c>
      <c r="AF68" s="4">
        <v>992</v>
      </c>
      <c r="AG68" s="4">
        <v>-15</v>
      </c>
      <c r="AH68" s="4">
        <v>-2</v>
      </c>
      <c r="AI68" s="4">
        <v>16</v>
      </c>
      <c r="AJ68" s="4">
        <v>134.30000000000001</v>
      </c>
      <c r="AK68" s="4">
        <v>134.30000000000001</v>
      </c>
      <c r="AL68" s="4">
        <v>6</v>
      </c>
      <c r="AM68" s="4">
        <v>142</v>
      </c>
      <c r="AN68" s="4" t="s">
        <v>155</v>
      </c>
      <c r="AO68" s="4">
        <v>1</v>
      </c>
      <c r="AP68" s="5">
        <v>0.60236111111111112</v>
      </c>
      <c r="AQ68" s="4">
        <v>47.163074000000002</v>
      </c>
      <c r="AR68" s="4">
        <v>-88.484284000000002</v>
      </c>
      <c r="AS68" s="4">
        <v>317.7</v>
      </c>
      <c r="AT68" s="4">
        <v>43.7</v>
      </c>
      <c r="AU68" s="4">
        <v>12</v>
      </c>
      <c r="AV68" s="4">
        <v>10</v>
      </c>
      <c r="AW68" s="4" t="s">
        <v>403</v>
      </c>
      <c r="AX68" s="4">
        <v>0.99839999999999995</v>
      </c>
      <c r="AY68" s="4">
        <v>1.5753999999999999</v>
      </c>
      <c r="AZ68" s="4">
        <v>2.1246</v>
      </c>
      <c r="BA68" s="4">
        <v>11.154</v>
      </c>
      <c r="BB68" s="4">
        <v>15.6</v>
      </c>
      <c r="BC68" s="4">
        <v>1.4</v>
      </c>
      <c r="BD68" s="4">
        <v>12.305999999999999</v>
      </c>
      <c r="BE68" s="4">
        <v>2151.011</v>
      </c>
      <c r="BF68" s="4">
        <v>58.350999999999999</v>
      </c>
      <c r="BG68" s="4">
        <v>1.6379999999999999</v>
      </c>
      <c r="BH68" s="4">
        <v>1.153</v>
      </c>
      <c r="BI68" s="4">
        <v>2.7919999999999998</v>
      </c>
      <c r="BJ68" s="4">
        <v>1.2430000000000001</v>
      </c>
      <c r="BK68" s="4">
        <v>0.875</v>
      </c>
      <c r="BL68" s="4">
        <v>2.1179999999999999</v>
      </c>
      <c r="BM68" s="4">
        <v>74.129900000000006</v>
      </c>
      <c r="BQ68" s="4">
        <v>1402.2429999999999</v>
      </c>
      <c r="BR68" s="4">
        <v>0.68104399999999998</v>
      </c>
      <c r="BS68" s="4">
        <v>-5</v>
      </c>
      <c r="BT68" s="4">
        <v>5.0000000000000001E-3</v>
      </c>
      <c r="BU68" s="4">
        <v>16.643013</v>
      </c>
      <c r="BV68" s="4">
        <v>0.10100000000000001</v>
      </c>
      <c r="BW68" s="4">
        <f t="shared" si="9"/>
        <v>4.3970840345999997</v>
      </c>
      <c r="BY68" s="4">
        <f t="shared" si="10"/>
        <v>27629.902855095166</v>
      </c>
      <c r="BZ68" s="4">
        <f t="shared" si="11"/>
        <v>749.52311331632336</v>
      </c>
      <c r="CA68" s="4">
        <f t="shared" si="12"/>
        <v>15.966431249716203</v>
      </c>
      <c r="CB68" s="4">
        <f t="shared" si="13"/>
        <v>952.20430563019886</v>
      </c>
    </row>
    <row r="69" spans="1:80" x14ac:dyDescent="0.25">
      <c r="A69" s="2">
        <v>42804</v>
      </c>
      <c r="B69" s="3">
        <v>0.39407706018518524</v>
      </c>
      <c r="C69" s="4">
        <v>9.43</v>
      </c>
      <c r="D69" s="4">
        <v>0.3856</v>
      </c>
      <c r="E69" s="4">
        <v>3856.482759</v>
      </c>
      <c r="F69" s="4">
        <v>69.8</v>
      </c>
      <c r="G69" s="4">
        <v>44.8</v>
      </c>
      <c r="H69" s="4">
        <v>6816</v>
      </c>
      <c r="J69" s="4">
        <v>8.3000000000000007</v>
      </c>
      <c r="K69" s="4">
        <v>0.89080000000000004</v>
      </c>
      <c r="L69" s="4">
        <v>8.4001999999999999</v>
      </c>
      <c r="M69" s="4">
        <v>0.34350000000000003</v>
      </c>
      <c r="N69" s="4">
        <v>62.217700000000001</v>
      </c>
      <c r="O69" s="4">
        <v>39.870199999999997</v>
      </c>
      <c r="P69" s="4">
        <v>102.1</v>
      </c>
      <c r="Q69" s="4">
        <v>47.195300000000003</v>
      </c>
      <c r="R69" s="4">
        <v>30.243600000000001</v>
      </c>
      <c r="S69" s="4">
        <v>77.400000000000006</v>
      </c>
      <c r="T69" s="4">
        <v>6815.9714000000004</v>
      </c>
      <c r="W69" s="4">
        <v>0</v>
      </c>
      <c r="X69" s="4">
        <v>7.3936000000000002</v>
      </c>
      <c r="Y69" s="4">
        <v>11.6</v>
      </c>
      <c r="Z69" s="4">
        <v>866</v>
      </c>
      <c r="AA69" s="4">
        <v>876</v>
      </c>
      <c r="AB69" s="4">
        <v>896</v>
      </c>
      <c r="AC69" s="4">
        <v>87</v>
      </c>
      <c r="AD69" s="4">
        <v>7.28</v>
      </c>
      <c r="AE69" s="4">
        <v>0.17</v>
      </c>
      <c r="AF69" s="4">
        <v>992</v>
      </c>
      <c r="AG69" s="4">
        <v>-15</v>
      </c>
      <c r="AH69" s="4">
        <v>-2</v>
      </c>
      <c r="AI69" s="4">
        <v>16</v>
      </c>
      <c r="AJ69" s="4">
        <v>135</v>
      </c>
      <c r="AK69" s="4">
        <v>135</v>
      </c>
      <c r="AL69" s="4">
        <v>5.8</v>
      </c>
      <c r="AM69" s="4">
        <v>142</v>
      </c>
      <c r="AN69" s="4" t="s">
        <v>155</v>
      </c>
      <c r="AO69" s="4">
        <v>1</v>
      </c>
      <c r="AP69" s="5">
        <v>0.60237268518518516</v>
      </c>
      <c r="AQ69" s="4">
        <v>47.163243999999999</v>
      </c>
      <c r="AR69" s="4">
        <v>-88.484369999999998</v>
      </c>
      <c r="AS69" s="4">
        <v>318.10000000000002</v>
      </c>
      <c r="AT69" s="4">
        <v>43.9</v>
      </c>
      <c r="AU69" s="4">
        <v>12</v>
      </c>
      <c r="AV69" s="4">
        <v>10</v>
      </c>
      <c r="AW69" s="4" t="s">
        <v>403</v>
      </c>
      <c r="AX69" s="4">
        <v>0.9</v>
      </c>
      <c r="AY69" s="4">
        <v>1.1476</v>
      </c>
      <c r="AZ69" s="4">
        <v>1.9492</v>
      </c>
      <c r="BA69" s="4">
        <v>11.154</v>
      </c>
      <c r="BB69" s="4">
        <v>15.66</v>
      </c>
      <c r="BC69" s="4">
        <v>1.4</v>
      </c>
      <c r="BD69" s="4">
        <v>12.26</v>
      </c>
      <c r="BE69" s="4">
        <v>2158.1329999999998</v>
      </c>
      <c r="BF69" s="4">
        <v>56.173999999999999</v>
      </c>
      <c r="BG69" s="4">
        <v>1.6739999999999999</v>
      </c>
      <c r="BH69" s="4">
        <v>1.073</v>
      </c>
      <c r="BI69" s="4">
        <v>2.7469999999999999</v>
      </c>
      <c r="BJ69" s="4">
        <v>1.27</v>
      </c>
      <c r="BK69" s="4">
        <v>0.81399999999999995</v>
      </c>
      <c r="BL69" s="4">
        <v>2.0830000000000002</v>
      </c>
      <c r="BM69" s="4">
        <v>72.609899999999996</v>
      </c>
      <c r="BQ69" s="4">
        <v>1381.1579999999999</v>
      </c>
      <c r="BR69" s="4">
        <v>0.69030999999999998</v>
      </c>
      <c r="BS69" s="4">
        <v>-5</v>
      </c>
      <c r="BT69" s="4">
        <v>5.3229999999999996E-3</v>
      </c>
      <c r="BU69" s="4">
        <v>16.869451000000002</v>
      </c>
      <c r="BV69" s="4">
        <v>0.107525</v>
      </c>
      <c r="BW69" s="4">
        <f t="shared" si="9"/>
        <v>4.4569089542000002</v>
      </c>
      <c r="BY69" s="4">
        <f t="shared" si="10"/>
        <v>28098.551283147877</v>
      </c>
      <c r="BZ69" s="4">
        <f t="shared" si="11"/>
        <v>731.37662033783329</v>
      </c>
      <c r="CA69" s="4">
        <f t="shared" si="12"/>
        <v>16.535199697886</v>
      </c>
      <c r="CB69" s="4">
        <f t="shared" si="13"/>
        <v>945.36944609726993</v>
      </c>
    </row>
    <row r="70" spans="1:80" x14ac:dyDescent="0.25">
      <c r="A70" s="2">
        <v>42804</v>
      </c>
      <c r="B70" s="3">
        <v>0.39408863425925927</v>
      </c>
      <c r="C70" s="4">
        <v>9.4429999999999996</v>
      </c>
      <c r="D70" s="4">
        <v>0.35880000000000001</v>
      </c>
      <c r="E70" s="4">
        <v>3588.0902500000002</v>
      </c>
      <c r="F70" s="4">
        <v>77.099999999999994</v>
      </c>
      <c r="G70" s="4">
        <v>26</v>
      </c>
      <c r="H70" s="4">
        <v>6958.8</v>
      </c>
      <c r="J70" s="4">
        <v>8.1</v>
      </c>
      <c r="K70" s="4">
        <v>0.89070000000000005</v>
      </c>
      <c r="L70" s="4">
        <v>8.4111999999999991</v>
      </c>
      <c r="M70" s="4">
        <v>0.3196</v>
      </c>
      <c r="N70" s="4">
        <v>68.701400000000007</v>
      </c>
      <c r="O70" s="4">
        <v>23.158999999999999</v>
      </c>
      <c r="P70" s="4">
        <v>91.9</v>
      </c>
      <c r="Q70" s="4">
        <v>52.113500000000002</v>
      </c>
      <c r="R70" s="4">
        <v>17.567299999999999</v>
      </c>
      <c r="S70" s="4">
        <v>69.7</v>
      </c>
      <c r="T70" s="4">
        <v>6958.799</v>
      </c>
      <c r="W70" s="4">
        <v>0</v>
      </c>
      <c r="X70" s="4">
        <v>7.2149000000000001</v>
      </c>
      <c r="Y70" s="4">
        <v>11.5</v>
      </c>
      <c r="Z70" s="4">
        <v>865</v>
      </c>
      <c r="AA70" s="4">
        <v>874</v>
      </c>
      <c r="AB70" s="4">
        <v>895</v>
      </c>
      <c r="AC70" s="4">
        <v>87</v>
      </c>
      <c r="AD70" s="4">
        <v>7.28</v>
      </c>
      <c r="AE70" s="4">
        <v>0.17</v>
      </c>
      <c r="AF70" s="4">
        <v>992</v>
      </c>
      <c r="AG70" s="4">
        <v>-15</v>
      </c>
      <c r="AH70" s="4">
        <v>-2</v>
      </c>
      <c r="AI70" s="4">
        <v>16</v>
      </c>
      <c r="AJ70" s="4">
        <v>135</v>
      </c>
      <c r="AK70" s="4">
        <v>135</v>
      </c>
      <c r="AL70" s="4">
        <v>5.6</v>
      </c>
      <c r="AM70" s="4">
        <v>142</v>
      </c>
      <c r="AN70" s="4" t="s">
        <v>155</v>
      </c>
      <c r="AO70" s="4">
        <v>1</v>
      </c>
      <c r="AP70" s="5">
        <v>0.60238425925925931</v>
      </c>
      <c r="AQ70" s="4">
        <v>47.163409000000001</v>
      </c>
      <c r="AR70" s="4">
        <v>-88.484480000000005</v>
      </c>
      <c r="AS70" s="4">
        <v>318.39999999999998</v>
      </c>
      <c r="AT70" s="4">
        <v>44.9</v>
      </c>
      <c r="AU70" s="4">
        <v>12</v>
      </c>
      <c r="AV70" s="4">
        <v>10</v>
      </c>
      <c r="AW70" s="4" t="s">
        <v>403</v>
      </c>
      <c r="AX70" s="4">
        <v>0.97540000000000004</v>
      </c>
      <c r="AY70" s="4">
        <v>1</v>
      </c>
      <c r="AZ70" s="4">
        <v>1.9</v>
      </c>
      <c r="BA70" s="4">
        <v>11.154</v>
      </c>
      <c r="BB70" s="4">
        <v>15.66</v>
      </c>
      <c r="BC70" s="4">
        <v>1.4</v>
      </c>
      <c r="BD70" s="4">
        <v>12.266999999999999</v>
      </c>
      <c r="BE70" s="4">
        <v>2160.65</v>
      </c>
      <c r="BF70" s="4">
        <v>52.253</v>
      </c>
      <c r="BG70" s="4">
        <v>1.8480000000000001</v>
      </c>
      <c r="BH70" s="4">
        <v>0.623</v>
      </c>
      <c r="BI70" s="4">
        <v>2.4710000000000001</v>
      </c>
      <c r="BJ70" s="4">
        <v>1.4019999999999999</v>
      </c>
      <c r="BK70" s="4">
        <v>0.47299999999999998</v>
      </c>
      <c r="BL70" s="4">
        <v>1.8740000000000001</v>
      </c>
      <c r="BM70" s="4">
        <v>74.120500000000007</v>
      </c>
      <c r="BQ70" s="4">
        <v>1347.586</v>
      </c>
      <c r="BR70" s="4">
        <v>0.65772600000000003</v>
      </c>
      <c r="BS70" s="4">
        <v>-5</v>
      </c>
      <c r="BT70" s="4">
        <v>6.0000000000000001E-3</v>
      </c>
      <c r="BU70" s="4">
        <v>16.073179</v>
      </c>
      <c r="BV70" s="4">
        <v>0.1212</v>
      </c>
      <c r="BW70" s="4">
        <f t="shared" si="9"/>
        <v>4.2465338917999995</v>
      </c>
      <c r="BY70" s="4">
        <f t="shared" si="10"/>
        <v>26803.467264460935</v>
      </c>
      <c r="BZ70" s="4">
        <f t="shared" si="11"/>
        <v>648.21307244110665</v>
      </c>
      <c r="CA70" s="4">
        <f t="shared" si="12"/>
        <v>17.392201932184399</v>
      </c>
      <c r="CB70" s="4">
        <f t="shared" si="13"/>
        <v>919.48552304884026</v>
      </c>
    </row>
    <row r="71" spans="1:80" x14ac:dyDescent="0.25">
      <c r="A71" s="2">
        <v>42804</v>
      </c>
      <c r="B71" s="3">
        <v>0.39410020833333337</v>
      </c>
      <c r="C71" s="4">
        <v>9.5190000000000001</v>
      </c>
      <c r="D71" s="4">
        <v>0.33079999999999998</v>
      </c>
      <c r="E71" s="4">
        <v>3307.8323449999998</v>
      </c>
      <c r="F71" s="4">
        <v>78.400000000000006</v>
      </c>
      <c r="G71" s="4">
        <v>26</v>
      </c>
      <c r="H71" s="4">
        <v>6909.1</v>
      </c>
      <c r="J71" s="4">
        <v>8</v>
      </c>
      <c r="K71" s="4">
        <v>0.89029999999999998</v>
      </c>
      <c r="L71" s="4">
        <v>8.4751999999999992</v>
      </c>
      <c r="M71" s="4">
        <v>0.29449999999999998</v>
      </c>
      <c r="N71" s="4">
        <v>69.801199999999994</v>
      </c>
      <c r="O71" s="4">
        <v>23.148399999999999</v>
      </c>
      <c r="P71" s="4">
        <v>92.9</v>
      </c>
      <c r="Q71" s="4">
        <v>52.9529</v>
      </c>
      <c r="R71" s="4">
        <v>17.5609</v>
      </c>
      <c r="S71" s="4">
        <v>70.5</v>
      </c>
      <c r="T71" s="4">
        <v>6909.0747000000001</v>
      </c>
      <c r="W71" s="4">
        <v>0</v>
      </c>
      <c r="X71" s="4">
        <v>7.1226000000000003</v>
      </c>
      <c r="Y71" s="4">
        <v>11.5</v>
      </c>
      <c r="Z71" s="4">
        <v>863</v>
      </c>
      <c r="AA71" s="4">
        <v>873</v>
      </c>
      <c r="AB71" s="4">
        <v>894</v>
      </c>
      <c r="AC71" s="4">
        <v>87.3</v>
      </c>
      <c r="AD71" s="4">
        <v>7.3</v>
      </c>
      <c r="AE71" s="4">
        <v>0.17</v>
      </c>
      <c r="AF71" s="4">
        <v>992</v>
      </c>
      <c r="AG71" s="4">
        <v>-15</v>
      </c>
      <c r="AH71" s="4">
        <v>-2</v>
      </c>
      <c r="AI71" s="4">
        <v>16</v>
      </c>
      <c r="AJ71" s="4">
        <v>135</v>
      </c>
      <c r="AK71" s="4">
        <v>135</v>
      </c>
      <c r="AL71" s="4">
        <v>5.5</v>
      </c>
      <c r="AM71" s="4">
        <v>142</v>
      </c>
      <c r="AN71" s="4" t="s">
        <v>155</v>
      </c>
      <c r="AO71" s="4">
        <v>1</v>
      </c>
      <c r="AP71" s="5">
        <v>0.60239583333333335</v>
      </c>
      <c r="AQ71" s="4">
        <v>47.163573999999997</v>
      </c>
      <c r="AR71" s="4">
        <v>-88.484600999999998</v>
      </c>
      <c r="AS71" s="4">
        <v>318.7</v>
      </c>
      <c r="AT71" s="4">
        <v>45.6</v>
      </c>
      <c r="AU71" s="4">
        <v>12</v>
      </c>
      <c r="AV71" s="4">
        <v>10</v>
      </c>
      <c r="AW71" s="4" t="s">
        <v>403</v>
      </c>
      <c r="AX71" s="4">
        <v>0.92459999999999998</v>
      </c>
      <c r="AY71" s="4">
        <v>1.0753999999999999</v>
      </c>
      <c r="AZ71" s="4">
        <v>1.5984</v>
      </c>
      <c r="BA71" s="4">
        <v>11.154</v>
      </c>
      <c r="BB71" s="4">
        <v>15.61</v>
      </c>
      <c r="BC71" s="4">
        <v>1.4</v>
      </c>
      <c r="BD71" s="4">
        <v>12.319000000000001</v>
      </c>
      <c r="BE71" s="4">
        <v>2169.25</v>
      </c>
      <c r="BF71" s="4">
        <v>47.975999999999999</v>
      </c>
      <c r="BG71" s="4">
        <v>1.871</v>
      </c>
      <c r="BH71" s="4">
        <v>0.62</v>
      </c>
      <c r="BI71" s="4">
        <v>2.4910000000000001</v>
      </c>
      <c r="BJ71" s="4">
        <v>1.419</v>
      </c>
      <c r="BK71" s="4">
        <v>0.47099999999999997</v>
      </c>
      <c r="BL71" s="4">
        <v>1.89</v>
      </c>
      <c r="BM71" s="4">
        <v>73.325900000000004</v>
      </c>
      <c r="BQ71" s="4">
        <v>1325.55</v>
      </c>
      <c r="BR71" s="4">
        <v>0.64362799999999998</v>
      </c>
      <c r="BS71" s="4">
        <v>-5</v>
      </c>
      <c r="BT71" s="4">
        <v>5.6769999999999998E-3</v>
      </c>
      <c r="BU71" s="4">
        <v>15.728659</v>
      </c>
      <c r="BV71" s="4">
        <v>0.114675</v>
      </c>
      <c r="BW71" s="4">
        <f t="shared" si="9"/>
        <v>4.1555117077999997</v>
      </c>
      <c r="BY71" s="4">
        <f t="shared" si="10"/>
        <v>26333.347930891854</v>
      </c>
      <c r="BZ71" s="4">
        <f t="shared" si="11"/>
        <v>582.39884768121124</v>
      </c>
      <c r="CA71" s="4">
        <f t="shared" si="12"/>
        <v>17.225778823987802</v>
      </c>
      <c r="CB71" s="4">
        <f t="shared" si="13"/>
        <v>890.13089180397969</v>
      </c>
    </row>
    <row r="72" spans="1:80" x14ac:dyDescent="0.25">
      <c r="A72" s="2">
        <v>42804</v>
      </c>
      <c r="B72" s="3">
        <v>0.39411178240740741</v>
      </c>
      <c r="C72" s="4">
        <v>9.5039999999999996</v>
      </c>
      <c r="D72" s="4">
        <v>0.33500000000000002</v>
      </c>
      <c r="E72" s="4">
        <v>3350</v>
      </c>
      <c r="F72" s="4">
        <v>79.400000000000006</v>
      </c>
      <c r="G72" s="4">
        <v>26</v>
      </c>
      <c r="H72" s="4">
        <v>6690.3</v>
      </c>
      <c r="J72" s="4">
        <v>7.86</v>
      </c>
      <c r="K72" s="4">
        <v>0.89059999999999995</v>
      </c>
      <c r="L72" s="4">
        <v>8.4644999999999992</v>
      </c>
      <c r="M72" s="4">
        <v>0.2984</v>
      </c>
      <c r="N72" s="4">
        <v>70.676400000000001</v>
      </c>
      <c r="O72" s="4">
        <v>23.156199999999998</v>
      </c>
      <c r="P72" s="4">
        <v>93.8</v>
      </c>
      <c r="Q72" s="4">
        <v>53.622500000000002</v>
      </c>
      <c r="R72" s="4">
        <v>17.5687</v>
      </c>
      <c r="S72" s="4">
        <v>71.2</v>
      </c>
      <c r="T72" s="4">
        <v>6690.2545</v>
      </c>
      <c r="W72" s="4">
        <v>0</v>
      </c>
      <c r="X72" s="4">
        <v>6.9997999999999996</v>
      </c>
      <c r="Y72" s="4">
        <v>11.5</v>
      </c>
      <c r="Z72" s="4">
        <v>864</v>
      </c>
      <c r="AA72" s="4">
        <v>873</v>
      </c>
      <c r="AB72" s="4">
        <v>894</v>
      </c>
      <c r="AC72" s="4">
        <v>87.7</v>
      </c>
      <c r="AD72" s="4">
        <v>7.33</v>
      </c>
      <c r="AE72" s="4">
        <v>0.17</v>
      </c>
      <c r="AF72" s="4">
        <v>992</v>
      </c>
      <c r="AG72" s="4">
        <v>-15</v>
      </c>
      <c r="AH72" s="4">
        <v>-2</v>
      </c>
      <c r="AI72" s="4">
        <v>16</v>
      </c>
      <c r="AJ72" s="4">
        <v>135</v>
      </c>
      <c r="AK72" s="4">
        <v>135</v>
      </c>
      <c r="AL72" s="4">
        <v>5.4</v>
      </c>
      <c r="AM72" s="4">
        <v>142</v>
      </c>
      <c r="AN72" s="4" t="s">
        <v>155</v>
      </c>
      <c r="AO72" s="4">
        <v>1</v>
      </c>
      <c r="AP72" s="5">
        <v>0.60240740740740739</v>
      </c>
      <c r="AQ72" s="4">
        <v>47.163730000000001</v>
      </c>
      <c r="AR72" s="4">
        <v>-88.484746999999999</v>
      </c>
      <c r="AS72" s="4">
        <v>318.8</v>
      </c>
      <c r="AT72" s="4">
        <v>45.7</v>
      </c>
      <c r="AU72" s="4">
        <v>12</v>
      </c>
      <c r="AV72" s="4">
        <v>10</v>
      </c>
      <c r="AW72" s="4" t="s">
        <v>403</v>
      </c>
      <c r="AX72" s="4">
        <v>0.9</v>
      </c>
      <c r="AY72" s="4">
        <v>1.1000000000000001</v>
      </c>
      <c r="AZ72" s="4">
        <v>1.5753999999999999</v>
      </c>
      <c r="BA72" s="4">
        <v>11.154</v>
      </c>
      <c r="BB72" s="4">
        <v>15.66</v>
      </c>
      <c r="BC72" s="4">
        <v>1.4</v>
      </c>
      <c r="BD72" s="4">
        <v>12.281000000000001</v>
      </c>
      <c r="BE72" s="4">
        <v>2173.1379999999999</v>
      </c>
      <c r="BF72" s="4">
        <v>48.753</v>
      </c>
      <c r="BG72" s="4">
        <v>1.9</v>
      </c>
      <c r="BH72" s="4">
        <v>0.623</v>
      </c>
      <c r="BI72" s="4">
        <v>2.5230000000000001</v>
      </c>
      <c r="BJ72" s="4">
        <v>1.4419999999999999</v>
      </c>
      <c r="BK72" s="4">
        <v>0.47199999999999998</v>
      </c>
      <c r="BL72" s="4">
        <v>1.9139999999999999</v>
      </c>
      <c r="BM72" s="4">
        <v>71.220699999999994</v>
      </c>
      <c r="BQ72" s="4">
        <v>1306.681</v>
      </c>
      <c r="BR72" s="4">
        <v>0.637961</v>
      </c>
      <c r="BS72" s="4">
        <v>-5</v>
      </c>
      <c r="BT72" s="4">
        <v>5.0000000000000001E-3</v>
      </c>
      <c r="BU72" s="4">
        <v>15.590172000000001</v>
      </c>
      <c r="BV72" s="4">
        <v>0.10100000000000001</v>
      </c>
      <c r="BW72" s="4">
        <f t="shared" si="9"/>
        <v>4.1189234423999999</v>
      </c>
      <c r="BY72" s="4">
        <f t="shared" si="10"/>
        <v>26148.271575156246</v>
      </c>
      <c r="BZ72" s="4">
        <f t="shared" si="11"/>
        <v>586.62021652724889</v>
      </c>
      <c r="CA72" s="4">
        <f t="shared" si="12"/>
        <v>17.350857428923202</v>
      </c>
      <c r="CB72" s="4">
        <f t="shared" si="13"/>
        <v>856.96269881283672</v>
      </c>
    </row>
    <row r="73" spans="1:80" x14ac:dyDescent="0.25">
      <c r="A73" s="2">
        <v>42804</v>
      </c>
      <c r="B73" s="3">
        <v>0.39412335648148145</v>
      </c>
      <c r="C73" s="4">
        <v>9.5</v>
      </c>
      <c r="D73" s="4">
        <v>0.33500000000000002</v>
      </c>
      <c r="E73" s="4">
        <v>3349.6244900000002</v>
      </c>
      <c r="F73" s="4">
        <v>82.2</v>
      </c>
      <c r="G73" s="4">
        <v>41.9</v>
      </c>
      <c r="H73" s="4">
        <v>6672.1</v>
      </c>
      <c r="J73" s="4">
        <v>7.8</v>
      </c>
      <c r="K73" s="4">
        <v>0.89070000000000005</v>
      </c>
      <c r="L73" s="4">
        <v>8.4616000000000007</v>
      </c>
      <c r="M73" s="4">
        <v>0.2984</v>
      </c>
      <c r="N73" s="4">
        <v>73.210899999999995</v>
      </c>
      <c r="O73" s="4">
        <v>37.343699999999998</v>
      </c>
      <c r="P73" s="4">
        <v>110.6</v>
      </c>
      <c r="Q73" s="4">
        <v>55.539499999999997</v>
      </c>
      <c r="R73" s="4">
        <v>28.329799999999999</v>
      </c>
      <c r="S73" s="4">
        <v>83.9</v>
      </c>
      <c r="T73" s="4">
        <v>6672.0671000000002</v>
      </c>
      <c r="W73" s="4">
        <v>0</v>
      </c>
      <c r="X73" s="4">
        <v>6.9471999999999996</v>
      </c>
      <c r="Y73" s="4">
        <v>11.5</v>
      </c>
      <c r="Z73" s="4">
        <v>863</v>
      </c>
      <c r="AA73" s="4">
        <v>873</v>
      </c>
      <c r="AB73" s="4">
        <v>893</v>
      </c>
      <c r="AC73" s="4">
        <v>87.3</v>
      </c>
      <c r="AD73" s="4">
        <v>7.3</v>
      </c>
      <c r="AE73" s="4">
        <v>0.17</v>
      </c>
      <c r="AF73" s="4">
        <v>992</v>
      </c>
      <c r="AG73" s="4">
        <v>-15</v>
      </c>
      <c r="AH73" s="4">
        <v>-2</v>
      </c>
      <c r="AI73" s="4">
        <v>16</v>
      </c>
      <c r="AJ73" s="4">
        <v>135</v>
      </c>
      <c r="AK73" s="4">
        <v>135</v>
      </c>
      <c r="AL73" s="4">
        <v>5.4</v>
      </c>
      <c r="AM73" s="4">
        <v>142</v>
      </c>
      <c r="AN73" s="4" t="s">
        <v>155</v>
      </c>
      <c r="AO73" s="4">
        <v>2</v>
      </c>
      <c r="AP73" s="5">
        <v>0.60241898148148143</v>
      </c>
      <c r="AQ73" s="4">
        <v>47.163873000000002</v>
      </c>
      <c r="AR73" s="4">
        <v>-88.484917999999993</v>
      </c>
      <c r="AS73" s="4">
        <v>318.60000000000002</v>
      </c>
      <c r="AT73" s="4">
        <v>45.7</v>
      </c>
      <c r="AU73" s="4">
        <v>12</v>
      </c>
      <c r="AV73" s="4">
        <v>11</v>
      </c>
      <c r="AW73" s="4" t="s">
        <v>411</v>
      </c>
      <c r="AX73" s="4">
        <v>1.1262000000000001</v>
      </c>
      <c r="AY73" s="4">
        <v>1.2507999999999999</v>
      </c>
      <c r="AZ73" s="4">
        <v>1.8262</v>
      </c>
      <c r="BA73" s="4">
        <v>11.154</v>
      </c>
      <c r="BB73" s="4">
        <v>15.67</v>
      </c>
      <c r="BC73" s="4">
        <v>1.4</v>
      </c>
      <c r="BD73" s="4">
        <v>12.271000000000001</v>
      </c>
      <c r="BE73" s="4">
        <v>2173.489</v>
      </c>
      <c r="BF73" s="4">
        <v>48.776000000000003</v>
      </c>
      <c r="BG73" s="4">
        <v>1.9690000000000001</v>
      </c>
      <c r="BH73" s="4">
        <v>1.0049999999999999</v>
      </c>
      <c r="BI73" s="4">
        <v>2.9740000000000002</v>
      </c>
      <c r="BJ73" s="4">
        <v>1.494</v>
      </c>
      <c r="BK73" s="4">
        <v>0.76200000000000001</v>
      </c>
      <c r="BL73" s="4">
        <v>2.2559999999999998</v>
      </c>
      <c r="BM73" s="4">
        <v>71.0625</v>
      </c>
      <c r="BQ73" s="4">
        <v>1297.519</v>
      </c>
      <c r="BR73" s="4">
        <v>0.58759700000000004</v>
      </c>
      <c r="BS73" s="4">
        <v>-5</v>
      </c>
      <c r="BT73" s="4">
        <v>5.0000000000000001E-3</v>
      </c>
      <c r="BU73" s="4">
        <v>14.359401</v>
      </c>
      <c r="BV73" s="4">
        <v>0.10100000000000001</v>
      </c>
      <c r="BW73" s="4">
        <f t="shared" si="9"/>
        <v>3.7937537442</v>
      </c>
      <c r="BY73" s="4">
        <f t="shared" si="10"/>
        <v>24087.878092684692</v>
      </c>
      <c r="BZ73" s="4">
        <f t="shared" si="11"/>
        <v>540.56419970323691</v>
      </c>
      <c r="CA73" s="4">
        <f t="shared" si="12"/>
        <v>16.5573830235492</v>
      </c>
      <c r="CB73" s="4">
        <f t="shared" si="13"/>
        <v>787.55624572353747</v>
      </c>
    </row>
    <row r="74" spans="1:80" x14ac:dyDescent="0.25">
      <c r="A74" s="2">
        <v>42804</v>
      </c>
      <c r="B74" s="3">
        <v>0.39413493055555554</v>
      </c>
      <c r="C74" s="4">
        <v>9.25</v>
      </c>
      <c r="D74" s="4">
        <v>0.2974</v>
      </c>
      <c r="E74" s="4">
        <v>2974.114286</v>
      </c>
      <c r="F74" s="4">
        <v>75.5</v>
      </c>
      <c r="G74" s="4">
        <v>42</v>
      </c>
      <c r="H74" s="4">
        <v>6422.8</v>
      </c>
      <c r="J74" s="4">
        <v>7.7</v>
      </c>
      <c r="K74" s="4">
        <v>0.89390000000000003</v>
      </c>
      <c r="L74" s="4">
        <v>8.2681000000000004</v>
      </c>
      <c r="M74" s="4">
        <v>0.26579999999999998</v>
      </c>
      <c r="N74" s="4">
        <v>67.444999999999993</v>
      </c>
      <c r="O74" s="4">
        <v>37.5428</v>
      </c>
      <c r="P74" s="4">
        <v>105</v>
      </c>
      <c r="Q74" s="4">
        <v>51.175699999999999</v>
      </c>
      <c r="R74" s="4">
        <v>28.486699999999999</v>
      </c>
      <c r="S74" s="4">
        <v>79.7</v>
      </c>
      <c r="T74" s="4">
        <v>6422.7782999999999</v>
      </c>
      <c r="W74" s="4">
        <v>0</v>
      </c>
      <c r="X74" s="4">
        <v>6.8829000000000002</v>
      </c>
      <c r="Y74" s="4">
        <v>11.6</v>
      </c>
      <c r="Z74" s="4">
        <v>862</v>
      </c>
      <c r="AA74" s="4">
        <v>872</v>
      </c>
      <c r="AB74" s="4">
        <v>893</v>
      </c>
      <c r="AC74" s="4">
        <v>88</v>
      </c>
      <c r="AD74" s="4">
        <v>7.36</v>
      </c>
      <c r="AE74" s="4">
        <v>0.17</v>
      </c>
      <c r="AF74" s="4">
        <v>992</v>
      </c>
      <c r="AG74" s="4">
        <v>-15</v>
      </c>
      <c r="AH74" s="4">
        <v>-2</v>
      </c>
      <c r="AI74" s="4">
        <v>16</v>
      </c>
      <c r="AJ74" s="4">
        <v>135</v>
      </c>
      <c r="AK74" s="4">
        <v>135</v>
      </c>
      <c r="AL74" s="4">
        <v>5.6</v>
      </c>
      <c r="AM74" s="4">
        <v>142</v>
      </c>
      <c r="AN74" s="4" t="s">
        <v>155</v>
      </c>
      <c r="AO74" s="4">
        <v>2</v>
      </c>
      <c r="AP74" s="5">
        <v>0.60243055555555558</v>
      </c>
      <c r="AQ74" s="4">
        <v>47.164017000000001</v>
      </c>
      <c r="AR74" s="4">
        <v>-88.485085999999995</v>
      </c>
      <c r="AS74" s="4">
        <v>318.7</v>
      </c>
      <c r="AT74" s="4">
        <v>45.7</v>
      </c>
      <c r="AU74" s="4">
        <v>12</v>
      </c>
      <c r="AV74" s="4">
        <v>11</v>
      </c>
      <c r="AW74" s="4" t="s">
        <v>411</v>
      </c>
      <c r="AX74" s="4">
        <v>1.2</v>
      </c>
      <c r="AY74" s="4">
        <v>1.3</v>
      </c>
      <c r="AZ74" s="4">
        <v>1.9</v>
      </c>
      <c r="BA74" s="4">
        <v>11.154</v>
      </c>
      <c r="BB74" s="4">
        <v>16.14</v>
      </c>
      <c r="BC74" s="4">
        <v>1.45</v>
      </c>
      <c r="BD74" s="4">
        <v>11.872</v>
      </c>
      <c r="BE74" s="4">
        <v>2182.116</v>
      </c>
      <c r="BF74" s="4">
        <v>44.656999999999996</v>
      </c>
      <c r="BG74" s="4">
        <v>1.8640000000000001</v>
      </c>
      <c r="BH74" s="4">
        <v>1.038</v>
      </c>
      <c r="BI74" s="4">
        <v>2.9020000000000001</v>
      </c>
      <c r="BJ74" s="4">
        <v>1.4139999999999999</v>
      </c>
      <c r="BK74" s="4">
        <v>0.78700000000000003</v>
      </c>
      <c r="BL74" s="4">
        <v>2.202</v>
      </c>
      <c r="BM74" s="4">
        <v>70.286600000000007</v>
      </c>
      <c r="BQ74" s="4">
        <v>1320.807</v>
      </c>
      <c r="BR74" s="4">
        <v>0.62885800000000003</v>
      </c>
      <c r="BS74" s="4">
        <v>-5</v>
      </c>
      <c r="BT74" s="4">
        <v>5.0000000000000001E-3</v>
      </c>
      <c r="BU74" s="4">
        <v>15.367717000000001</v>
      </c>
      <c r="BV74" s="4">
        <v>0.10100000000000001</v>
      </c>
      <c r="BW74" s="4">
        <f t="shared" si="9"/>
        <v>4.0601508313999997</v>
      </c>
      <c r="BY74" s="4">
        <f t="shared" si="10"/>
        <v>25881.650138930949</v>
      </c>
      <c r="BZ74" s="4">
        <f t="shared" si="11"/>
        <v>529.66792336165429</v>
      </c>
      <c r="CA74" s="4">
        <f t="shared" si="12"/>
        <v>16.771176828568404</v>
      </c>
      <c r="CB74" s="4">
        <f t="shared" si="13"/>
        <v>833.65558506284003</v>
      </c>
    </row>
    <row r="75" spans="1:80" x14ac:dyDescent="0.25">
      <c r="A75" s="2">
        <v>42804</v>
      </c>
      <c r="B75" s="3">
        <v>0.39414650462962958</v>
      </c>
      <c r="C75" s="4">
        <v>8.5670000000000002</v>
      </c>
      <c r="D75" s="4">
        <v>0.2447</v>
      </c>
      <c r="E75" s="4">
        <v>2447.3154359999999</v>
      </c>
      <c r="F75" s="4">
        <v>70.400000000000006</v>
      </c>
      <c r="G75" s="4">
        <v>42</v>
      </c>
      <c r="H75" s="4">
        <v>5862.9</v>
      </c>
      <c r="J75" s="4">
        <v>7.61</v>
      </c>
      <c r="K75" s="4">
        <v>0.90190000000000003</v>
      </c>
      <c r="L75" s="4">
        <v>7.7263999999999999</v>
      </c>
      <c r="M75" s="4">
        <v>0.22070000000000001</v>
      </c>
      <c r="N75" s="4">
        <v>63.490299999999998</v>
      </c>
      <c r="O75" s="4">
        <v>37.856299999999997</v>
      </c>
      <c r="P75" s="4">
        <v>101.3</v>
      </c>
      <c r="Q75" s="4">
        <v>48.174999999999997</v>
      </c>
      <c r="R75" s="4">
        <v>28.724499999999999</v>
      </c>
      <c r="S75" s="4">
        <v>76.900000000000006</v>
      </c>
      <c r="T75" s="4">
        <v>5862.9143000000004</v>
      </c>
      <c r="W75" s="4">
        <v>0</v>
      </c>
      <c r="X75" s="4">
        <v>6.8639999999999999</v>
      </c>
      <c r="Y75" s="4">
        <v>11.5</v>
      </c>
      <c r="Z75" s="4">
        <v>862</v>
      </c>
      <c r="AA75" s="4">
        <v>871</v>
      </c>
      <c r="AB75" s="4">
        <v>893</v>
      </c>
      <c r="AC75" s="4">
        <v>88</v>
      </c>
      <c r="AD75" s="4">
        <v>7.36</v>
      </c>
      <c r="AE75" s="4">
        <v>0.17</v>
      </c>
      <c r="AF75" s="4">
        <v>992</v>
      </c>
      <c r="AG75" s="4">
        <v>-15</v>
      </c>
      <c r="AH75" s="4">
        <v>-2</v>
      </c>
      <c r="AI75" s="4">
        <v>16</v>
      </c>
      <c r="AJ75" s="4">
        <v>135</v>
      </c>
      <c r="AK75" s="4">
        <v>135</v>
      </c>
      <c r="AL75" s="4">
        <v>5.9</v>
      </c>
      <c r="AM75" s="4">
        <v>142</v>
      </c>
      <c r="AN75" s="4" t="s">
        <v>155</v>
      </c>
      <c r="AO75" s="4">
        <v>2</v>
      </c>
      <c r="AP75" s="5">
        <v>0.60244212962962962</v>
      </c>
      <c r="AQ75" s="4">
        <v>47.164113</v>
      </c>
      <c r="AR75" s="4">
        <v>-88.485331000000002</v>
      </c>
      <c r="AS75" s="4">
        <v>318.8</v>
      </c>
      <c r="AT75" s="4">
        <v>45.7</v>
      </c>
      <c r="AU75" s="4">
        <v>12</v>
      </c>
      <c r="AV75" s="4">
        <v>11</v>
      </c>
      <c r="AW75" s="4" t="s">
        <v>411</v>
      </c>
      <c r="AX75" s="4">
        <v>1.2754000000000001</v>
      </c>
      <c r="AY75" s="4">
        <v>1.0738000000000001</v>
      </c>
      <c r="AZ75" s="4">
        <v>1.9754</v>
      </c>
      <c r="BA75" s="4">
        <v>11.154</v>
      </c>
      <c r="BB75" s="4">
        <v>17.46</v>
      </c>
      <c r="BC75" s="4">
        <v>1.57</v>
      </c>
      <c r="BD75" s="4">
        <v>10.877000000000001</v>
      </c>
      <c r="BE75" s="4">
        <v>2193.4810000000002</v>
      </c>
      <c r="BF75" s="4">
        <v>39.881999999999998</v>
      </c>
      <c r="BG75" s="4">
        <v>1.8879999999999999</v>
      </c>
      <c r="BH75" s="4">
        <v>1.125</v>
      </c>
      <c r="BI75" s="4">
        <v>3.0129999999999999</v>
      </c>
      <c r="BJ75" s="4">
        <v>1.4319999999999999</v>
      </c>
      <c r="BK75" s="4">
        <v>0.85399999999999998</v>
      </c>
      <c r="BL75" s="4">
        <v>2.286</v>
      </c>
      <c r="BM75" s="4">
        <v>69.015699999999995</v>
      </c>
      <c r="BQ75" s="4">
        <v>1416.88</v>
      </c>
      <c r="BR75" s="4">
        <v>0.60961200000000004</v>
      </c>
      <c r="BS75" s="4">
        <v>-5</v>
      </c>
      <c r="BT75" s="4">
        <v>5.0000000000000001E-3</v>
      </c>
      <c r="BU75" s="4">
        <v>14.897392999999999</v>
      </c>
      <c r="BV75" s="4">
        <v>0.10100000000000001</v>
      </c>
      <c r="BW75" s="4">
        <f t="shared" ref="BW75:BW138" si="14">BU75*0.2642</f>
        <v>3.9358912305999998</v>
      </c>
      <c r="BY75" s="4">
        <f t="shared" ref="BY75:BY138" si="15">BE75*$BU75*0.7718</f>
        <v>25220.223208466472</v>
      </c>
      <c r="BZ75" s="4">
        <f t="shared" ref="BZ75:BZ138" si="16">BF75*$BU75*0.7718</f>
        <v>458.55557536174683</v>
      </c>
      <c r="CA75" s="4">
        <f t="shared" ref="CA75:CA138" si="17">BJ75*$BU75*0.7718</f>
        <v>16.4648609377168</v>
      </c>
      <c r="CB75" s="4">
        <f t="shared" ref="CB75:CB138" si="18">BM75*$BU75*0.7718</f>
        <v>793.52926188490324</v>
      </c>
    </row>
    <row r="76" spans="1:80" x14ac:dyDescent="0.25">
      <c r="A76" s="2">
        <v>42804</v>
      </c>
      <c r="B76" s="3">
        <v>0.39415807870370373</v>
      </c>
      <c r="C76" s="4">
        <v>7.6139999999999999</v>
      </c>
      <c r="D76" s="4">
        <v>0.2205</v>
      </c>
      <c r="E76" s="4">
        <v>2205.2091879999998</v>
      </c>
      <c r="F76" s="4">
        <v>69.900000000000006</v>
      </c>
      <c r="G76" s="4">
        <v>33.1</v>
      </c>
      <c r="H76" s="4">
        <v>5469.9</v>
      </c>
      <c r="J76" s="4">
        <v>7.6</v>
      </c>
      <c r="K76" s="4">
        <v>0.91210000000000002</v>
      </c>
      <c r="L76" s="4">
        <v>6.9452999999999996</v>
      </c>
      <c r="M76" s="4">
        <v>0.2011</v>
      </c>
      <c r="N76" s="4">
        <v>63.758200000000002</v>
      </c>
      <c r="O76" s="4">
        <v>30.191700000000001</v>
      </c>
      <c r="P76" s="4">
        <v>93.9</v>
      </c>
      <c r="Q76" s="4">
        <v>48.378300000000003</v>
      </c>
      <c r="R76" s="4">
        <v>22.908799999999999</v>
      </c>
      <c r="S76" s="4">
        <v>71.3</v>
      </c>
      <c r="T76" s="4">
        <v>5469.9418999999998</v>
      </c>
      <c r="W76" s="4">
        <v>0</v>
      </c>
      <c r="X76" s="4">
        <v>6.9321999999999999</v>
      </c>
      <c r="Y76" s="4">
        <v>11.5</v>
      </c>
      <c r="Z76" s="4">
        <v>861</v>
      </c>
      <c r="AA76" s="4">
        <v>871</v>
      </c>
      <c r="AB76" s="4">
        <v>892</v>
      </c>
      <c r="AC76" s="4">
        <v>88</v>
      </c>
      <c r="AD76" s="4">
        <v>7.36</v>
      </c>
      <c r="AE76" s="4">
        <v>0.17</v>
      </c>
      <c r="AF76" s="4">
        <v>992</v>
      </c>
      <c r="AG76" s="4">
        <v>-15</v>
      </c>
      <c r="AH76" s="4">
        <v>-2</v>
      </c>
      <c r="AI76" s="4">
        <v>16</v>
      </c>
      <c r="AJ76" s="4">
        <v>135</v>
      </c>
      <c r="AK76" s="4">
        <v>135</v>
      </c>
      <c r="AL76" s="4">
        <v>5.8</v>
      </c>
      <c r="AM76" s="4">
        <v>142</v>
      </c>
      <c r="AN76" s="4" t="s">
        <v>155</v>
      </c>
      <c r="AO76" s="4">
        <v>2</v>
      </c>
      <c r="AP76" s="5">
        <v>0.60245370370370377</v>
      </c>
      <c r="AQ76" s="4">
        <v>47.164189</v>
      </c>
      <c r="AR76" s="4">
        <v>-88.485596000000001</v>
      </c>
      <c r="AS76" s="4">
        <v>319</v>
      </c>
      <c r="AT76" s="4">
        <v>45.9</v>
      </c>
      <c r="AU76" s="4">
        <v>12</v>
      </c>
      <c r="AV76" s="4">
        <v>11</v>
      </c>
      <c r="AW76" s="4" t="s">
        <v>411</v>
      </c>
      <c r="AX76" s="4">
        <v>1.5262</v>
      </c>
      <c r="AY76" s="4">
        <v>1</v>
      </c>
      <c r="AZ76" s="4">
        <v>2.1507999999999998</v>
      </c>
      <c r="BA76" s="4">
        <v>11.154</v>
      </c>
      <c r="BB76" s="4">
        <v>19.5</v>
      </c>
      <c r="BC76" s="4">
        <v>1.75</v>
      </c>
      <c r="BD76" s="4">
        <v>9.6329999999999991</v>
      </c>
      <c r="BE76" s="4">
        <v>2188.1309999999999</v>
      </c>
      <c r="BF76" s="4">
        <v>40.332999999999998</v>
      </c>
      <c r="BG76" s="4">
        <v>2.1040000000000001</v>
      </c>
      <c r="BH76" s="4">
        <v>0.996</v>
      </c>
      <c r="BI76" s="4">
        <v>3.1</v>
      </c>
      <c r="BJ76" s="4">
        <v>1.5960000000000001</v>
      </c>
      <c r="BK76" s="4">
        <v>0.75600000000000001</v>
      </c>
      <c r="BL76" s="4">
        <v>2.3519999999999999</v>
      </c>
      <c r="BM76" s="4">
        <v>71.456100000000006</v>
      </c>
      <c r="BQ76" s="4">
        <v>1588</v>
      </c>
      <c r="BR76" s="4">
        <v>0.446183</v>
      </c>
      <c r="BS76" s="4">
        <v>-5</v>
      </c>
      <c r="BT76" s="4">
        <v>5.0000000000000001E-3</v>
      </c>
      <c r="BU76" s="4">
        <v>10.903597</v>
      </c>
      <c r="BV76" s="4">
        <v>0.10100000000000001</v>
      </c>
      <c r="BW76" s="4">
        <f t="shared" si="14"/>
        <v>2.8807303273999998</v>
      </c>
      <c r="BY76" s="4">
        <f t="shared" si="15"/>
        <v>18413.989225042362</v>
      </c>
      <c r="BZ76" s="4">
        <f t="shared" si="16"/>
        <v>339.4181735068118</v>
      </c>
      <c r="CA76" s="4">
        <f t="shared" si="17"/>
        <v>13.430972278701599</v>
      </c>
      <c r="CB76" s="4">
        <f t="shared" si="18"/>
        <v>601.3313898772742</v>
      </c>
    </row>
    <row r="77" spans="1:80" x14ac:dyDescent="0.25">
      <c r="A77" s="2">
        <v>42804</v>
      </c>
      <c r="B77" s="3">
        <v>0.39416965277777777</v>
      </c>
      <c r="C77" s="4">
        <v>7.5819999999999999</v>
      </c>
      <c r="D77" s="4">
        <v>0.21360000000000001</v>
      </c>
      <c r="E77" s="4">
        <v>2135.80402</v>
      </c>
      <c r="F77" s="4">
        <v>69.900000000000006</v>
      </c>
      <c r="G77" s="4">
        <v>32.200000000000003</v>
      </c>
      <c r="H77" s="4">
        <v>5534.4</v>
      </c>
      <c r="J77" s="4">
        <v>7.5</v>
      </c>
      <c r="K77" s="4">
        <v>0.91239999999999999</v>
      </c>
      <c r="L77" s="4">
        <v>6.9177</v>
      </c>
      <c r="M77" s="4">
        <v>0.19489999999999999</v>
      </c>
      <c r="N77" s="4">
        <v>63.755600000000001</v>
      </c>
      <c r="O77" s="4">
        <v>29.369399999999999</v>
      </c>
      <c r="P77" s="4">
        <v>93.1</v>
      </c>
      <c r="Q77" s="4">
        <v>48.376300000000001</v>
      </c>
      <c r="R77" s="4">
        <v>22.284800000000001</v>
      </c>
      <c r="S77" s="4">
        <v>70.7</v>
      </c>
      <c r="T77" s="4">
        <v>5534.4250000000002</v>
      </c>
      <c r="W77" s="4">
        <v>0</v>
      </c>
      <c r="X77" s="4">
        <v>6.8433000000000002</v>
      </c>
      <c r="Y77" s="4">
        <v>11.5</v>
      </c>
      <c r="Z77" s="4">
        <v>862</v>
      </c>
      <c r="AA77" s="4">
        <v>870</v>
      </c>
      <c r="AB77" s="4">
        <v>893</v>
      </c>
      <c r="AC77" s="4">
        <v>88</v>
      </c>
      <c r="AD77" s="4">
        <v>7.36</v>
      </c>
      <c r="AE77" s="4">
        <v>0.17</v>
      </c>
      <c r="AF77" s="4">
        <v>992</v>
      </c>
      <c r="AG77" s="4">
        <v>-15</v>
      </c>
      <c r="AH77" s="4">
        <v>-2</v>
      </c>
      <c r="AI77" s="4">
        <v>16</v>
      </c>
      <c r="AJ77" s="4">
        <v>135</v>
      </c>
      <c r="AK77" s="4">
        <v>135.30000000000001</v>
      </c>
      <c r="AL77" s="4">
        <v>5.7</v>
      </c>
      <c r="AM77" s="4">
        <v>142</v>
      </c>
      <c r="AN77" s="4" t="s">
        <v>155</v>
      </c>
      <c r="AO77" s="4">
        <v>2</v>
      </c>
      <c r="AP77" s="5">
        <v>0.60246527777777781</v>
      </c>
      <c r="AQ77" s="4">
        <v>47.164262999999998</v>
      </c>
      <c r="AR77" s="4">
        <v>-88.485844999999998</v>
      </c>
      <c r="AS77" s="4">
        <v>319.10000000000002</v>
      </c>
      <c r="AT77" s="4">
        <v>45.7</v>
      </c>
      <c r="AU77" s="4">
        <v>12</v>
      </c>
      <c r="AV77" s="4">
        <v>11</v>
      </c>
      <c r="AW77" s="4" t="s">
        <v>411</v>
      </c>
      <c r="AX77" s="4">
        <v>1.6</v>
      </c>
      <c r="AY77" s="4">
        <v>1</v>
      </c>
      <c r="AZ77" s="4">
        <v>2.1246749999999999</v>
      </c>
      <c r="BA77" s="4">
        <v>11.154</v>
      </c>
      <c r="BB77" s="4">
        <v>19.57</v>
      </c>
      <c r="BC77" s="4">
        <v>1.75</v>
      </c>
      <c r="BD77" s="4">
        <v>9.5969999999999995</v>
      </c>
      <c r="BE77" s="4">
        <v>2187.27</v>
      </c>
      <c r="BF77" s="4">
        <v>39.218000000000004</v>
      </c>
      <c r="BG77" s="4">
        <v>2.1110000000000002</v>
      </c>
      <c r="BH77" s="4">
        <v>0.97199999999999998</v>
      </c>
      <c r="BI77" s="4">
        <v>3.0830000000000002</v>
      </c>
      <c r="BJ77" s="4">
        <v>1.6020000000000001</v>
      </c>
      <c r="BK77" s="4">
        <v>0.73799999999999999</v>
      </c>
      <c r="BL77" s="4">
        <v>2.34</v>
      </c>
      <c r="BM77" s="4">
        <v>72.558800000000005</v>
      </c>
      <c r="BQ77" s="4">
        <v>1573.268</v>
      </c>
      <c r="BR77" s="4">
        <v>0.31014199999999997</v>
      </c>
      <c r="BS77" s="4">
        <v>-5</v>
      </c>
      <c r="BT77" s="4">
        <v>5.0000000000000001E-3</v>
      </c>
      <c r="BU77" s="4">
        <v>7.5790959999999998</v>
      </c>
      <c r="BV77" s="4">
        <v>0.10100000000000001</v>
      </c>
      <c r="BW77" s="4">
        <f t="shared" si="14"/>
        <v>2.0023971631999999</v>
      </c>
      <c r="BY77" s="4">
        <f t="shared" si="15"/>
        <v>12794.537119852655</v>
      </c>
      <c r="BZ77" s="4">
        <f t="shared" si="16"/>
        <v>229.40750651103042</v>
      </c>
      <c r="CA77" s="4">
        <f t="shared" si="17"/>
        <v>9.3709731610656011</v>
      </c>
      <c r="CB77" s="4">
        <f t="shared" si="18"/>
        <v>424.43605955001664</v>
      </c>
    </row>
    <row r="78" spans="1:80" x14ac:dyDescent="0.25">
      <c r="A78" s="2">
        <v>42804</v>
      </c>
      <c r="B78" s="3">
        <v>0.39418122685185186</v>
      </c>
      <c r="C78" s="4">
        <v>8.1750000000000007</v>
      </c>
      <c r="D78" s="4">
        <v>0.1961</v>
      </c>
      <c r="E78" s="4">
        <v>1960.8936169999999</v>
      </c>
      <c r="F78" s="4">
        <v>65.2</v>
      </c>
      <c r="G78" s="4">
        <v>26</v>
      </c>
      <c r="H78" s="4">
        <v>5672.6</v>
      </c>
      <c r="J78" s="4">
        <v>7.5</v>
      </c>
      <c r="K78" s="4">
        <v>0.90659999999999996</v>
      </c>
      <c r="L78" s="4">
        <v>7.4105999999999996</v>
      </c>
      <c r="M78" s="4">
        <v>0.17780000000000001</v>
      </c>
      <c r="N78" s="4">
        <v>59.109000000000002</v>
      </c>
      <c r="O78" s="4">
        <v>23.5703</v>
      </c>
      <c r="P78" s="4">
        <v>82.7</v>
      </c>
      <c r="Q78" s="4">
        <v>44.850200000000001</v>
      </c>
      <c r="R78" s="4">
        <v>17.884499999999999</v>
      </c>
      <c r="S78" s="4">
        <v>62.7</v>
      </c>
      <c r="T78" s="4">
        <v>5672.5697</v>
      </c>
      <c r="W78" s="4">
        <v>0</v>
      </c>
      <c r="X78" s="4">
        <v>6.7991000000000001</v>
      </c>
      <c r="Y78" s="4">
        <v>11.6</v>
      </c>
      <c r="Z78" s="4">
        <v>861</v>
      </c>
      <c r="AA78" s="4">
        <v>870</v>
      </c>
      <c r="AB78" s="4">
        <v>893</v>
      </c>
      <c r="AC78" s="4">
        <v>88</v>
      </c>
      <c r="AD78" s="4">
        <v>7.36</v>
      </c>
      <c r="AE78" s="4">
        <v>0.17</v>
      </c>
      <c r="AF78" s="4">
        <v>992</v>
      </c>
      <c r="AG78" s="4">
        <v>-15</v>
      </c>
      <c r="AH78" s="4">
        <v>-1.677</v>
      </c>
      <c r="AI78" s="4">
        <v>16</v>
      </c>
      <c r="AJ78" s="4">
        <v>135</v>
      </c>
      <c r="AK78" s="4">
        <v>135.4</v>
      </c>
      <c r="AL78" s="4">
        <v>5.9</v>
      </c>
      <c r="AM78" s="4">
        <v>142</v>
      </c>
      <c r="AN78" s="4" t="s">
        <v>155</v>
      </c>
      <c r="AO78" s="4">
        <v>2</v>
      </c>
      <c r="AP78" s="5">
        <v>0.60247685185185185</v>
      </c>
      <c r="AQ78" s="4">
        <v>47.164323000000003</v>
      </c>
      <c r="AR78" s="4">
        <v>-88.486078000000006</v>
      </c>
      <c r="AS78" s="4">
        <v>319.2</v>
      </c>
      <c r="AT78" s="4">
        <v>43.9</v>
      </c>
      <c r="AU78" s="4">
        <v>12</v>
      </c>
      <c r="AV78" s="4">
        <v>11</v>
      </c>
      <c r="AW78" s="4" t="s">
        <v>411</v>
      </c>
      <c r="AX78" s="4">
        <v>1.223123</v>
      </c>
      <c r="AY78" s="4">
        <v>1.1507510000000001</v>
      </c>
      <c r="AZ78" s="4">
        <v>2.1753749999999998</v>
      </c>
      <c r="BA78" s="4">
        <v>11.154</v>
      </c>
      <c r="BB78" s="4">
        <v>18.329999999999998</v>
      </c>
      <c r="BC78" s="4">
        <v>1.64</v>
      </c>
      <c r="BD78" s="4">
        <v>10.308</v>
      </c>
      <c r="BE78" s="4">
        <v>2201.7640000000001</v>
      </c>
      <c r="BF78" s="4">
        <v>33.616</v>
      </c>
      <c r="BG78" s="4">
        <v>1.839</v>
      </c>
      <c r="BH78" s="4">
        <v>0.73299999999999998</v>
      </c>
      <c r="BI78" s="4">
        <v>2.5720000000000001</v>
      </c>
      <c r="BJ78" s="4">
        <v>1.395</v>
      </c>
      <c r="BK78" s="4">
        <v>0.55600000000000005</v>
      </c>
      <c r="BL78" s="4">
        <v>1.952</v>
      </c>
      <c r="BM78" s="4">
        <v>69.883399999999995</v>
      </c>
      <c r="BQ78" s="4">
        <v>1468.8219999999999</v>
      </c>
      <c r="BR78" s="4">
        <v>0.26511099999999999</v>
      </c>
      <c r="BS78" s="4">
        <v>-5</v>
      </c>
      <c r="BT78" s="4">
        <v>5.3229999999999996E-3</v>
      </c>
      <c r="BU78" s="4">
        <v>6.47865</v>
      </c>
      <c r="BV78" s="4">
        <v>0.107525</v>
      </c>
      <c r="BW78" s="4">
        <f t="shared" si="14"/>
        <v>1.71165933</v>
      </c>
      <c r="BY78" s="4">
        <f t="shared" si="15"/>
        <v>11009.308945731482</v>
      </c>
      <c r="BZ78" s="4">
        <f t="shared" si="16"/>
        <v>168.08746510512</v>
      </c>
      <c r="CA78" s="4">
        <f t="shared" si="17"/>
        <v>6.9753097876499996</v>
      </c>
      <c r="CB78" s="4">
        <f t="shared" si="18"/>
        <v>349.43251900663802</v>
      </c>
    </row>
    <row r="79" spans="1:80" x14ac:dyDescent="0.25">
      <c r="A79" s="2">
        <v>42804</v>
      </c>
      <c r="B79" s="3">
        <v>0.3941928009259259</v>
      </c>
      <c r="C79" s="4">
        <v>8.4580000000000002</v>
      </c>
      <c r="D79" s="4">
        <v>0.17910000000000001</v>
      </c>
      <c r="E79" s="4">
        <v>1790.6808510000001</v>
      </c>
      <c r="F79" s="4">
        <v>54</v>
      </c>
      <c r="G79" s="4">
        <v>26</v>
      </c>
      <c r="H79" s="4">
        <v>5719.8</v>
      </c>
      <c r="J79" s="4">
        <v>7.6</v>
      </c>
      <c r="K79" s="4">
        <v>0.90390000000000004</v>
      </c>
      <c r="L79" s="4">
        <v>7.6452999999999998</v>
      </c>
      <c r="M79" s="4">
        <v>0.16189999999999999</v>
      </c>
      <c r="N79" s="4">
        <v>48.842500000000001</v>
      </c>
      <c r="O79" s="4">
        <v>23.501300000000001</v>
      </c>
      <c r="P79" s="4">
        <v>72.3</v>
      </c>
      <c r="Q79" s="4">
        <v>37.059899999999999</v>
      </c>
      <c r="R79" s="4">
        <v>17.831900000000001</v>
      </c>
      <c r="S79" s="4">
        <v>54.9</v>
      </c>
      <c r="T79" s="4">
        <v>5719.8085000000001</v>
      </c>
      <c r="W79" s="4">
        <v>0</v>
      </c>
      <c r="X79" s="4">
        <v>6.8685999999999998</v>
      </c>
      <c r="Y79" s="4">
        <v>11.8</v>
      </c>
      <c r="Z79" s="4">
        <v>860</v>
      </c>
      <c r="AA79" s="4">
        <v>869</v>
      </c>
      <c r="AB79" s="4">
        <v>891</v>
      </c>
      <c r="AC79" s="4">
        <v>88</v>
      </c>
      <c r="AD79" s="4">
        <v>7.35</v>
      </c>
      <c r="AE79" s="4">
        <v>0.17</v>
      </c>
      <c r="AF79" s="4">
        <v>993</v>
      </c>
      <c r="AG79" s="4">
        <v>-15</v>
      </c>
      <c r="AH79" s="4">
        <v>-1</v>
      </c>
      <c r="AI79" s="4">
        <v>16</v>
      </c>
      <c r="AJ79" s="4">
        <v>135</v>
      </c>
      <c r="AK79" s="4">
        <v>134</v>
      </c>
      <c r="AL79" s="4">
        <v>6</v>
      </c>
      <c r="AM79" s="4">
        <v>142</v>
      </c>
      <c r="AN79" s="4" t="s">
        <v>155</v>
      </c>
      <c r="AO79" s="4">
        <v>2</v>
      </c>
      <c r="AP79" s="5">
        <v>0.60248842592592589</v>
      </c>
      <c r="AQ79" s="4">
        <v>47.164375</v>
      </c>
      <c r="AR79" s="4">
        <v>-88.486295999999996</v>
      </c>
      <c r="AS79" s="4">
        <v>319.3</v>
      </c>
      <c r="AT79" s="4">
        <v>41.3</v>
      </c>
      <c r="AU79" s="4">
        <v>12</v>
      </c>
      <c r="AV79" s="4">
        <v>11</v>
      </c>
      <c r="AW79" s="4" t="s">
        <v>411</v>
      </c>
      <c r="AX79" s="4">
        <v>1.1000000000000001</v>
      </c>
      <c r="AY79" s="4">
        <v>1.2</v>
      </c>
      <c r="AZ79" s="4">
        <v>2.2000000000000002</v>
      </c>
      <c r="BA79" s="4">
        <v>11.154</v>
      </c>
      <c r="BB79" s="4">
        <v>17.809999999999999</v>
      </c>
      <c r="BC79" s="4">
        <v>1.6</v>
      </c>
      <c r="BD79" s="4">
        <v>10.632</v>
      </c>
      <c r="BE79" s="4">
        <v>2210.6129999999998</v>
      </c>
      <c r="BF79" s="4">
        <v>29.786999999999999</v>
      </c>
      <c r="BG79" s="4">
        <v>1.4790000000000001</v>
      </c>
      <c r="BH79" s="4">
        <v>0.71199999999999997</v>
      </c>
      <c r="BI79" s="4">
        <v>2.1909999999999998</v>
      </c>
      <c r="BJ79" s="4">
        <v>1.1220000000000001</v>
      </c>
      <c r="BK79" s="4">
        <v>0.54</v>
      </c>
      <c r="BL79" s="4">
        <v>1.6619999999999999</v>
      </c>
      <c r="BM79" s="4">
        <v>68.576899999999995</v>
      </c>
      <c r="BQ79" s="4">
        <v>1444.0619999999999</v>
      </c>
      <c r="BR79" s="4">
        <v>0.22114200000000001</v>
      </c>
      <c r="BS79" s="4">
        <v>-5</v>
      </c>
      <c r="BT79" s="4">
        <v>6.0000000000000001E-3</v>
      </c>
      <c r="BU79" s="4">
        <v>5.4041579999999998</v>
      </c>
      <c r="BV79" s="4">
        <v>0.1212</v>
      </c>
      <c r="BW79" s="4">
        <f t="shared" si="14"/>
        <v>1.4277785435999999</v>
      </c>
      <c r="BY79" s="4">
        <f t="shared" si="15"/>
        <v>9220.3101886895165</v>
      </c>
      <c r="BZ79" s="4">
        <f t="shared" si="16"/>
        <v>124.23946642424279</v>
      </c>
      <c r="CA79" s="4">
        <f t="shared" si="17"/>
        <v>4.6797825000168007</v>
      </c>
      <c r="CB79" s="4">
        <f t="shared" si="18"/>
        <v>286.02939084260436</v>
      </c>
    </row>
    <row r="80" spans="1:80" x14ac:dyDescent="0.25">
      <c r="A80" s="2">
        <v>42804</v>
      </c>
      <c r="B80" s="3">
        <v>0.394204375</v>
      </c>
      <c r="C80" s="4">
        <v>8.2569999999999997</v>
      </c>
      <c r="D80" s="4">
        <v>0.18390000000000001</v>
      </c>
      <c r="E80" s="4">
        <v>1838.8634509999999</v>
      </c>
      <c r="F80" s="4">
        <v>48</v>
      </c>
      <c r="G80" s="4">
        <v>19.100000000000001</v>
      </c>
      <c r="H80" s="4">
        <v>5715</v>
      </c>
      <c r="J80" s="4">
        <v>7.84</v>
      </c>
      <c r="K80" s="4">
        <v>0.90590000000000004</v>
      </c>
      <c r="L80" s="4">
        <v>7.4793000000000003</v>
      </c>
      <c r="M80" s="4">
        <v>0.1666</v>
      </c>
      <c r="N80" s="4">
        <v>43.509300000000003</v>
      </c>
      <c r="O80" s="4">
        <v>17.3019</v>
      </c>
      <c r="P80" s="4">
        <v>60.8</v>
      </c>
      <c r="Q80" s="4">
        <v>33.0139</v>
      </c>
      <c r="R80" s="4">
        <v>13.128299999999999</v>
      </c>
      <c r="S80" s="4">
        <v>46.1</v>
      </c>
      <c r="T80" s="4">
        <v>5715.0178999999998</v>
      </c>
      <c r="W80" s="4">
        <v>0</v>
      </c>
      <c r="X80" s="4">
        <v>7.1025999999999998</v>
      </c>
      <c r="Y80" s="4">
        <v>11.6</v>
      </c>
      <c r="Z80" s="4">
        <v>861</v>
      </c>
      <c r="AA80" s="4">
        <v>871</v>
      </c>
      <c r="AB80" s="4">
        <v>892</v>
      </c>
      <c r="AC80" s="4">
        <v>88</v>
      </c>
      <c r="AD80" s="4">
        <v>7.36</v>
      </c>
      <c r="AE80" s="4">
        <v>0.17</v>
      </c>
      <c r="AF80" s="4">
        <v>992</v>
      </c>
      <c r="AG80" s="4">
        <v>-15</v>
      </c>
      <c r="AH80" s="4">
        <v>-1</v>
      </c>
      <c r="AI80" s="4">
        <v>16</v>
      </c>
      <c r="AJ80" s="4">
        <v>135</v>
      </c>
      <c r="AK80" s="4">
        <v>134.6</v>
      </c>
      <c r="AL80" s="4">
        <v>6</v>
      </c>
      <c r="AM80" s="4">
        <v>142</v>
      </c>
      <c r="AN80" s="4" t="s">
        <v>155</v>
      </c>
      <c r="AO80" s="4">
        <v>2</v>
      </c>
      <c r="AP80" s="5">
        <v>0.60250000000000004</v>
      </c>
      <c r="AQ80" s="4">
        <v>47.164431999999998</v>
      </c>
      <c r="AR80" s="4">
        <v>-88.486514999999997</v>
      </c>
      <c r="AS80" s="4">
        <v>319.3</v>
      </c>
      <c r="AT80" s="4">
        <v>40.6</v>
      </c>
      <c r="AU80" s="4">
        <v>12</v>
      </c>
      <c r="AV80" s="4">
        <v>11</v>
      </c>
      <c r="AW80" s="4" t="s">
        <v>411</v>
      </c>
      <c r="AX80" s="4">
        <v>1.2507999999999999</v>
      </c>
      <c r="AY80" s="4">
        <v>1.4261999999999999</v>
      </c>
      <c r="AZ80" s="4">
        <v>2.3508</v>
      </c>
      <c r="BA80" s="4">
        <v>11.154</v>
      </c>
      <c r="BB80" s="4">
        <v>18.190000000000001</v>
      </c>
      <c r="BC80" s="4">
        <v>1.63</v>
      </c>
      <c r="BD80" s="4">
        <v>10.391999999999999</v>
      </c>
      <c r="BE80" s="4">
        <v>2205.393</v>
      </c>
      <c r="BF80" s="4">
        <v>31.262</v>
      </c>
      <c r="BG80" s="4">
        <v>1.3440000000000001</v>
      </c>
      <c r="BH80" s="4">
        <v>0.53400000000000003</v>
      </c>
      <c r="BI80" s="4">
        <v>1.8779999999999999</v>
      </c>
      <c r="BJ80" s="4">
        <v>1.0189999999999999</v>
      </c>
      <c r="BK80" s="4">
        <v>0.40500000000000003</v>
      </c>
      <c r="BL80" s="4">
        <v>1.425</v>
      </c>
      <c r="BM80" s="4">
        <v>69.875</v>
      </c>
      <c r="BQ80" s="4">
        <v>1522.8030000000001</v>
      </c>
      <c r="BR80" s="4">
        <v>0.190969</v>
      </c>
      <c r="BS80" s="4">
        <v>-5</v>
      </c>
      <c r="BT80" s="4">
        <v>6.0000000000000001E-3</v>
      </c>
      <c r="BU80" s="4">
        <v>4.6668050000000001</v>
      </c>
      <c r="BV80" s="4">
        <v>0.1212</v>
      </c>
      <c r="BW80" s="4">
        <f t="shared" si="14"/>
        <v>1.232969881</v>
      </c>
      <c r="BY80" s="4">
        <f t="shared" si="15"/>
        <v>7943.4729414539079</v>
      </c>
      <c r="BZ80" s="4">
        <f t="shared" si="16"/>
        <v>112.60072517493801</v>
      </c>
      <c r="CA80" s="4">
        <f t="shared" si="17"/>
        <v>3.670275060881</v>
      </c>
      <c r="CB80" s="4">
        <f t="shared" si="18"/>
        <v>251.67857691762504</v>
      </c>
    </row>
    <row r="81" spans="1:80" x14ac:dyDescent="0.25">
      <c r="A81" s="2">
        <v>42804</v>
      </c>
      <c r="B81" s="3">
        <v>0.39421594907407403</v>
      </c>
      <c r="C81" s="4">
        <v>7.8310000000000004</v>
      </c>
      <c r="D81" s="4">
        <v>0.19600000000000001</v>
      </c>
      <c r="E81" s="4">
        <v>1959.8745819999999</v>
      </c>
      <c r="F81" s="4">
        <v>40.5</v>
      </c>
      <c r="G81" s="4">
        <v>19.100000000000001</v>
      </c>
      <c r="H81" s="4">
        <v>6088.7</v>
      </c>
      <c r="J81" s="4">
        <v>7.99</v>
      </c>
      <c r="K81" s="4">
        <v>0.90959999999999996</v>
      </c>
      <c r="L81" s="4">
        <v>7.1231999999999998</v>
      </c>
      <c r="M81" s="4">
        <v>0.17829999999999999</v>
      </c>
      <c r="N81" s="4">
        <v>36.831899999999997</v>
      </c>
      <c r="O81" s="4">
        <v>17.3736</v>
      </c>
      <c r="P81" s="4">
        <v>54.2</v>
      </c>
      <c r="Q81" s="4">
        <v>27.947199999999999</v>
      </c>
      <c r="R81" s="4">
        <v>13.182700000000001</v>
      </c>
      <c r="S81" s="4">
        <v>41.1</v>
      </c>
      <c r="T81" s="4">
        <v>6088.6532999999999</v>
      </c>
      <c r="W81" s="4">
        <v>0</v>
      </c>
      <c r="X81" s="4">
        <v>7.2667000000000002</v>
      </c>
      <c r="Y81" s="4">
        <v>11.6</v>
      </c>
      <c r="Z81" s="4">
        <v>861</v>
      </c>
      <c r="AA81" s="4">
        <v>872</v>
      </c>
      <c r="AB81" s="4">
        <v>893</v>
      </c>
      <c r="AC81" s="4">
        <v>88</v>
      </c>
      <c r="AD81" s="4">
        <v>7.36</v>
      </c>
      <c r="AE81" s="4">
        <v>0.17</v>
      </c>
      <c r="AF81" s="4">
        <v>992</v>
      </c>
      <c r="AG81" s="4">
        <v>-15</v>
      </c>
      <c r="AH81" s="4">
        <v>-1</v>
      </c>
      <c r="AI81" s="4">
        <v>16</v>
      </c>
      <c r="AJ81" s="4">
        <v>135</v>
      </c>
      <c r="AK81" s="4">
        <v>136</v>
      </c>
      <c r="AL81" s="4">
        <v>6.1</v>
      </c>
      <c r="AM81" s="4">
        <v>142</v>
      </c>
      <c r="AN81" s="4" t="s">
        <v>155</v>
      </c>
      <c r="AO81" s="4">
        <v>2</v>
      </c>
      <c r="AP81" s="5">
        <v>0.60251157407407407</v>
      </c>
      <c r="AQ81" s="4">
        <v>47.164454999999997</v>
      </c>
      <c r="AR81" s="4">
        <v>-88.486725000000007</v>
      </c>
      <c r="AS81" s="4">
        <v>318.8</v>
      </c>
      <c r="AT81" s="4">
        <v>38.799999999999997</v>
      </c>
      <c r="AU81" s="4">
        <v>12</v>
      </c>
      <c r="AV81" s="4">
        <v>10</v>
      </c>
      <c r="AW81" s="4" t="s">
        <v>422</v>
      </c>
      <c r="AX81" s="4">
        <v>1.3</v>
      </c>
      <c r="AY81" s="4">
        <v>1.5</v>
      </c>
      <c r="AZ81" s="4">
        <v>2.4</v>
      </c>
      <c r="BA81" s="4">
        <v>11.154</v>
      </c>
      <c r="BB81" s="4">
        <v>18.93</v>
      </c>
      <c r="BC81" s="4">
        <v>1.7</v>
      </c>
      <c r="BD81" s="4">
        <v>9.9369999999999994</v>
      </c>
      <c r="BE81" s="4">
        <v>2182.3310000000001</v>
      </c>
      <c r="BF81" s="4">
        <v>34.762</v>
      </c>
      <c r="BG81" s="4">
        <v>1.1819999999999999</v>
      </c>
      <c r="BH81" s="4">
        <v>0.55700000000000005</v>
      </c>
      <c r="BI81" s="4">
        <v>1.7390000000000001</v>
      </c>
      <c r="BJ81" s="4">
        <v>0.89700000000000002</v>
      </c>
      <c r="BK81" s="4">
        <v>0.42299999999999999</v>
      </c>
      <c r="BL81" s="4">
        <v>1.32</v>
      </c>
      <c r="BM81" s="4">
        <v>77.347399999999993</v>
      </c>
      <c r="BQ81" s="4">
        <v>1618.7729999999999</v>
      </c>
      <c r="BR81" s="4">
        <v>0.18912799999999999</v>
      </c>
      <c r="BS81" s="4">
        <v>-5</v>
      </c>
      <c r="BT81" s="4">
        <v>6.0000000000000001E-3</v>
      </c>
      <c r="BU81" s="4">
        <v>4.6218130000000004</v>
      </c>
      <c r="BV81" s="4">
        <v>0.1212</v>
      </c>
      <c r="BW81" s="4">
        <f t="shared" si="14"/>
        <v>1.2210829946000001</v>
      </c>
      <c r="BY81" s="4">
        <f t="shared" si="15"/>
        <v>7784.6262417142971</v>
      </c>
      <c r="BZ81" s="4">
        <f t="shared" si="16"/>
        <v>124.00006113393083</v>
      </c>
      <c r="CA81" s="4">
        <f t="shared" si="17"/>
        <v>3.1997024002398002</v>
      </c>
      <c r="CB81" s="4">
        <f t="shared" si="18"/>
        <v>275.90709189777914</v>
      </c>
    </row>
    <row r="82" spans="1:80" x14ac:dyDescent="0.25">
      <c r="A82" s="2">
        <v>42804</v>
      </c>
      <c r="B82" s="3">
        <v>0.39422752314814818</v>
      </c>
      <c r="C82" s="4">
        <v>7.5910000000000002</v>
      </c>
      <c r="D82" s="4">
        <v>0.2039</v>
      </c>
      <c r="E82" s="4">
        <v>2038.8408159999999</v>
      </c>
      <c r="F82" s="4">
        <v>37</v>
      </c>
      <c r="G82" s="4">
        <v>19.100000000000001</v>
      </c>
      <c r="H82" s="4">
        <v>6723.6</v>
      </c>
      <c r="J82" s="4">
        <v>8.1999999999999993</v>
      </c>
      <c r="K82" s="4">
        <v>0.91110000000000002</v>
      </c>
      <c r="L82" s="4">
        <v>6.9161000000000001</v>
      </c>
      <c r="M82" s="4">
        <v>0.18579999999999999</v>
      </c>
      <c r="N82" s="4">
        <v>33.6873</v>
      </c>
      <c r="O82" s="4">
        <v>17.3782</v>
      </c>
      <c r="P82" s="4">
        <v>51.1</v>
      </c>
      <c r="Q82" s="4">
        <v>25.5611</v>
      </c>
      <c r="R82" s="4">
        <v>13.186199999999999</v>
      </c>
      <c r="S82" s="4">
        <v>38.700000000000003</v>
      </c>
      <c r="T82" s="4">
        <v>6723.6166000000003</v>
      </c>
      <c r="W82" s="4">
        <v>0</v>
      </c>
      <c r="X82" s="4">
        <v>7.4713000000000003</v>
      </c>
      <c r="Y82" s="4">
        <v>11.5</v>
      </c>
      <c r="Z82" s="4">
        <v>862</v>
      </c>
      <c r="AA82" s="4">
        <v>873</v>
      </c>
      <c r="AB82" s="4">
        <v>894</v>
      </c>
      <c r="AC82" s="4">
        <v>88</v>
      </c>
      <c r="AD82" s="4">
        <v>7.36</v>
      </c>
      <c r="AE82" s="4">
        <v>0.17</v>
      </c>
      <c r="AF82" s="4">
        <v>992</v>
      </c>
      <c r="AG82" s="4">
        <v>-15</v>
      </c>
      <c r="AH82" s="4">
        <v>-1</v>
      </c>
      <c r="AI82" s="4">
        <v>16</v>
      </c>
      <c r="AJ82" s="4">
        <v>135.30000000000001</v>
      </c>
      <c r="AK82" s="4">
        <v>136</v>
      </c>
      <c r="AL82" s="4">
        <v>5.8</v>
      </c>
      <c r="AM82" s="4">
        <v>142</v>
      </c>
      <c r="AN82" s="4" t="s">
        <v>155</v>
      </c>
      <c r="AO82" s="4">
        <v>2</v>
      </c>
      <c r="AP82" s="5">
        <v>0.60252314814814811</v>
      </c>
      <c r="AQ82" s="4">
        <v>47.164454999999997</v>
      </c>
      <c r="AR82" s="4">
        <v>-88.486924000000002</v>
      </c>
      <c r="AS82" s="4">
        <v>318.60000000000002</v>
      </c>
      <c r="AT82" s="4">
        <v>34.799999999999997</v>
      </c>
      <c r="AU82" s="4">
        <v>12</v>
      </c>
      <c r="AV82" s="4">
        <v>10</v>
      </c>
      <c r="AW82" s="4" t="s">
        <v>422</v>
      </c>
      <c r="AX82" s="4">
        <v>1.3</v>
      </c>
      <c r="AY82" s="4">
        <v>1.5753999999999999</v>
      </c>
      <c r="AZ82" s="4">
        <v>2.4754</v>
      </c>
      <c r="BA82" s="4">
        <v>11.154</v>
      </c>
      <c r="BB82" s="4">
        <v>19.28</v>
      </c>
      <c r="BC82" s="4">
        <v>1.73</v>
      </c>
      <c r="BD82" s="4">
        <v>9.7539999999999996</v>
      </c>
      <c r="BE82" s="4">
        <v>2156.17</v>
      </c>
      <c r="BF82" s="4">
        <v>36.860999999999997</v>
      </c>
      <c r="BG82" s="4">
        <v>1.1000000000000001</v>
      </c>
      <c r="BH82" s="4">
        <v>0.56699999999999995</v>
      </c>
      <c r="BI82" s="4">
        <v>1.667</v>
      </c>
      <c r="BJ82" s="4">
        <v>0.83499999999999996</v>
      </c>
      <c r="BK82" s="4">
        <v>0.43099999999999999</v>
      </c>
      <c r="BL82" s="4">
        <v>1.2649999999999999</v>
      </c>
      <c r="BM82" s="4">
        <v>86.916700000000006</v>
      </c>
      <c r="BQ82" s="4">
        <v>1693.616</v>
      </c>
      <c r="BR82" s="4">
        <v>0.190992</v>
      </c>
      <c r="BS82" s="4">
        <v>-5</v>
      </c>
      <c r="BT82" s="4">
        <v>5.6779999999999999E-3</v>
      </c>
      <c r="BU82" s="4">
        <v>4.6673669999999996</v>
      </c>
      <c r="BV82" s="4">
        <v>0.114689</v>
      </c>
      <c r="BW82" s="4">
        <f t="shared" si="14"/>
        <v>1.2331183613999999</v>
      </c>
      <c r="BY82" s="4">
        <f t="shared" si="15"/>
        <v>7767.114808448202</v>
      </c>
      <c r="BZ82" s="4">
        <f t="shared" si="16"/>
        <v>132.78341640696658</v>
      </c>
      <c r="CA82" s="4">
        <f t="shared" si="17"/>
        <v>3.0078986652509996</v>
      </c>
      <c r="CB82" s="4">
        <f t="shared" si="18"/>
        <v>313.09775559044499</v>
      </c>
    </row>
    <row r="83" spans="1:80" x14ac:dyDescent="0.25">
      <c r="A83" s="2">
        <v>42804</v>
      </c>
      <c r="B83" s="3">
        <v>0.39423909722222222</v>
      </c>
      <c r="C83" s="4">
        <v>7.8289999999999997</v>
      </c>
      <c r="D83" s="4">
        <v>0.1991</v>
      </c>
      <c r="E83" s="4">
        <v>1991.4479249999999</v>
      </c>
      <c r="F83" s="4">
        <v>34.4</v>
      </c>
      <c r="G83" s="4">
        <v>18.8</v>
      </c>
      <c r="H83" s="4">
        <v>7269.3</v>
      </c>
      <c r="J83" s="4">
        <v>8.39</v>
      </c>
      <c r="K83" s="4">
        <v>0.90820000000000001</v>
      </c>
      <c r="L83" s="4">
        <v>7.1096000000000004</v>
      </c>
      <c r="M83" s="4">
        <v>0.18090000000000001</v>
      </c>
      <c r="N83" s="4">
        <v>31.240600000000001</v>
      </c>
      <c r="O83" s="4">
        <v>17.073399999999999</v>
      </c>
      <c r="P83" s="4">
        <v>48.3</v>
      </c>
      <c r="Q83" s="4">
        <v>23.704499999999999</v>
      </c>
      <c r="R83" s="4">
        <v>12.954800000000001</v>
      </c>
      <c r="S83" s="4">
        <v>36.700000000000003</v>
      </c>
      <c r="T83" s="4">
        <v>7269.3462</v>
      </c>
      <c r="W83" s="4">
        <v>0</v>
      </c>
      <c r="X83" s="4">
        <v>7.6176000000000004</v>
      </c>
      <c r="Y83" s="4">
        <v>11.5</v>
      </c>
      <c r="Z83" s="4">
        <v>863</v>
      </c>
      <c r="AA83" s="4">
        <v>874</v>
      </c>
      <c r="AB83" s="4">
        <v>895</v>
      </c>
      <c r="AC83" s="4">
        <v>88</v>
      </c>
      <c r="AD83" s="4">
        <v>7.36</v>
      </c>
      <c r="AE83" s="4">
        <v>0.17</v>
      </c>
      <c r="AF83" s="4">
        <v>992</v>
      </c>
      <c r="AG83" s="4">
        <v>-15</v>
      </c>
      <c r="AH83" s="4">
        <v>-1</v>
      </c>
      <c r="AI83" s="4">
        <v>16</v>
      </c>
      <c r="AJ83" s="4">
        <v>135.69999999999999</v>
      </c>
      <c r="AK83" s="4">
        <v>136</v>
      </c>
      <c r="AL83" s="4">
        <v>5.8</v>
      </c>
      <c r="AM83" s="4">
        <v>142</v>
      </c>
      <c r="AN83" s="4" t="s">
        <v>155</v>
      </c>
      <c r="AO83" s="4">
        <v>2</v>
      </c>
      <c r="AP83" s="5">
        <v>0.60253472222222226</v>
      </c>
      <c r="AQ83" s="4">
        <v>47.164434999999997</v>
      </c>
      <c r="AR83" s="4">
        <v>-88.487100999999996</v>
      </c>
      <c r="AS83" s="4">
        <v>318.5</v>
      </c>
      <c r="AT83" s="4">
        <v>32</v>
      </c>
      <c r="AU83" s="4">
        <v>12</v>
      </c>
      <c r="AV83" s="4">
        <v>10</v>
      </c>
      <c r="AW83" s="4" t="s">
        <v>422</v>
      </c>
      <c r="AX83" s="4">
        <v>1.3754</v>
      </c>
      <c r="AY83" s="4">
        <v>1.1476</v>
      </c>
      <c r="AZ83" s="4">
        <v>2.4245999999999999</v>
      </c>
      <c r="BA83" s="4">
        <v>11.154</v>
      </c>
      <c r="BB83" s="4">
        <v>18.649999999999999</v>
      </c>
      <c r="BC83" s="4">
        <v>1.67</v>
      </c>
      <c r="BD83" s="4">
        <v>10.113</v>
      </c>
      <c r="BE83" s="4">
        <v>2148.9349999999999</v>
      </c>
      <c r="BF83" s="4">
        <v>34.792999999999999</v>
      </c>
      <c r="BG83" s="4">
        <v>0.98899999999999999</v>
      </c>
      <c r="BH83" s="4">
        <v>0.54</v>
      </c>
      <c r="BI83" s="4">
        <v>1.5289999999999999</v>
      </c>
      <c r="BJ83" s="4">
        <v>0.75</v>
      </c>
      <c r="BK83" s="4">
        <v>0.41</v>
      </c>
      <c r="BL83" s="4">
        <v>1.1599999999999999</v>
      </c>
      <c r="BM83" s="4">
        <v>91.106999999999999</v>
      </c>
      <c r="BQ83" s="4">
        <v>1674.1610000000001</v>
      </c>
      <c r="BR83" s="4">
        <v>0.20424800000000001</v>
      </c>
      <c r="BS83" s="4">
        <v>-5</v>
      </c>
      <c r="BT83" s="4">
        <v>5.3229999999999996E-3</v>
      </c>
      <c r="BU83" s="4">
        <v>4.9913109999999996</v>
      </c>
      <c r="BV83" s="4">
        <v>0.107525</v>
      </c>
      <c r="BW83" s="4">
        <f t="shared" si="14"/>
        <v>1.3187043661999998</v>
      </c>
      <c r="BY83" s="4">
        <f t="shared" si="15"/>
        <v>8278.3290411412618</v>
      </c>
      <c r="BZ83" s="4">
        <f t="shared" si="16"/>
        <v>134.03285922023142</v>
      </c>
      <c r="CA83" s="4">
        <f t="shared" si="17"/>
        <v>2.8892203723500001</v>
      </c>
      <c r="CB83" s="4">
        <f t="shared" si="18"/>
        <v>350.97093395158856</v>
      </c>
    </row>
    <row r="84" spans="1:80" x14ac:dyDescent="0.25">
      <c r="A84" s="2">
        <v>42804</v>
      </c>
      <c r="B84" s="3">
        <v>0.39425067129629632</v>
      </c>
      <c r="C84" s="4">
        <v>8.4969999999999999</v>
      </c>
      <c r="D84" s="4">
        <v>0.1802</v>
      </c>
      <c r="E84" s="4">
        <v>1801.875</v>
      </c>
      <c r="F84" s="4">
        <v>32.4</v>
      </c>
      <c r="G84" s="4">
        <v>18.8</v>
      </c>
      <c r="H84" s="4">
        <v>7211.2</v>
      </c>
      <c r="J84" s="4">
        <v>8.64</v>
      </c>
      <c r="K84" s="4">
        <v>0.90169999999999995</v>
      </c>
      <c r="L84" s="4">
        <v>7.6619999999999999</v>
      </c>
      <c r="M84" s="4">
        <v>0.16250000000000001</v>
      </c>
      <c r="N84" s="4">
        <v>29.172899999999998</v>
      </c>
      <c r="O84" s="4">
        <v>16.951699999999999</v>
      </c>
      <c r="P84" s="4">
        <v>46.1</v>
      </c>
      <c r="Q84" s="4">
        <v>22.135400000000001</v>
      </c>
      <c r="R84" s="4">
        <v>12.862299999999999</v>
      </c>
      <c r="S84" s="4">
        <v>35</v>
      </c>
      <c r="T84" s="4">
        <v>7211.2173000000003</v>
      </c>
      <c r="W84" s="4">
        <v>0</v>
      </c>
      <c r="X84" s="4">
        <v>7.7911000000000001</v>
      </c>
      <c r="Y84" s="4">
        <v>11.6</v>
      </c>
      <c r="Z84" s="4">
        <v>863</v>
      </c>
      <c r="AA84" s="4">
        <v>873</v>
      </c>
      <c r="AB84" s="4">
        <v>895</v>
      </c>
      <c r="AC84" s="4">
        <v>88</v>
      </c>
      <c r="AD84" s="4">
        <v>7.35</v>
      </c>
      <c r="AE84" s="4">
        <v>0.17</v>
      </c>
      <c r="AF84" s="4">
        <v>993</v>
      </c>
      <c r="AG84" s="4">
        <v>-15</v>
      </c>
      <c r="AH84" s="4">
        <v>-1</v>
      </c>
      <c r="AI84" s="4">
        <v>16</v>
      </c>
      <c r="AJ84" s="4">
        <v>135</v>
      </c>
      <c r="AK84" s="4">
        <v>136</v>
      </c>
      <c r="AL84" s="4">
        <v>5.7</v>
      </c>
      <c r="AM84" s="4">
        <v>142</v>
      </c>
      <c r="AN84" s="4" t="s">
        <v>155</v>
      </c>
      <c r="AO84" s="4">
        <v>2</v>
      </c>
      <c r="AP84" s="5">
        <v>0.6025462962962963</v>
      </c>
      <c r="AQ84" s="4">
        <v>47.164403</v>
      </c>
      <c r="AR84" s="4">
        <v>-88.487273000000002</v>
      </c>
      <c r="AS84" s="4">
        <v>318.5</v>
      </c>
      <c r="AT84" s="4">
        <v>30.3</v>
      </c>
      <c r="AU84" s="4">
        <v>12</v>
      </c>
      <c r="AV84" s="4">
        <v>10</v>
      </c>
      <c r="AW84" s="4" t="s">
        <v>422</v>
      </c>
      <c r="AX84" s="4">
        <v>1.0229999999999999</v>
      </c>
      <c r="AY84" s="4">
        <v>1.0753999999999999</v>
      </c>
      <c r="AZ84" s="4">
        <v>2.2492000000000001</v>
      </c>
      <c r="BA84" s="4">
        <v>11.154</v>
      </c>
      <c r="BB84" s="4">
        <v>17.43</v>
      </c>
      <c r="BC84" s="4">
        <v>1.56</v>
      </c>
      <c r="BD84" s="4">
        <v>10.903</v>
      </c>
      <c r="BE84" s="4">
        <v>2172.085</v>
      </c>
      <c r="BF84" s="4">
        <v>29.315000000000001</v>
      </c>
      <c r="BG84" s="4">
        <v>0.86599999999999999</v>
      </c>
      <c r="BH84" s="4">
        <v>0.503</v>
      </c>
      <c r="BI84" s="4">
        <v>1.369</v>
      </c>
      <c r="BJ84" s="4">
        <v>0.65700000000000003</v>
      </c>
      <c r="BK84" s="4">
        <v>0.38200000000000001</v>
      </c>
      <c r="BL84" s="4">
        <v>1.0389999999999999</v>
      </c>
      <c r="BM84" s="4">
        <v>84.766199999999998</v>
      </c>
      <c r="BQ84" s="4">
        <v>1605.963</v>
      </c>
      <c r="BR84" s="4">
        <v>0.188969</v>
      </c>
      <c r="BS84" s="4">
        <v>-5</v>
      </c>
      <c r="BT84" s="4">
        <v>5.6769999999999998E-3</v>
      </c>
      <c r="BU84" s="4">
        <v>4.6179300000000003</v>
      </c>
      <c r="BV84" s="4">
        <v>0.114675</v>
      </c>
      <c r="BW84" s="4">
        <f t="shared" si="14"/>
        <v>1.2200571060000001</v>
      </c>
      <c r="BY84" s="4">
        <f t="shared" si="15"/>
        <v>7741.5680583897911</v>
      </c>
      <c r="BZ84" s="4">
        <f t="shared" si="16"/>
        <v>104.48213013381002</v>
      </c>
      <c r="CA84" s="4">
        <f t="shared" si="17"/>
        <v>2.3416257717180007</v>
      </c>
      <c r="CB84" s="4">
        <f t="shared" si="18"/>
        <v>302.11677091415879</v>
      </c>
    </row>
    <row r="85" spans="1:80" x14ac:dyDescent="0.25">
      <c r="A85" s="2">
        <v>42804</v>
      </c>
      <c r="B85" s="3">
        <v>0.39426224537037036</v>
      </c>
      <c r="C85" s="4">
        <v>8.8829999999999991</v>
      </c>
      <c r="D85" s="4">
        <v>0.16370000000000001</v>
      </c>
      <c r="E85" s="4">
        <v>1637.401316</v>
      </c>
      <c r="F85" s="4">
        <v>29.6</v>
      </c>
      <c r="G85" s="4">
        <v>18</v>
      </c>
      <c r="H85" s="4">
        <v>6722.8</v>
      </c>
      <c r="J85" s="4">
        <v>8.89</v>
      </c>
      <c r="K85" s="4">
        <v>0.89859999999999995</v>
      </c>
      <c r="L85" s="4">
        <v>7.9823000000000004</v>
      </c>
      <c r="M85" s="4">
        <v>0.14710000000000001</v>
      </c>
      <c r="N85" s="4">
        <v>26.5762</v>
      </c>
      <c r="O85" s="4">
        <v>16.198899999999998</v>
      </c>
      <c r="P85" s="4">
        <v>42.8</v>
      </c>
      <c r="Q85" s="4">
        <v>20.165400000000002</v>
      </c>
      <c r="R85" s="4">
        <v>12.2913</v>
      </c>
      <c r="S85" s="4">
        <v>32.5</v>
      </c>
      <c r="T85" s="4">
        <v>6722.8387000000002</v>
      </c>
      <c r="W85" s="4">
        <v>0</v>
      </c>
      <c r="X85" s="4">
        <v>7.9878</v>
      </c>
      <c r="Y85" s="4">
        <v>11.5</v>
      </c>
      <c r="Z85" s="4">
        <v>864</v>
      </c>
      <c r="AA85" s="4">
        <v>874</v>
      </c>
      <c r="AB85" s="4">
        <v>895</v>
      </c>
      <c r="AC85" s="4">
        <v>88</v>
      </c>
      <c r="AD85" s="4">
        <v>7.36</v>
      </c>
      <c r="AE85" s="4">
        <v>0.17</v>
      </c>
      <c r="AF85" s="4">
        <v>992</v>
      </c>
      <c r="AG85" s="4">
        <v>-15</v>
      </c>
      <c r="AH85" s="4">
        <v>-1</v>
      </c>
      <c r="AI85" s="4">
        <v>16</v>
      </c>
      <c r="AJ85" s="4">
        <v>135</v>
      </c>
      <c r="AK85" s="4">
        <v>135.69999999999999</v>
      </c>
      <c r="AL85" s="4">
        <v>5.8</v>
      </c>
      <c r="AM85" s="4">
        <v>142</v>
      </c>
      <c r="AN85" s="4" t="s">
        <v>155</v>
      </c>
      <c r="AO85" s="4">
        <v>2</v>
      </c>
      <c r="AP85" s="5">
        <v>0.60255787037037034</v>
      </c>
      <c r="AQ85" s="4">
        <v>47.164394999999999</v>
      </c>
      <c r="AR85" s="4">
        <v>-88.487314999999995</v>
      </c>
      <c r="AS85" s="4">
        <v>318.5</v>
      </c>
      <c r="AT85" s="4">
        <v>29.1</v>
      </c>
      <c r="AU85" s="4">
        <v>12</v>
      </c>
      <c r="AV85" s="4">
        <v>10</v>
      </c>
      <c r="AW85" s="4" t="s">
        <v>422</v>
      </c>
      <c r="AX85" s="4">
        <v>0.9</v>
      </c>
      <c r="AY85" s="4">
        <v>1.1000000000000001</v>
      </c>
      <c r="AZ85" s="4">
        <v>2.2000000000000002</v>
      </c>
      <c r="BA85" s="4">
        <v>11.154</v>
      </c>
      <c r="BB85" s="4">
        <v>16.899999999999999</v>
      </c>
      <c r="BC85" s="4">
        <v>1.51</v>
      </c>
      <c r="BD85" s="4">
        <v>11.28</v>
      </c>
      <c r="BE85" s="4">
        <v>2196.7370000000001</v>
      </c>
      <c r="BF85" s="4">
        <v>25.773</v>
      </c>
      <c r="BG85" s="4">
        <v>0.76600000000000001</v>
      </c>
      <c r="BH85" s="4">
        <v>0.46700000000000003</v>
      </c>
      <c r="BI85" s="4">
        <v>1.2330000000000001</v>
      </c>
      <c r="BJ85" s="4">
        <v>0.58099999999999996</v>
      </c>
      <c r="BK85" s="4">
        <v>0.35399999999999998</v>
      </c>
      <c r="BL85" s="4">
        <v>0.93500000000000005</v>
      </c>
      <c r="BM85" s="4">
        <v>76.715100000000007</v>
      </c>
      <c r="BQ85" s="4">
        <v>1598.3610000000001</v>
      </c>
      <c r="BR85" s="4">
        <v>0.18680099999999999</v>
      </c>
      <c r="BS85" s="4">
        <v>-5</v>
      </c>
      <c r="BT85" s="4">
        <v>5.0000000000000001E-3</v>
      </c>
      <c r="BU85" s="4">
        <v>4.5649490000000004</v>
      </c>
      <c r="BV85" s="4">
        <v>0.10100000000000001</v>
      </c>
      <c r="BW85" s="4">
        <f t="shared" si="14"/>
        <v>1.2060595258</v>
      </c>
      <c r="BY85" s="4">
        <f t="shared" si="15"/>
        <v>7739.6045122565556</v>
      </c>
      <c r="BZ85" s="4">
        <f t="shared" si="16"/>
        <v>90.804145919328604</v>
      </c>
      <c r="CA85" s="4">
        <f t="shared" si="17"/>
        <v>2.0469952577942001</v>
      </c>
      <c r="CB85" s="4">
        <f t="shared" si="18"/>
        <v>270.28476058727688</v>
      </c>
    </row>
    <row r="86" spans="1:80" x14ac:dyDescent="0.25">
      <c r="A86" s="2">
        <v>42804</v>
      </c>
      <c r="B86" s="3">
        <v>0.39427381944444445</v>
      </c>
      <c r="C86" s="4">
        <v>9.0239999999999991</v>
      </c>
      <c r="D86" s="4">
        <v>0.14799999999999999</v>
      </c>
      <c r="E86" s="4">
        <v>1479.5439469999999</v>
      </c>
      <c r="F86" s="4">
        <v>27.5</v>
      </c>
      <c r="G86" s="4">
        <v>8</v>
      </c>
      <c r="H86" s="4">
        <v>6263.7</v>
      </c>
      <c r="J86" s="4">
        <v>9.1</v>
      </c>
      <c r="K86" s="4">
        <v>0.89800000000000002</v>
      </c>
      <c r="L86" s="4">
        <v>8.1034000000000006</v>
      </c>
      <c r="M86" s="4">
        <v>0.13289999999999999</v>
      </c>
      <c r="N86" s="4">
        <v>24.7258</v>
      </c>
      <c r="O86" s="4">
        <v>7.1608000000000001</v>
      </c>
      <c r="P86" s="4">
        <v>31.9</v>
      </c>
      <c r="Q86" s="4">
        <v>18.761399999999998</v>
      </c>
      <c r="R86" s="4">
        <v>5.4335000000000004</v>
      </c>
      <c r="S86" s="4">
        <v>24.2</v>
      </c>
      <c r="T86" s="4">
        <v>6263.6878999999999</v>
      </c>
      <c r="W86" s="4">
        <v>0</v>
      </c>
      <c r="X86" s="4">
        <v>8.1719000000000008</v>
      </c>
      <c r="Y86" s="4">
        <v>11.6</v>
      </c>
      <c r="Z86" s="4">
        <v>863</v>
      </c>
      <c r="AA86" s="4">
        <v>874</v>
      </c>
      <c r="AB86" s="4">
        <v>896</v>
      </c>
      <c r="AC86" s="4">
        <v>88</v>
      </c>
      <c r="AD86" s="4">
        <v>7.36</v>
      </c>
      <c r="AE86" s="4">
        <v>0.17</v>
      </c>
      <c r="AF86" s="4">
        <v>992</v>
      </c>
      <c r="AG86" s="4">
        <v>-15</v>
      </c>
      <c r="AH86" s="4">
        <v>-1</v>
      </c>
      <c r="AI86" s="4">
        <v>16</v>
      </c>
      <c r="AJ86" s="4">
        <v>135</v>
      </c>
      <c r="AK86" s="4">
        <v>134.69999999999999</v>
      </c>
      <c r="AL86" s="4">
        <v>6</v>
      </c>
      <c r="AM86" s="4">
        <v>142</v>
      </c>
      <c r="AN86" s="4" t="s">
        <v>155</v>
      </c>
      <c r="AO86" s="4">
        <v>2</v>
      </c>
      <c r="AP86" s="5">
        <v>0.60255787037037034</v>
      </c>
      <c r="AQ86" s="4">
        <v>47.164338000000001</v>
      </c>
      <c r="AR86" s="4">
        <v>-88.487553000000005</v>
      </c>
      <c r="AS86" s="4">
        <v>318.7</v>
      </c>
      <c r="AT86" s="4">
        <v>28.9</v>
      </c>
      <c r="AU86" s="4">
        <v>12</v>
      </c>
      <c r="AV86" s="4">
        <v>10</v>
      </c>
      <c r="AW86" s="4" t="s">
        <v>422</v>
      </c>
      <c r="AX86" s="4">
        <v>1.0508</v>
      </c>
      <c r="AY86" s="4">
        <v>1.3262</v>
      </c>
      <c r="AZ86" s="4">
        <v>2.3508</v>
      </c>
      <c r="BA86" s="4">
        <v>11.154</v>
      </c>
      <c r="BB86" s="4">
        <v>16.78</v>
      </c>
      <c r="BC86" s="4">
        <v>1.5</v>
      </c>
      <c r="BD86" s="4">
        <v>11.356999999999999</v>
      </c>
      <c r="BE86" s="4">
        <v>2214.6709999999998</v>
      </c>
      <c r="BF86" s="4">
        <v>23.111000000000001</v>
      </c>
      <c r="BG86" s="4">
        <v>0.70799999999999996</v>
      </c>
      <c r="BH86" s="4">
        <v>0.20499999999999999</v>
      </c>
      <c r="BI86" s="4">
        <v>0.91300000000000003</v>
      </c>
      <c r="BJ86" s="4">
        <v>0.53700000000000003</v>
      </c>
      <c r="BK86" s="4">
        <v>0.156</v>
      </c>
      <c r="BL86" s="4">
        <v>0.69199999999999995</v>
      </c>
      <c r="BM86" s="4">
        <v>70.981800000000007</v>
      </c>
      <c r="BQ86" s="4">
        <v>1623.9079999999999</v>
      </c>
      <c r="BR86" s="4">
        <v>0.162496</v>
      </c>
      <c r="BS86" s="4">
        <v>-5</v>
      </c>
      <c r="BT86" s="4">
        <v>5.3229999999999996E-3</v>
      </c>
      <c r="BU86" s="4">
        <v>3.970996</v>
      </c>
      <c r="BV86" s="4">
        <v>0.107525</v>
      </c>
      <c r="BW86" s="4">
        <f t="shared" si="14"/>
        <v>1.0491371431999998</v>
      </c>
      <c r="BY86" s="4">
        <f t="shared" si="15"/>
        <v>6787.5562648114883</v>
      </c>
      <c r="BZ86" s="4">
        <f t="shared" si="16"/>
        <v>70.830932827520797</v>
      </c>
      <c r="CA86" s="4">
        <f t="shared" si="17"/>
        <v>1.6458055007736003</v>
      </c>
      <c r="CB86" s="4">
        <f t="shared" si="18"/>
        <v>217.54606498102706</v>
      </c>
    </row>
    <row r="87" spans="1:80" x14ac:dyDescent="0.25">
      <c r="A87" s="2">
        <v>42804</v>
      </c>
      <c r="B87" s="3">
        <v>0.39428539351851849</v>
      </c>
      <c r="C87" s="4">
        <v>8.5679999999999996</v>
      </c>
      <c r="D87" s="4">
        <v>0.1459</v>
      </c>
      <c r="E87" s="4">
        <v>1458.994083</v>
      </c>
      <c r="F87" s="4">
        <v>25</v>
      </c>
      <c r="G87" s="4">
        <v>7.8</v>
      </c>
      <c r="H87" s="4">
        <v>5723.1</v>
      </c>
      <c r="J87" s="4">
        <v>9.1</v>
      </c>
      <c r="K87" s="4">
        <v>0.90310000000000001</v>
      </c>
      <c r="L87" s="4">
        <v>7.7378</v>
      </c>
      <c r="M87" s="4">
        <v>0.1318</v>
      </c>
      <c r="N87" s="4">
        <v>22.591200000000001</v>
      </c>
      <c r="O87" s="4">
        <v>7.0438999999999998</v>
      </c>
      <c r="P87" s="4">
        <v>29.6</v>
      </c>
      <c r="Q87" s="4">
        <v>17.1417</v>
      </c>
      <c r="R87" s="4">
        <v>5.3448000000000002</v>
      </c>
      <c r="S87" s="4">
        <v>22.5</v>
      </c>
      <c r="T87" s="4">
        <v>5723.1242000000002</v>
      </c>
      <c r="W87" s="4">
        <v>0</v>
      </c>
      <c r="X87" s="4">
        <v>8.2179000000000002</v>
      </c>
      <c r="Y87" s="4">
        <v>11.5</v>
      </c>
      <c r="Z87" s="4">
        <v>863</v>
      </c>
      <c r="AA87" s="4">
        <v>874</v>
      </c>
      <c r="AB87" s="4">
        <v>896</v>
      </c>
      <c r="AC87" s="4">
        <v>88</v>
      </c>
      <c r="AD87" s="4">
        <v>7.36</v>
      </c>
      <c r="AE87" s="4">
        <v>0.17</v>
      </c>
      <c r="AF87" s="4">
        <v>992</v>
      </c>
      <c r="AG87" s="4">
        <v>-15</v>
      </c>
      <c r="AH87" s="4">
        <v>-1</v>
      </c>
      <c r="AI87" s="4">
        <v>16</v>
      </c>
      <c r="AJ87" s="4">
        <v>135</v>
      </c>
      <c r="AK87" s="4">
        <v>134.30000000000001</v>
      </c>
      <c r="AL87" s="4">
        <v>5.7</v>
      </c>
      <c r="AM87" s="4">
        <v>142</v>
      </c>
      <c r="AN87" s="4" t="s">
        <v>155</v>
      </c>
      <c r="AO87" s="4">
        <v>2</v>
      </c>
      <c r="AP87" s="5">
        <v>0.60258101851851853</v>
      </c>
      <c r="AQ87" s="4">
        <v>47.164292000000003</v>
      </c>
      <c r="AR87" s="4">
        <v>-88.487733000000006</v>
      </c>
      <c r="AS87" s="4">
        <v>318.60000000000002</v>
      </c>
      <c r="AT87" s="4">
        <v>27.8</v>
      </c>
      <c r="AU87" s="4">
        <v>12</v>
      </c>
      <c r="AV87" s="4">
        <v>10</v>
      </c>
      <c r="AW87" s="4" t="s">
        <v>422</v>
      </c>
      <c r="AX87" s="4">
        <v>1.1000000000000001</v>
      </c>
      <c r="AY87" s="4">
        <v>1.4</v>
      </c>
      <c r="AZ87" s="4">
        <v>2.4</v>
      </c>
      <c r="BA87" s="4">
        <v>11.154</v>
      </c>
      <c r="BB87" s="4">
        <v>17.68</v>
      </c>
      <c r="BC87" s="4">
        <v>1.58</v>
      </c>
      <c r="BD87" s="4">
        <v>10.734</v>
      </c>
      <c r="BE87" s="4">
        <v>2220.6570000000002</v>
      </c>
      <c r="BF87" s="4">
        <v>24.067</v>
      </c>
      <c r="BG87" s="4">
        <v>0.67900000000000005</v>
      </c>
      <c r="BH87" s="4">
        <v>0.21199999999999999</v>
      </c>
      <c r="BI87" s="4">
        <v>0.89100000000000001</v>
      </c>
      <c r="BJ87" s="4">
        <v>0.51500000000000001</v>
      </c>
      <c r="BK87" s="4">
        <v>0.161</v>
      </c>
      <c r="BL87" s="4">
        <v>0.67600000000000005</v>
      </c>
      <c r="BM87" s="4">
        <v>68.104299999999995</v>
      </c>
      <c r="BQ87" s="4">
        <v>1714.8340000000001</v>
      </c>
      <c r="BR87" s="4">
        <v>0.114819</v>
      </c>
      <c r="BS87" s="4">
        <v>-5</v>
      </c>
      <c r="BT87" s="4">
        <v>6.0000000000000001E-3</v>
      </c>
      <c r="BU87" s="4">
        <v>2.8058890000000001</v>
      </c>
      <c r="BV87" s="4">
        <v>0.1212</v>
      </c>
      <c r="BW87" s="4">
        <f t="shared" si="14"/>
        <v>0.74131587379999997</v>
      </c>
      <c r="BY87" s="4">
        <f t="shared" si="15"/>
        <v>4809.0217784745419</v>
      </c>
      <c r="BZ87" s="4">
        <f t="shared" si="16"/>
        <v>52.119137328523408</v>
      </c>
      <c r="CA87" s="4">
        <f t="shared" si="17"/>
        <v>1.1152763420530001</v>
      </c>
      <c r="CB87" s="4">
        <f t="shared" si="18"/>
        <v>147.48565938267987</v>
      </c>
    </row>
    <row r="88" spans="1:80" x14ac:dyDescent="0.25">
      <c r="A88" s="2">
        <v>42804</v>
      </c>
      <c r="B88" s="3">
        <v>0.39429696759259264</v>
      </c>
      <c r="C88" s="4">
        <v>7.4</v>
      </c>
      <c r="D88" s="4">
        <v>0.17169999999999999</v>
      </c>
      <c r="E88" s="4">
        <v>1716.6940790000001</v>
      </c>
      <c r="F88" s="4">
        <v>24.2</v>
      </c>
      <c r="G88" s="4">
        <v>8.3000000000000007</v>
      </c>
      <c r="H88" s="4">
        <v>5444.6</v>
      </c>
      <c r="J88" s="4">
        <v>9.1</v>
      </c>
      <c r="K88" s="4">
        <v>0.91479999999999995</v>
      </c>
      <c r="L88" s="4">
        <v>6.7693000000000003</v>
      </c>
      <c r="M88" s="4">
        <v>0.157</v>
      </c>
      <c r="N88" s="4">
        <v>22.1738</v>
      </c>
      <c r="O88" s="4">
        <v>7.5567000000000002</v>
      </c>
      <c r="P88" s="4">
        <v>29.7</v>
      </c>
      <c r="Q88" s="4">
        <v>16.824999999999999</v>
      </c>
      <c r="R88" s="4">
        <v>5.7337999999999996</v>
      </c>
      <c r="S88" s="4">
        <v>22.6</v>
      </c>
      <c r="T88" s="4">
        <v>5444.5667000000003</v>
      </c>
      <c r="W88" s="4">
        <v>0</v>
      </c>
      <c r="X88" s="4">
        <v>8.3245000000000005</v>
      </c>
      <c r="Y88" s="4">
        <v>11.5</v>
      </c>
      <c r="Z88" s="4">
        <v>864</v>
      </c>
      <c r="AA88" s="4">
        <v>875</v>
      </c>
      <c r="AB88" s="4">
        <v>895</v>
      </c>
      <c r="AC88" s="4">
        <v>88</v>
      </c>
      <c r="AD88" s="4">
        <v>7.36</v>
      </c>
      <c r="AE88" s="4">
        <v>0.17</v>
      </c>
      <c r="AF88" s="4">
        <v>992</v>
      </c>
      <c r="AG88" s="4">
        <v>-15</v>
      </c>
      <c r="AH88" s="4">
        <v>-1</v>
      </c>
      <c r="AI88" s="4">
        <v>16</v>
      </c>
      <c r="AJ88" s="4">
        <v>135</v>
      </c>
      <c r="AK88" s="4">
        <v>135</v>
      </c>
      <c r="AL88" s="4">
        <v>5.5</v>
      </c>
      <c r="AM88" s="4">
        <v>142</v>
      </c>
      <c r="AN88" s="4" t="s">
        <v>155</v>
      </c>
      <c r="AO88" s="4">
        <v>2</v>
      </c>
      <c r="AP88" s="5">
        <v>0.60259259259259257</v>
      </c>
      <c r="AQ88" s="4">
        <v>47.164257999999997</v>
      </c>
      <c r="AR88" s="4">
        <v>-88.487870000000001</v>
      </c>
      <c r="AS88" s="4">
        <v>318.7</v>
      </c>
      <c r="AT88" s="4">
        <v>25.2</v>
      </c>
      <c r="AU88" s="4">
        <v>12</v>
      </c>
      <c r="AV88" s="4">
        <v>10</v>
      </c>
      <c r="AW88" s="4" t="s">
        <v>422</v>
      </c>
      <c r="AX88" s="4">
        <v>0.94920000000000004</v>
      </c>
      <c r="AY88" s="4">
        <v>1.4754</v>
      </c>
      <c r="AZ88" s="4">
        <v>2.2492000000000001</v>
      </c>
      <c r="BA88" s="4">
        <v>11.154</v>
      </c>
      <c r="BB88" s="4">
        <v>20.12</v>
      </c>
      <c r="BC88" s="4">
        <v>1.8</v>
      </c>
      <c r="BD88" s="4">
        <v>9.3160000000000007</v>
      </c>
      <c r="BE88" s="4">
        <v>2196.5819999999999</v>
      </c>
      <c r="BF88" s="4">
        <v>32.433</v>
      </c>
      <c r="BG88" s="4">
        <v>0.753</v>
      </c>
      <c r="BH88" s="4">
        <v>0.25700000000000001</v>
      </c>
      <c r="BI88" s="4">
        <v>1.01</v>
      </c>
      <c r="BJ88" s="4">
        <v>0.57199999999999995</v>
      </c>
      <c r="BK88" s="4">
        <v>0.19500000000000001</v>
      </c>
      <c r="BL88" s="4">
        <v>0.76700000000000002</v>
      </c>
      <c r="BM88" s="4">
        <v>73.256</v>
      </c>
      <c r="BQ88" s="4">
        <v>1964.086</v>
      </c>
      <c r="BR88" s="4">
        <v>8.2353999999999997E-2</v>
      </c>
      <c r="BS88" s="4">
        <v>-5</v>
      </c>
      <c r="BT88" s="4">
        <v>6.0000000000000001E-3</v>
      </c>
      <c r="BU88" s="4">
        <v>2.0125259999999998</v>
      </c>
      <c r="BV88" s="4">
        <v>0.1212</v>
      </c>
      <c r="BW88" s="4">
        <f t="shared" si="14"/>
        <v>0.53170936919999989</v>
      </c>
      <c r="BY88" s="4">
        <f t="shared" si="15"/>
        <v>3411.8795784166773</v>
      </c>
      <c r="BZ88" s="4">
        <f t="shared" si="16"/>
        <v>50.377126994024401</v>
      </c>
      <c r="CA88" s="4">
        <f t="shared" si="17"/>
        <v>0.88846904820959993</v>
      </c>
      <c r="CB88" s="4">
        <f t="shared" si="18"/>
        <v>113.78616887350078</v>
      </c>
    </row>
    <row r="89" spans="1:80" x14ac:dyDescent="0.25">
      <c r="A89" s="2">
        <v>42804</v>
      </c>
      <c r="B89" s="3">
        <v>0.39430854166666668</v>
      </c>
      <c r="C89" s="4">
        <v>7.1050000000000004</v>
      </c>
      <c r="D89" s="4">
        <v>0.2039</v>
      </c>
      <c r="E89" s="4">
        <v>2038.8225259999999</v>
      </c>
      <c r="F89" s="4">
        <v>22.3</v>
      </c>
      <c r="G89" s="4">
        <v>9.1</v>
      </c>
      <c r="H89" s="4">
        <v>5860.4</v>
      </c>
      <c r="J89" s="4">
        <v>9.1</v>
      </c>
      <c r="K89" s="4">
        <v>0.91700000000000004</v>
      </c>
      <c r="L89" s="4">
        <v>6.5152999999999999</v>
      </c>
      <c r="M89" s="4">
        <v>0.187</v>
      </c>
      <c r="N89" s="4">
        <v>20.4894</v>
      </c>
      <c r="O89" s="4">
        <v>8.3444000000000003</v>
      </c>
      <c r="P89" s="4">
        <v>28.8</v>
      </c>
      <c r="Q89" s="4">
        <v>15.546900000000001</v>
      </c>
      <c r="R89" s="4">
        <v>6.3315000000000001</v>
      </c>
      <c r="S89" s="4">
        <v>21.9</v>
      </c>
      <c r="T89" s="4">
        <v>5860.3733000000002</v>
      </c>
      <c r="W89" s="4">
        <v>0</v>
      </c>
      <c r="X89" s="4">
        <v>8.3444000000000003</v>
      </c>
      <c r="Y89" s="4">
        <v>11.6</v>
      </c>
      <c r="Z89" s="4">
        <v>865</v>
      </c>
      <c r="AA89" s="4">
        <v>875</v>
      </c>
      <c r="AB89" s="4">
        <v>896</v>
      </c>
      <c r="AC89" s="4">
        <v>88</v>
      </c>
      <c r="AD89" s="4">
        <v>7.36</v>
      </c>
      <c r="AE89" s="4">
        <v>0.17</v>
      </c>
      <c r="AF89" s="4">
        <v>992</v>
      </c>
      <c r="AG89" s="4">
        <v>-15</v>
      </c>
      <c r="AH89" s="4">
        <v>-1</v>
      </c>
      <c r="AI89" s="4">
        <v>16</v>
      </c>
      <c r="AJ89" s="4">
        <v>135</v>
      </c>
      <c r="AK89" s="4">
        <v>135.30000000000001</v>
      </c>
      <c r="AL89" s="4">
        <v>5.6</v>
      </c>
      <c r="AM89" s="4">
        <v>142</v>
      </c>
      <c r="AN89" s="4" t="s">
        <v>155</v>
      </c>
      <c r="AO89" s="4">
        <v>2</v>
      </c>
      <c r="AP89" s="5">
        <v>0.60260416666666672</v>
      </c>
      <c r="AQ89" s="4">
        <v>47.164231000000001</v>
      </c>
      <c r="AR89" s="4">
        <v>-88.488</v>
      </c>
      <c r="AS89" s="4">
        <v>318.8</v>
      </c>
      <c r="AT89" s="4">
        <v>23.1</v>
      </c>
      <c r="AU89" s="4">
        <v>12</v>
      </c>
      <c r="AV89" s="4">
        <v>10</v>
      </c>
      <c r="AW89" s="4" t="s">
        <v>422</v>
      </c>
      <c r="AX89" s="4">
        <v>0.9</v>
      </c>
      <c r="AY89" s="4">
        <v>1.5</v>
      </c>
      <c r="AZ89" s="4">
        <v>2.2000000000000002</v>
      </c>
      <c r="BA89" s="4">
        <v>11.154</v>
      </c>
      <c r="BB89" s="4">
        <v>20.64</v>
      </c>
      <c r="BC89" s="4">
        <v>1.85</v>
      </c>
      <c r="BD89" s="4">
        <v>9.0549999999999997</v>
      </c>
      <c r="BE89" s="4">
        <v>2167.3919999999998</v>
      </c>
      <c r="BF89" s="4">
        <v>39.582999999999998</v>
      </c>
      <c r="BG89" s="4">
        <v>0.71399999999999997</v>
      </c>
      <c r="BH89" s="4">
        <v>0.29099999999999998</v>
      </c>
      <c r="BI89" s="4">
        <v>1.004</v>
      </c>
      <c r="BJ89" s="4">
        <v>0.54200000000000004</v>
      </c>
      <c r="BK89" s="4">
        <v>0.221</v>
      </c>
      <c r="BL89" s="4">
        <v>0.76200000000000001</v>
      </c>
      <c r="BM89" s="4">
        <v>80.835800000000006</v>
      </c>
      <c r="BQ89" s="4">
        <v>2018.338</v>
      </c>
      <c r="BR89" s="4">
        <v>0.113623</v>
      </c>
      <c r="BS89" s="4">
        <v>-5</v>
      </c>
      <c r="BT89" s="4">
        <v>6.0000000000000001E-3</v>
      </c>
      <c r="BU89" s="4">
        <v>2.776662</v>
      </c>
      <c r="BV89" s="4">
        <v>0.1212</v>
      </c>
      <c r="BW89" s="4">
        <f t="shared" si="14"/>
        <v>0.73359410039999995</v>
      </c>
      <c r="BY89" s="4">
        <f t="shared" si="15"/>
        <v>4644.7811612479873</v>
      </c>
      <c r="BZ89" s="4">
        <f t="shared" si="16"/>
        <v>84.827466699922795</v>
      </c>
      <c r="CA89" s="4">
        <f t="shared" si="17"/>
        <v>1.1615210305272001</v>
      </c>
      <c r="CB89" s="4">
        <f t="shared" si="18"/>
        <v>173.2333611060713</v>
      </c>
    </row>
    <row r="90" spans="1:80" x14ac:dyDescent="0.25">
      <c r="A90" s="2">
        <v>42804</v>
      </c>
      <c r="B90" s="3">
        <v>0.39432011574074077</v>
      </c>
      <c r="C90" s="4">
        <v>6.4660000000000002</v>
      </c>
      <c r="D90" s="4">
        <v>0.2087</v>
      </c>
      <c r="E90" s="4">
        <v>2086.8755219999998</v>
      </c>
      <c r="F90" s="4">
        <v>20.3</v>
      </c>
      <c r="G90" s="4">
        <v>10</v>
      </c>
      <c r="H90" s="4">
        <v>6312.8</v>
      </c>
      <c r="J90" s="4">
        <v>9.1</v>
      </c>
      <c r="K90" s="4">
        <v>0.92310000000000003</v>
      </c>
      <c r="L90" s="4">
        <v>5.9687999999999999</v>
      </c>
      <c r="M90" s="4">
        <v>0.19259999999999999</v>
      </c>
      <c r="N90" s="4">
        <v>18.715499999999999</v>
      </c>
      <c r="O90" s="4">
        <v>9.2293000000000003</v>
      </c>
      <c r="P90" s="4">
        <v>27.9</v>
      </c>
      <c r="Q90" s="4">
        <v>14.200900000000001</v>
      </c>
      <c r="R90" s="4">
        <v>7.0030000000000001</v>
      </c>
      <c r="S90" s="4">
        <v>21.2</v>
      </c>
      <c r="T90" s="4">
        <v>6312.7924999999996</v>
      </c>
      <c r="W90" s="4">
        <v>0</v>
      </c>
      <c r="X90" s="4">
        <v>8.4002999999999997</v>
      </c>
      <c r="Y90" s="4">
        <v>11.6</v>
      </c>
      <c r="Z90" s="4">
        <v>864</v>
      </c>
      <c r="AA90" s="4">
        <v>875</v>
      </c>
      <c r="AB90" s="4">
        <v>896</v>
      </c>
      <c r="AC90" s="4">
        <v>88</v>
      </c>
      <c r="AD90" s="4">
        <v>7.36</v>
      </c>
      <c r="AE90" s="4">
        <v>0.17</v>
      </c>
      <c r="AF90" s="4">
        <v>992</v>
      </c>
      <c r="AG90" s="4">
        <v>-15</v>
      </c>
      <c r="AH90" s="4">
        <v>-1</v>
      </c>
      <c r="AI90" s="4">
        <v>16</v>
      </c>
      <c r="AJ90" s="4">
        <v>135</v>
      </c>
      <c r="AK90" s="4">
        <v>136</v>
      </c>
      <c r="AL90" s="4">
        <v>6</v>
      </c>
      <c r="AM90" s="4">
        <v>142</v>
      </c>
      <c r="AN90" s="4" t="s">
        <v>155</v>
      </c>
      <c r="AO90" s="4">
        <v>2</v>
      </c>
      <c r="AP90" s="5">
        <v>0.60261574074074076</v>
      </c>
      <c r="AQ90" s="4">
        <v>47.164219000000003</v>
      </c>
      <c r="AR90" s="4">
        <v>-88.488121000000007</v>
      </c>
      <c r="AS90" s="4">
        <v>319</v>
      </c>
      <c r="AT90" s="4">
        <v>21</v>
      </c>
      <c r="AU90" s="4">
        <v>12</v>
      </c>
      <c r="AV90" s="4">
        <v>10</v>
      </c>
      <c r="AW90" s="4" t="s">
        <v>422</v>
      </c>
      <c r="AX90" s="4">
        <v>0.9</v>
      </c>
      <c r="AY90" s="4">
        <v>1.5753999999999999</v>
      </c>
      <c r="AZ90" s="4">
        <v>2.2000000000000002</v>
      </c>
      <c r="BA90" s="4">
        <v>11.154</v>
      </c>
      <c r="BB90" s="4">
        <v>22.23</v>
      </c>
      <c r="BC90" s="4">
        <v>1.99</v>
      </c>
      <c r="BD90" s="4">
        <v>8.3290000000000006</v>
      </c>
      <c r="BE90" s="4">
        <v>2131.306</v>
      </c>
      <c r="BF90" s="4">
        <v>43.780999999999999</v>
      </c>
      <c r="BG90" s="4">
        <v>0.7</v>
      </c>
      <c r="BH90" s="4">
        <v>0.34499999999999997</v>
      </c>
      <c r="BI90" s="4">
        <v>1.0449999999999999</v>
      </c>
      <c r="BJ90" s="4">
        <v>0.53100000000000003</v>
      </c>
      <c r="BK90" s="4">
        <v>0.26200000000000001</v>
      </c>
      <c r="BL90" s="4">
        <v>0.79300000000000004</v>
      </c>
      <c r="BM90" s="4">
        <v>93.467399999999998</v>
      </c>
      <c r="BQ90" s="4">
        <v>2181.0050000000001</v>
      </c>
      <c r="BR90" s="4">
        <v>0.18523000000000001</v>
      </c>
      <c r="BS90" s="4">
        <v>-5</v>
      </c>
      <c r="BT90" s="4">
        <v>6.0000000000000001E-3</v>
      </c>
      <c r="BU90" s="4">
        <v>4.5265579999999996</v>
      </c>
      <c r="BV90" s="4">
        <v>0.1212</v>
      </c>
      <c r="BW90" s="4">
        <f t="shared" si="14"/>
        <v>1.1959166235999998</v>
      </c>
      <c r="BY90" s="4">
        <f t="shared" si="15"/>
        <v>7445.9252374605067</v>
      </c>
      <c r="BZ90" s="4">
        <f t="shared" si="16"/>
        <v>152.95319058889638</v>
      </c>
      <c r="CA90" s="4">
        <f t="shared" si="17"/>
        <v>1.8551002535964001</v>
      </c>
      <c r="CB90" s="4">
        <f t="shared" si="18"/>
        <v>326.53747164406053</v>
      </c>
    </row>
    <row r="91" spans="1:80" x14ac:dyDescent="0.25">
      <c r="A91" s="2">
        <v>42804</v>
      </c>
      <c r="B91" s="3">
        <v>0.39433168981481481</v>
      </c>
      <c r="C91" s="4">
        <v>5.87</v>
      </c>
      <c r="D91" s="4">
        <v>0.1845</v>
      </c>
      <c r="E91" s="4">
        <v>1844.603175</v>
      </c>
      <c r="F91" s="4">
        <v>20.2</v>
      </c>
      <c r="G91" s="4">
        <v>12.7</v>
      </c>
      <c r="H91" s="4">
        <v>6691.9</v>
      </c>
      <c r="J91" s="4">
        <v>9.1</v>
      </c>
      <c r="K91" s="4">
        <v>0.92920000000000003</v>
      </c>
      <c r="L91" s="4">
        <v>5.4542999999999999</v>
      </c>
      <c r="M91" s="4">
        <v>0.1714</v>
      </c>
      <c r="N91" s="4">
        <v>18.770199999999999</v>
      </c>
      <c r="O91" s="4">
        <v>11.8247</v>
      </c>
      <c r="P91" s="4">
        <v>30.6</v>
      </c>
      <c r="Q91" s="4">
        <v>14.2424</v>
      </c>
      <c r="R91" s="4">
        <v>8.9723000000000006</v>
      </c>
      <c r="S91" s="4">
        <v>23.2</v>
      </c>
      <c r="T91" s="4">
        <v>6691.9285</v>
      </c>
      <c r="W91" s="4">
        <v>0</v>
      </c>
      <c r="X91" s="4">
        <v>8.4558999999999997</v>
      </c>
      <c r="Y91" s="4">
        <v>11.7</v>
      </c>
      <c r="Z91" s="4">
        <v>864</v>
      </c>
      <c r="AA91" s="4">
        <v>875</v>
      </c>
      <c r="AB91" s="4">
        <v>896</v>
      </c>
      <c r="AC91" s="4">
        <v>88</v>
      </c>
      <c r="AD91" s="4">
        <v>7.36</v>
      </c>
      <c r="AE91" s="4">
        <v>0.17</v>
      </c>
      <c r="AF91" s="4">
        <v>992</v>
      </c>
      <c r="AG91" s="4">
        <v>-15</v>
      </c>
      <c r="AH91" s="4">
        <v>-1</v>
      </c>
      <c r="AI91" s="4">
        <v>16</v>
      </c>
      <c r="AJ91" s="4">
        <v>135</v>
      </c>
      <c r="AK91" s="4">
        <v>136</v>
      </c>
      <c r="AL91" s="4">
        <v>6.2</v>
      </c>
      <c r="AM91" s="4">
        <v>142</v>
      </c>
      <c r="AN91" s="4" t="s">
        <v>155</v>
      </c>
      <c r="AO91" s="4">
        <v>2</v>
      </c>
      <c r="AP91" s="5">
        <v>0.6026273148148148</v>
      </c>
      <c r="AQ91" s="4">
        <v>47.164209999999997</v>
      </c>
      <c r="AR91" s="4">
        <v>-88.488238999999993</v>
      </c>
      <c r="AS91" s="4">
        <v>319</v>
      </c>
      <c r="AT91" s="4">
        <v>20.399999999999999</v>
      </c>
      <c r="AU91" s="4">
        <v>12</v>
      </c>
      <c r="AV91" s="4">
        <v>10</v>
      </c>
      <c r="AW91" s="4" t="s">
        <v>422</v>
      </c>
      <c r="AX91" s="4">
        <v>1.1262000000000001</v>
      </c>
      <c r="AY91" s="4">
        <v>1.1476</v>
      </c>
      <c r="AZ91" s="4">
        <v>2.3508</v>
      </c>
      <c r="BA91" s="4">
        <v>11.154</v>
      </c>
      <c r="BB91" s="4">
        <v>24.08</v>
      </c>
      <c r="BC91" s="4">
        <v>2.16</v>
      </c>
      <c r="BD91" s="4">
        <v>7.6180000000000003</v>
      </c>
      <c r="BE91" s="4">
        <v>2102.6010000000001</v>
      </c>
      <c r="BF91" s="4">
        <v>42.054000000000002</v>
      </c>
      <c r="BG91" s="4">
        <v>0.75800000000000001</v>
      </c>
      <c r="BH91" s="4">
        <v>0.47699999999999998</v>
      </c>
      <c r="BI91" s="4">
        <v>1.2350000000000001</v>
      </c>
      <c r="BJ91" s="4">
        <v>0.57499999999999996</v>
      </c>
      <c r="BK91" s="4">
        <v>0.36199999999999999</v>
      </c>
      <c r="BL91" s="4">
        <v>0.93700000000000006</v>
      </c>
      <c r="BM91" s="4">
        <v>106.96559999999999</v>
      </c>
      <c r="BQ91" s="4">
        <v>2370.1289999999999</v>
      </c>
      <c r="BR91" s="4">
        <v>0.17262</v>
      </c>
      <c r="BS91" s="4">
        <v>-5</v>
      </c>
      <c r="BT91" s="4">
        <v>6.3229999999999996E-3</v>
      </c>
      <c r="BU91" s="4">
        <v>4.2184010000000001</v>
      </c>
      <c r="BV91" s="4">
        <v>0.12772500000000001</v>
      </c>
      <c r="BW91" s="4">
        <f t="shared" si="14"/>
        <v>1.1145015441999999</v>
      </c>
      <c r="BY91" s="4">
        <f t="shared" si="15"/>
        <v>6845.5682094605718</v>
      </c>
      <c r="BZ91" s="4">
        <f t="shared" si="16"/>
        <v>136.91781059775721</v>
      </c>
      <c r="CA91" s="4">
        <f t="shared" si="17"/>
        <v>1.8720630877849997</v>
      </c>
      <c r="CB91" s="4">
        <f t="shared" si="18"/>
        <v>348.25452421352207</v>
      </c>
    </row>
    <row r="92" spans="1:80" x14ac:dyDescent="0.25">
      <c r="A92" s="2">
        <v>42804</v>
      </c>
      <c r="B92" s="3">
        <v>0.39434326388888891</v>
      </c>
      <c r="C92" s="4">
        <v>6.069</v>
      </c>
      <c r="D92" s="4">
        <v>0.2198</v>
      </c>
      <c r="E92" s="4">
        <v>2197.7390599999999</v>
      </c>
      <c r="F92" s="4">
        <v>21.2</v>
      </c>
      <c r="G92" s="4">
        <v>12.8</v>
      </c>
      <c r="H92" s="4">
        <v>6800.1</v>
      </c>
      <c r="J92" s="4">
        <v>9.14</v>
      </c>
      <c r="K92" s="4">
        <v>0.92659999999999998</v>
      </c>
      <c r="L92" s="4">
        <v>5.6238999999999999</v>
      </c>
      <c r="M92" s="4">
        <v>0.2036</v>
      </c>
      <c r="N92" s="4">
        <v>19.644100000000002</v>
      </c>
      <c r="O92" s="4">
        <v>11.837</v>
      </c>
      <c r="P92" s="4">
        <v>31.5</v>
      </c>
      <c r="Q92" s="4">
        <v>14.9055</v>
      </c>
      <c r="R92" s="4">
        <v>8.9817</v>
      </c>
      <c r="S92" s="4">
        <v>23.9</v>
      </c>
      <c r="T92" s="4">
        <v>6800.1062000000002</v>
      </c>
      <c r="W92" s="4">
        <v>0</v>
      </c>
      <c r="X92" s="4">
        <v>8.4695</v>
      </c>
      <c r="Y92" s="4">
        <v>11.7</v>
      </c>
      <c r="Z92" s="4">
        <v>865</v>
      </c>
      <c r="AA92" s="4">
        <v>876</v>
      </c>
      <c r="AB92" s="4">
        <v>896</v>
      </c>
      <c r="AC92" s="4">
        <v>88</v>
      </c>
      <c r="AD92" s="4">
        <v>7.36</v>
      </c>
      <c r="AE92" s="4">
        <v>0.17</v>
      </c>
      <c r="AF92" s="4">
        <v>992</v>
      </c>
      <c r="AG92" s="4">
        <v>-15</v>
      </c>
      <c r="AH92" s="4">
        <v>-1</v>
      </c>
      <c r="AI92" s="4">
        <v>16</v>
      </c>
      <c r="AJ92" s="4">
        <v>135</v>
      </c>
      <c r="AK92" s="4">
        <v>136.30000000000001</v>
      </c>
      <c r="AL92" s="4">
        <v>6.2</v>
      </c>
      <c r="AM92" s="4">
        <v>142</v>
      </c>
      <c r="AN92" s="4" t="s">
        <v>155</v>
      </c>
      <c r="AO92" s="4">
        <v>2</v>
      </c>
      <c r="AP92" s="5">
        <v>0.60263888888888884</v>
      </c>
      <c r="AQ92" s="4">
        <v>47.164226999999997</v>
      </c>
      <c r="AR92" s="4">
        <v>-88.488344999999995</v>
      </c>
      <c r="AS92" s="4">
        <v>318.7</v>
      </c>
      <c r="AT92" s="4">
        <v>19.5</v>
      </c>
      <c r="AU92" s="4">
        <v>12</v>
      </c>
      <c r="AV92" s="4">
        <v>10</v>
      </c>
      <c r="AW92" s="4" t="s">
        <v>422</v>
      </c>
      <c r="AX92" s="4">
        <v>1.2</v>
      </c>
      <c r="AY92" s="4">
        <v>1</v>
      </c>
      <c r="AZ92" s="4">
        <v>2.4</v>
      </c>
      <c r="BA92" s="4">
        <v>11.154</v>
      </c>
      <c r="BB92" s="4">
        <v>23.25</v>
      </c>
      <c r="BC92" s="4">
        <v>2.08</v>
      </c>
      <c r="BD92" s="4">
        <v>7.9210000000000003</v>
      </c>
      <c r="BE92" s="4">
        <v>2096.694</v>
      </c>
      <c r="BF92" s="4">
        <v>48.322000000000003</v>
      </c>
      <c r="BG92" s="4">
        <v>0.76700000000000002</v>
      </c>
      <c r="BH92" s="4">
        <v>0.46200000000000002</v>
      </c>
      <c r="BI92" s="4">
        <v>1.2290000000000001</v>
      </c>
      <c r="BJ92" s="4">
        <v>0.58199999999999996</v>
      </c>
      <c r="BK92" s="4">
        <v>0.35099999999999998</v>
      </c>
      <c r="BL92" s="4">
        <v>0.93300000000000005</v>
      </c>
      <c r="BM92" s="4">
        <v>105.1208</v>
      </c>
      <c r="BQ92" s="4">
        <v>2295.893</v>
      </c>
      <c r="BR92" s="4">
        <v>0.18077299999999999</v>
      </c>
      <c r="BS92" s="4">
        <v>-5</v>
      </c>
      <c r="BT92" s="4">
        <v>6.6769999999999998E-3</v>
      </c>
      <c r="BU92" s="4">
        <v>4.4176399999999996</v>
      </c>
      <c r="BV92" s="4">
        <v>0.13487499999999999</v>
      </c>
      <c r="BW92" s="4">
        <f t="shared" si="14"/>
        <v>1.1671404879999998</v>
      </c>
      <c r="BY92" s="4">
        <f t="shared" si="15"/>
        <v>7148.7506379710876</v>
      </c>
      <c r="BZ92" s="4">
        <f t="shared" si="16"/>
        <v>164.75552862174399</v>
      </c>
      <c r="CA92" s="4">
        <f t="shared" si="17"/>
        <v>1.9843491092639995</v>
      </c>
      <c r="CB92" s="4">
        <f t="shared" si="18"/>
        <v>358.41299973388158</v>
      </c>
    </row>
    <row r="93" spans="1:80" x14ac:dyDescent="0.25">
      <c r="A93" s="2">
        <v>42804</v>
      </c>
      <c r="B93" s="3">
        <v>0.39435483796296295</v>
      </c>
      <c r="C93" s="4">
        <v>6.4390000000000001</v>
      </c>
      <c r="D93" s="4">
        <v>0.2135</v>
      </c>
      <c r="E93" s="4">
        <v>2134.644714</v>
      </c>
      <c r="F93" s="4">
        <v>23.3</v>
      </c>
      <c r="G93" s="4">
        <v>12.6</v>
      </c>
      <c r="H93" s="4">
        <v>6957.3</v>
      </c>
      <c r="J93" s="4">
        <v>9.1999999999999993</v>
      </c>
      <c r="K93" s="4">
        <v>0.92269999999999996</v>
      </c>
      <c r="L93" s="4">
        <v>5.9405999999999999</v>
      </c>
      <c r="M93" s="4">
        <v>0.19700000000000001</v>
      </c>
      <c r="N93" s="4">
        <v>21.5168</v>
      </c>
      <c r="O93" s="4">
        <v>11.6503</v>
      </c>
      <c r="P93" s="4">
        <v>33.200000000000003</v>
      </c>
      <c r="Q93" s="4">
        <v>16.3263</v>
      </c>
      <c r="R93" s="4">
        <v>8.8399000000000001</v>
      </c>
      <c r="S93" s="4">
        <v>25.2</v>
      </c>
      <c r="T93" s="4">
        <v>6957.2664999999997</v>
      </c>
      <c r="W93" s="4">
        <v>0</v>
      </c>
      <c r="X93" s="4">
        <v>8.4885999999999999</v>
      </c>
      <c r="Y93" s="4">
        <v>11.9</v>
      </c>
      <c r="Z93" s="4">
        <v>864</v>
      </c>
      <c r="AA93" s="4">
        <v>875</v>
      </c>
      <c r="AB93" s="4">
        <v>894</v>
      </c>
      <c r="AC93" s="4">
        <v>88</v>
      </c>
      <c r="AD93" s="4">
        <v>7.36</v>
      </c>
      <c r="AE93" s="4">
        <v>0.17</v>
      </c>
      <c r="AF93" s="4">
        <v>992</v>
      </c>
      <c r="AG93" s="4">
        <v>-15</v>
      </c>
      <c r="AH93" s="4">
        <v>-1</v>
      </c>
      <c r="AI93" s="4">
        <v>16</v>
      </c>
      <c r="AJ93" s="4">
        <v>135.30000000000001</v>
      </c>
      <c r="AK93" s="4">
        <v>136.4</v>
      </c>
      <c r="AL93" s="4">
        <v>6.2</v>
      </c>
      <c r="AM93" s="4">
        <v>142</v>
      </c>
      <c r="AN93" s="4" t="s">
        <v>155</v>
      </c>
      <c r="AO93" s="4">
        <v>2</v>
      </c>
      <c r="AP93" s="5">
        <v>0.60265046296296299</v>
      </c>
      <c r="AQ93" s="4">
        <v>47.164267000000002</v>
      </c>
      <c r="AR93" s="4">
        <v>-88.488456999999997</v>
      </c>
      <c r="AS93" s="4">
        <v>318.7</v>
      </c>
      <c r="AT93" s="4">
        <v>19.7</v>
      </c>
      <c r="AU93" s="4">
        <v>12</v>
      </c>
      <c r="AV93" s="4">
        <v>10</v>
      </c>
      <c r="AW93" s="4" t="s">
        <v>422</v>
      </c>
      <c r="AX93" s="4">
        <v>1.2754000000000001</v>
      </c>
      <c r="AY93" s="4">
        <v>1</v>
      </c>
      <c r="AZ93" s="4">
        <v>2.3246000000000002</v>
      </c>
      <c r="BA93" s="4">
        <v>11.154</v>
      </c>
      <c r="BB93" s="4">
        <v>22.09</v>
      </c>
      <c r="BC93" s="4">
        <v>1.98</v>
      </c>
      <c r="BD93" s="4">
        <v>8.3810000000000002</v>
      </c>
      <c r="BE93" s="4">
        <v>2108.5729999999999</v>
      </c>
      <c r="BF93" s="4">
        <v>44.494</v>
      </c>
      <c r="BG93" s="4">
        <v>0.8</v>
      </c>
      <c r="BH93" s="4">
        <v>0.433</v>
      </c>
      <c r="BI93" s="4">
        <v>1.2330000000000001</v>
      </c>
      <c r="BJ93" s="4">
        <v>0.60699999999999998</v>
      </c>
      <c r="BK93" s="4">
        <v>0.32900000000000001</v>
      </c>
      <c r="BL93" s="4">
        <v>0.93500000000000005</v>
      </c>
      <c r="BM93" s="4">
        <v>102.3933</v>
      </c>
      <c r="BQ93" s="4">
        <v>2190.7280000000001</v>
      </c>
      <c r="BR93" s="4">
        <v>0.287522</v>
      </c>
      <c r="BS93" s="4">
        <v>-5</v>
      </c>
      <c r="BT93" s="4">
        <v>6.0000000000000001E-3</v>
      </c>
      <c r="BU93" s="4">
        <v>7.0263179999999998</v>
      </c>
      <c r="BV93" s="4">
        <v>0.1212</v>
      </c>
      <c r="BW93" s="4">
        <f t="shared" si="14"/>
        <v>1.8563532156</v>
      </c>
      <c r="BY93" s="4">
        <f t="shared" si="15"/>
        <v>11434.606314608365</v>
      </c>
      <c r="BZ93" s="4">
        <f t="shared" si="16"/>
        <v>241.28705686840559</v>
      </c>
      <c r="CA93" s="4">
        <f t="shared" si="17"/>
        <v>3.2917077250668001</v>
      </c>
      <c r="CB93" s="4">
        <f t="shared" si="18"/>
        <v>555.26987908580293</v>
      </c>
    </row>
    <row r="94" spans="1:80" x14ac:dyDescent="0.25">
      <c r="A94" s="2">
        <v>42804</v>
      </c>
      <c r="B94" s="3">
        <v>0.39436641203703698</v>
      </c>
      <c r="C94" s="4">
        <v>6.05</v>
      </c>
      <c r="D94" s="4">
        <v>0.19689999999999999</v>
      </c>
      <c r="E94" s="4">
        <v>1968.7671230000001</v>
      </c>
      <c r="F94" s="4">
        <v>24.9</v>
      </c>
      <c r="G94" s="4">
        <v>19.399999999999999</v>
      </c>
      <c r="H94" s="4">
        <v>7406.9</v>
      </c>
      <c r="J94" s="4">
        <v>9.44</v>
      </c>
      <c r="K94" s="4">
        <v>0.92630000000000001</v>
      </c>
      <c r="L94" s="4">
        <v>5.6041999999999996</v>
      </c>
      <c r="M94" s="4">
        <v>0.18240000000000001</v>
      </c>
      <c r="N94" s="4">
        <v>23.065100000000001</v>
      </c>
      <c r="O94" s="4">
        <v>17.994900000000001</v>
      </c>
      <c r="P94" s="4">
        <v>41.1</v>
      </c>
      <c r="Q94" s="4">
        <v>17.500900000000001</v>
      </c>
      <c r="R94" s="4">
        <v>13.6539</v>
      </c>
      <c r="S94" s="4">
        <v>31.2</v>
      </c>
      <c r="T94" s="4">
        <v>7406.9201999999996</v>
      </c>
      <c r="W94" s="4">
        <v>0</v>
      </c>
      <c r="X94" s="4">
        <v>8.7484999999999999</v>
      </c>
      <c r="Y94" s="4">
        <v>11.9</v>
      </c>
      <c r="Z94" s="4">
        <v>864</v>
      </c>
      <c r="AA94" s="4">
        <v>875</v>
      </c>
      <c r="AB94" s="4">
        <v>895</v>
      </c>
      <c r="AC94" s="4">
        <v>88</v>
      </c>
      <c r="AD94" s="4">
        <v>7.35</v>
      </c>
      <c r="AE94" s="4">
        <v>0.17</v>
      </c>
      <c r="AF94" s="4">
        <v>993</v>
      </c>
      <c r="AG94" s="4">
        <v>-15</v>
      </c>
      <c r="AH94" s="4">
        <v>-1</v>
      </c>
      <c r="AI94" s="4">
        <v>16</v>
      </c>
      <c r="AJ94" s="4">
        <v>136</v>
      </c>
      <c r="AK94" s="4">
        <v>135.6</v>
      </c>
      <c r="AL94" s="4">
        <v>6</v>
      </c>
      <c r="AM94" s="4">
        <v>142</v>
      </c>
      <c r="AN94" s="4" t="s">
        <v>155</v>
      </c>
      <c r="AO94" s="4">
        <v>2</v>
      </c>
      <c r="AP94" s="5">
        <v>0.60266203703703702</v>
      </c>
      <c r="AQ94" s="4">
        <v>47.164296</v>
      </c>
      <c r="AR94" s="4">
        <v>-88.488568000000001</v>
      </c>
      <c r="AS94" s="4">
        <v>318.60000000000002</v>
      </c>
      <c r="AT94" s="4">
        <v>19.7</v>
      </c>
      <c r="AU94" s="4">
        <v>12</v>
      </c>
      <c r="AV94" s="4">
        <v>10</v>
      </c>
      <c r="AW94" s="4" t="s">
        <v>422</v>
      </c>
      <c r="AX94" s="4">
        <v>1.3754</v>
      </c>
      <c r="AY94" s="4">
        <v>1.1508</v>
      </c>
      <c r="AZ94" s="4">
        <v>2.3754</v>
      </c>
      <c r="BA94" s="4">
        <v>11.154</v>
      </c>
      <c r="BB94" s="4">
        <v>23.18</v>
      </c>
      <c r="BC94" s="4">
        <v>2.08</v>
      </c>
      <c r="BD94" s="4">
        <v>7.9550000000000001</v>
      </c>
      <c r="BE94" s="4">
        <v>2083.0050000000001</v>
      </c>
      <c r="BF94" s="4">
        <v>43.142000000000003</v>
      </c>
      <c r="BG94" s="4">
        <v>0.89800000000000002</v>
      </c>
      <c r="BH94" s="4">
        <v>0.7</v>
      </c>
      <c r="BI94" s="4">
        <v>1.5980000000000001</v>
      </c>
      <c r="BJ94" s="4">
        <v>0.68100000000000005</v>
      </c>
      <c r="BK94" s="4">
        <v>0.53100000000000003</v>
      </c>
      <c r="BL94" s="4">
        <v>1.2130000000000001</v>
      </c>
      <c r="BM94" s="4">
        <v>114.15349999999999</v>
      </c>
      <c r="BQ94" s="4">
        <v>2364.3330000000001</v>
      </c>
      <c r="BR94" s="4">
        <v>0.27665099999999998</v>
      </c>
      <c r="BS94" s="4">
        <v>-5</v>
      </c>
      <c r="BT94" s="4">
        <v>5.6769999999999998E-3</v>
      </c>
      <c r="BU94" s="4">
        <v>6.7606580000000003</v>
      </c>
      <c r="BV94" s="4">
        <v>0.114675</v>
      </c>
      <c r="BW94" s="4">
        <f t="shared" si="14"/>
        <v>1.7861658436000001</v>
      </c>
      <c r="BY94" s="4">
        <f t="shared" si="15"/>
        <v>10868.861473264424</v>
      </c>
      <c r="BZ94" s="4">
        <f t="shared" si="16"/>
        <v>225.10959967910483</v>
      </c>
      <c r="CA94" s="4">
        <f t="shared" si="17"/>
        <v>3.5533734500364007</v>
      </c>
      <c r="CB94" s="4">
        <f t="shared" si="18"/>
        <v>595.63879020371542</v>
      </c>
    </row>
    <row r="95" spans="1:80" x14ac:dyDescent="0.25">
      <c r="A95" s="2">
        <v>42804</v>
      </c>
      <c r="B95" s="3">
        <v>0.39437798611111113</v>
      </c>
      <c r="C95" s="4">
        <v>5.4660000000000002</v>
      </c>
      <c r="D95" s="4">
        <v>0.2059</v>
      </c>
      <c r="E95" s="4">
        <v>2058.8314989999999</v>
      </c>
      <c r="F95" s="4">
        <v>24.9</v>
      </c>
      <c r="G95" s="4">
        <v>19.600000000000001</v>
      </c>
      <c r="H95" s="4">
        <v>8126.4</v>
      </c>
      <c r="J95" s="4">
        <v>9.69</v>
      </c>
      <c r="K95" s="4">
        <v>0.93149999999999999</v>
      </c>
      <c r="L95" s="4">
        <v>5.0914000000000001</v>
      </c>
      <c r="M95" s="4">
        <v>0.1918</v>
      </c>
      <c r="N95" s="4">
        <v>23.219899999999999</v>
      </c>
      <c r="O95" s="4">
        <v>18.2578</v>
      </c>
      <c r="P95" s="4">
        <v>41.5</v>
      </c>
      <c r="Q95" s="4">
        <v>17.618600000000001</v>
      </c>
      <c r="R95" s="4">
        <v>13.8535</v>
      </c>
      <c r="S95" s="4">
        <v>31.5</v>
      </c>
      <c r="T95" s="4">
        <v>8126.3642</v>
      </c>
      <c r="W95" s="4">
        <v>0</v>
      </c>
      <c r="X95" s="4">
        <v>9.0253999999999994</v>
      </c>
      <c r="Y95" s="4">
        <v>11.7</v>
      </c>
      <c r="Z95" s="4">
        <v>865</v>
      </c>
      <c r="AA95" s="4">
        <v>876</v>
      </c>
      <c r="AB95" s="4">
        <v>896</v>
      </c>
      <c r="AC95" s="4">
        <v>88</v>
      </c>
      <c r="AD95" s="4">
        <v>7.36</v>
      </c>
      <c r="AE95" s="4">
        <v>0.17</v>
      </c>
      <c r="AF95" s="4">
        <v>992</v>
      </c>
      <c r="AG95" s="4">
        <v>-15</v>
      </c>
      <c r="AH95" s="4">
        <v>-1</v>
      </c>
      <c r="AI95" s="4">
        <v>16</v>
      </c>
      <c r="AJ95" s="4">
        <v>136</v>
      </c>
      <c r="AK95" s="4">
        <v>137.30000000000001</v>
      </c>
      <c r="AL95" s="4">
        <v>6</v>
      </c>
      <c r="AM95" s="4">
        <v>142</v>
      </c>
      <c r="AN95" s="4" t="s">
        <v>155</v>
      </c>
      <c r="AO95" s="4">
        <v>2</v>
      </c>
      <c r="AP95" s="5">
        <v>0.60267361111111117</v>
      </c>
      <c r="AQ95" s="4">
        <v>47.164313999999997</v>
      </c>
      <c r="AR95" s="4">
        <v>-88.488685000000004</v>
      </c>
      <c r="AS95" s="4">
        <v>318.60000000000002</v>
      </c>
      <c r="AT95" s="4">
        <v>20.6</v>
      </c>
      <c r="AU95" s="4">
        <v>12</v>
      </c>
      <c r="AV95" s="4">
        <v>10</v>
      </c>
      <c r="AW95" s="4" t="s">
        <v>422</v>
      </c>
      <c r="AX95" s="4">
        <v>1.3246</v>
      </c>
      <c r="AY95" s="4">
        <v>1.2754000000000001</v>
      </c>
      <c r="AZ95" s="4">
        <v>2.4</v>
      </c>
      <c r="BA95" s="4">
        <v>11.154</v>
      </c>
      <c r="BB95" s="4">
        <v>24.89</v>
      </c>
      <c r="BC95" s="4">
        <v>2.23</v>
      </c>
      <c r="BD95" s="4">
        <v>7.351</v>
      </c>
      <c r="BE95" s="4">
        <v>2027.2239999999999</v>
      </c>
      <c r="BF95" s="4">
        <v>48.601999999999997</v>
      </c>
      <c r="BG95" s="4">
        <v>0.96799999999999997</v>
      </c>
      <c r="BH95" s="4">
        <v>0.76100000000000001</v>
      </c>
      <c r="BI95" s="4">
        <v>1.7290000000000001</v>
      </c>
      <c r="BJ95" s="4">
        <v>0.73499999999999999</v>
      </c>
      <c r="BK95" s="4">
        <v>0.57799999999999996</v>
      </c>
      <c r="BL95" s="4">
        <v>1.3120000000000001</v>
      </c>
      <c r="BM95" s="4">
        <v>134.16390000000001</v>
      </c>
      <c r="BQ95" s="4">
        <v>2612.9279999999999</v>
      </c>
      <c r="BR95" s="4">
        <v>0.24659700000000001</v>
      </c>
      <c r="BS95" s="4">
        <v>-5</v>
      </c>
      <c r="BT95" s="4">
        <v>5.3229999999999996E-3</v>
      </c>
      <c r="BU95" s="4">
        <v>6.0262140000000004</v>
      </c>
      <c r="BV95" s="4">
        <v>0.107525</v>
      </c>
      <c r="BW95" s="4">
        <f t="shared" si="14"/>
        <v>1.5921257388000001</v>
      </c>
      <c r="BY95" s="4">
        <f t="shared" si="15"/>
        <v>9428.6836246206058</v>
      </c>
      <c r="BZ95" s="4">
        <f t="shared" si="16"/>
        <v>226.0494555726504</v>
      </c>
      <c r="CA95" s="4">
        <f t="shared" si="17"/>
        <v>3.4185084944220003</v>
      </c>
      <c r="CB95" s="4">
        <f t="shared" si="18"/>
        <v>624.0005874758964</v>
      </c>
    </row>
    <row r="96" spans="1:80" x14ac:dyDescent="0.25">
      <c r="A96" s="2">
        <v>42804</v>
      </c>
      <c r="B96" s="3">
        <v>0.39438956018518517</v>
      </c>
      <c r="C96" s="4">
        <v>6.7220000000000004</v>
      </c>
      <c r="D96" s="4">
        <v>0.24929999999999999</v>
      </c>
      <c r="E96" s="4">
        <v>2492.6251029999999</v>
      </c>
      <c r="F96" s="4">
        <v>25.2</v>
      </c>
      <c r="G96" s="4">
        <v>17.8</v>
      </c>
      <c r="H96" s="4">
        <v>8170.4</v>
      </c>
      <c r="J96" s="4">
        <v>9.94</v>
      </c>
      <c r="K96" s="4">
        <v>0.91790000000000005</v>
      </c>
      <c r="L96" s="4">
        <v>6.1699000000000002</v>
      </c>
      <c r="M96" s="4">
        <v>0.2288</v>
      </c>
      <c r="N96" s="4">
        <v>23.1616</v>
      </c>
      <c r="O96" s="4">
        <v>16.303699999999999</v>
      </c>
      <c r="P96" s="4">
        <v>39.5</v>
      </c>
      <c r="Q96" s="4">
        <v>17.574000000000002</v>
      </c>
      <c r="R96" s="4">
        <v>12.3706</v>
      </c>
      <c r="S96" s="4">
        <v>29.9</v>
      </c>
      <c r="T96" s="4">
        <v>8170.4120000000003</v>
      </c>
      <c r="W96" s="4">
        <v>0</v>
      </c>
      <c r="X96" s="4">
        <v>9.1264000000000003</v>
      </c>
      <c r="Y96" s="4">
        <v>11.8</v>
      </c>
      <c r="Z96" s="4">
        <v>865</v>
      </c>
      <c r="AA96" s="4">
        <v>876</v>
      </c>
      <c r="AB96" s="4">
        <v>897</v>
      </c>
      <c r="AC96" s="4">
        <v>88</v>
      </c>
      <c r="AD96" s="4">
        <v>7.35</v>
      </c>
      <c r="AE96" s="4">
        <v>0.17</v>
      </c>
      <c r="AF96" s="4">
        <v>993</v>
      </c>
      <c r="AG96" s="4">
        <v>-15</v>
      </c>
      <c r="AH96" s="4">
        <v>-1</v>
      </c>
      <c r="AI96" s="4">
        <v>16</v>
      </c>
      <c r="AJ96" s="4">
        <v>136</v>
      </c>
      <c r="AK96" s="4">
        <v>138</v>
      </c>
      <c r="AL96" s="4">
        <v>6.1</v>
      </c>
      <c r="AM96" s="4">
        <v>142</v>
      </c>
      <c r="AN96" s="4" t="s">
        <v>155</v>
      </c>
      <c r="AO96" s="4">
        <v>2</v>
      </c>
      <c r="AP96" s="5">
        <v>0.60268518518518521</v>
      </c>
      <c r="AQ96" s="4">
        <v>47.164318000000002</v>
      </c>
      <c r="AR96" s="4">
        <v>-88.488714999999999</v>
      </c>
      <c r="AS96" s="4">
        <v>318.60000000000002</v>
      </c>
      <c r="AT96" s="4">
        <v>20.9</v>
      </c>
      <c r="AU96" s="4">
        <v>12</v>
      </c>
      <c r="AV96" s="4">
        <v>10</v>
      </c>
      <c r="AW96" s="4" t="s">
        <v>422</v>
      </c>
      <c r="AX96" s="4">
        <v>1.3</v>
      </c>
      <c r="AY96" s="4">
        <v>1.3</v>
      </c>
      <c r="AZ96" s="4">
        <v>2.4</v>
      </c>
      <c r="BA96" s="4">
        <v>11.154</v>
      </c>
      <c r="BB96" s="4">
        <v>20.84</v>
      </c>
      <c r="BC96" s="4">
        <v>1.87</v>
      </c>
      <c r="BD96" s="4">
        <v>8.9429999999999996</v>
      </c>
      <c r="BE96" s="4">
        <v>2073.2359999999999</v>
      </c>
      <c r="BF96" s="4">
        <v>48.933999999999997</v>
      </c>
      <c r="BG96" s="4">
        <v>0.81499999999999995</v>
      </c>
      <c r="BH96" s="4">
        <v>0.57399999999999995</v>
      </c>
      <c r="BI96" s="4">
        <v>1.389</v>
      </c>
      <c r="BJ96" s="4">
        <v>0.61799999999999999</v>
      </c>
      <c r="BK96" s="4">
        <v>0.435</v>
      </c>
      <c r="BL96" s="4">
        <v>1.054</v>
      </c>
      <c r="BM96" s="4">
        <v>113.84</v>
      </c>
      <c r="BQ96" s="4">
        <v>2229.837</v>
      </c>
      <c r="BR96" s="4">
        <v>0.30788399999999999</v>
      </c>
      <c r="BS96" s="4">
        <v>-5</v>
      </c>
      <c r="BT96" s="4">
        <v>6.0000000000000001E-3</v>
      </c>
      <c r="BU96" s="4">
        <v>7.5239159999999998</v>
      </c>
      <c r="BV96" s="4">
        <v>0.1212</v>
      </c>
      <c r="BW96" s="4">
        <f t="shared" si="14"/>
        <v>1.9878186071999999</v>
      </c>
      <c r="BY96" s="4">
        <f t="shared" si="15"/>
        <v>12039.195140697435</v>
      </c>
      <c r="BZ96" s="4">
        <f t="shared" si="16"/>
        <v>284.15770081885921</v>
      </c>
      <c r="CA96" s="4">
        <f t="shared" si="17"/>
        <v>3.5887002719184</v>
      </c>
      <c r="CB96" s="4">
        <f t="shared" si="18"/>
        <v>661.06414070419203</v>
      </c>
    </row>
    <row r="97" spans="1:80" x14ac:dyDescent="0.25">
      <c r="A97" s="2">
        <v>42804</v>
      </c>
      <c r="B97" s="3">
        <v>0.39440113425925927</v>
      </c>
      <c r="C97" s="4">
        <v>7.3239999999999998</v>
      </c>
      <c r="D97" s="4">
        <v>0.25659999999999999</v>
      </c>
      <c r="E97" s="4">
        <v>2566.4561119999998</v>
      </c>
      <c r="F97" s="4">
        <v>28.9</v>
      </c>
      <c r="G97" s="4">
        <v>12.6</v>
      </c>
      <c r="H97" s="4">
        <v>8197.7000000000007</v>
      </c>
      <c r="J97" s="4">
        <v>10.29</v>
      </c>
      <c r="K97" s="4">
        <v>0.91159999999999997</v>
      </c>
      <c r="L97" s="4">
        <v>6.6768000000000001</v>
      </c>
      <c r="M97" s="4">
        <v>0.23400000000000001</v>
      </c>
      <c r="N97" s="4">
        <v>26.3521</v>
      </c>
      <c r="O97" s="4">
        <v>11.443099999999999</v>
      </c>
      <c r="P97" s="4">
        <v>37.799999999999997</v>
      </c>
      <c r="Q97" s="4">
        <v>19.994900000000001</v>
      </c>
      <c r="R97" s="4">
        <v>8.6824999999999992</v>
      </c>
      <c r="S97" s="4">
        <v>28.7</v>
      </c>
      <c r="T97" s="4">
        <v>8197.6794000000009</v>
      </c>
      <c r="W97" s="4">
        <v>0</v>
      </c>
      <c r="X97" s="4">
        <v>9.3787000000000003</v>
      </c>
      <c r="Y97" s="4">
        <v>11.9</v>
      </c>
      <c r="Z97" s="4">
        <v>864</v>
      </c>
      <c r="AA97" s="4">
        <v>876</v>
      </c>
      <c r="AB97" s="4">
        <v>896</v>
      </c>
      <c r="AC97" s="4">
        <v>88</v>
      </c>
      <c r="AD97" s="4">
        <v>7.35</v>
      </c>
      <c r="AE97" s="4">
        <v>0.17</v>
      </c>
      <c r="AF97" s="4">
        <v>993</v>
      </c>
      <c r="AG97" s="4">
        <v>-15</v>
      </c>
      <c r="AH97" s="4">
        <v>-1</v>
      </c>
      <c r="AI97" s="4">
        <v>16</v>
      </c>
      <c r="AJ97" s="4">
        <v>136</v>
      </c>
      <c r="AK97" s="4">
        <v>137.69999999999999</v>
      </c>
      <c r="AL97" s="4">
        <v>6</v>
      </c>
      <c r="AM97" s="4">
        <v>142</v>
      </c>
      <c r="AN97" s="4" t="s">
        <v>155</v>
      </c>
      <c r="AO97" s="4">
        <v>2</v>
      </c>
      <c r="AP97" s="5">
        <v>0.60268518518518521</v>
      </c>
      <c r="AQ97" s="4">
        <v>47.164340000000003</v>
      </c>
      <c r="AR97" s="4">
        <v>-88.488906</v>
      </c>
      <c r="AS97" s="4">
        <v>318.7</v>
      </c>
      <c r="AT97" s="4">
        <v>21.7</v>
      </c>
      <c r="AU97" s="4">
        <v>12</v>
      </c>
      <c r="AV97" s="4">
        <v>10</v>
      </c>
      <c r="AW97" s="4" t="s">
        <v>422</v>
      </c>
      <c r="AX97" s="4">
        <v>1.3</v>
      </c>
      <c r="AY97" s="4">
        <v>1.375375</v>
      </c>
      <c r="AZ97" s="4">
        <v>2.4</v>
      </c>
      <c r="BA97" s="4">
        <v>11.154</v>
      </c>
      <c r="BB97" s="4">
        <v>19.37</v>
      </c>
      <c r="BC97" s="4">
        <v>1.74</v>
      </c>
      <c r="BD97" s="4">
        <v>9.6950000000000003</v>
      </c>
      <c r="BE97" s="4">
        <v>2093.3919999999998</v>
      </c>
      <c r="BF97" s="4">
        <v>46.688000000000002</v>
      </c>
      <c r="BG97" s="4">
        <v>0.86499999999999999</v>
      </c>
      <c r="BH97" s="4">
        <v>0.376</v>
      </c>
      <c r="BI97" s="4">
        <v>1.2410000000000001</v>
      </c>
      <c r="BJ97" s="4">
        <v>0.65700000000000003</v>
      </c>
      <c r="BK97" s="4">
        <v>0.28499999999999998</v>
      </c>
      <c r="BL97" s="4">
        <v>0.94199999999999995</v>
      </c>
      <c r="BM97" s="4">
        <v>106.5732</v>
      </c>
      <c r="BQ97" s="4">
        <v>2138.0709999999999</v>
      </c>
      <c r="BR97" s="4">
        <v>0.39229399999999998</v>
      </c>
      <c r="BS97" s="4">
        <v>-5</v>
      </c>
      <c r="BT97" s="4">
        <v>6.0000000000000001E-3</v>
      </c>
      <c r="BU97" s="4">
        <v>9.5866779999999991</v>
      </c>
      <c r="BV97" s="4">
        <v>0.1212</v>
      </c>
      <c r="BW97" s="4">
        <f t="shared" si="14"/>
        <v>2.5328003275999995</v>
      </c>
      <c r="BY97" s="4">
        <f t="shared" si="15"/>
        <v>15489.003389524716</v>
      </c>
      <c r="BZ97" s="4">
        <f t="shared" si="16"/>
        <v>345.44442237771523</v>
      </c>
      <c r="CA97" s="4">
        <f t="shared" si="17"/>
        <v>4.8611417388228002</v>
      </c>
      <c r="CB97" s="4">
        <f t="shared" si="18"/>
        <v>788.53490222208529</v>
      </c>
    </row>
    <row r="98" spans="1:80" x14ac:dyDescent="0.25">
      <c r="A98" s="2">
        <v>42804</v>
      </c>
      <c r="B98" s="3">
        <v>0.39441270833333331</v>
      </c>
      <c r="C98" s="4">
        <v>7.49</v>
      </c>
      <c r="D98" s="4">
        <v>0.29799999999999999</v>
      </c>
      <c r="E98" s="4">
        <v>2980.4809289999998</v>
      </c>
      <c r="F98" s="4">
        <v>41.9</v>
      </c>
      <c r="G98" s="4">
        <v>15.2</v>
      </c>
      <c r="H98" s="4">
        <v>7881.6</v>
      </c>
      <c r="J98" s="4">
        <v>10.78</v>
      </c>
      <c r="K98" s="4">
        <v>0.90990000000000004</v>
      </c>
      <c r="L98" s="4">
        <v>6.8150000000000004</v>
      </c>
      <c r="M98" s="4">
        <v>0.2712</v>
      </c>
      <c r="N98" s="4">
        <v>38.079799999999999</v>
      </c>
      <c r="O98" s="4">
        <v>13.8042</v>
      </c>
      <c r="P98" s="4">
        <v>51.9</v>
      </c>
      <c r="Q98" s="4">
        <v>28.8933</v>
      </c>
      <c r="R98" s="4">
        <v>10.4741</v>
      </c>
      <c r="S98" s="4">
        <v>39.4</v>
      </c>
      <c r="T98" s="4">
        <v>7881.6477999999997</v>
      </c>
      <c r="W98" s="4">
        <v>0</v>
      </c>
      <c r="X98" s="4">
        <v>9.8088999999999995</v>
      </c>
      <c r="Y98" s="4">
        <v>12</v>
      </c>
      <c r="Z98" s="4">
        <v>863</v>
      </c>
      <c r="AA98" s="4">
        <v>876</v>
      </c>
      <c r="AB98" s="4">
        <v>893</v>
      </c>
      <c r="AC98" s="4">
        <v>88</v>
      </c>
      <c r="AD98" s="4">
        <v>7.35</v>
      </c>
      <c r="AE98" s="4">
        <v>0.17</v>
      </c>
      <c r="AF98" s="4">
        <v>993</v>
      </c>
      <c r="AG98" s="4">
        <v>-15</v>
      </c>
      <c r="AH98" s="4">
        <v>-1.322322</v>
      </c>
      <c r="AI98" s="4">
        <v>16</v>
      </c>
      <c r="AJ98" s="4">
        <v>136</v>
      </c>
      <c r="AK98" s="4">
        <v>137.6</v>
      </c>
      <c r="AL98" s="4">
        <v>6.1</v>
      </c>
      <c r="AM98" s="4">
        <v>142</v>
      </c>
      <c r="AN98" s="4" t="s">
        <v>155</v>
      </c>
      <c r="AO98" s="4">
        <v>2</v>
      </c>
      <c r="AP98" s="5">
        <v>0.60270833333333329</v>
      </c>
      <c r="AQ98" s="4">
        <v>47.164338000000001</v>
      </c>
      <c r="AR98" s="4">
        <v>-88.489075999999997</v>
      </c>
      <c r="AS98" s="4">
        <v>318.8</v>
      </c>
      <c r="AT98" s="4">
        <v>23.7</v>
      </c>
      <c r="AU98" s="4">
        <v>12</v>
      </c>
      <c r="AV98" s="4">
        <v>10</v>
      </c>
      <c r="AW98" s="4" t="s">
        <v>422</v>
      </c>
      <c r="AX98" s="4">
        <v>1.3753249999999999</v>
      </c>
      <c r="AY98" s="4">
        <v>1.625974</v>
      </c>
      <c r="AZ98" s="4">
        <v>2.6259739999999998</v>
      </c>
      <c r="BA98" s="4">
        <v>11.154</v>
      </c>
      <c r="BB98" s="4">
        <v>18.989999999999998</v>
      </c>
      <c r="BC98" s="4">
        <v>1.7</v>
      </c>
      <c r="BD98" s="4">
        <v>9.9049999999999994</v>
      </c>
      <c r="BE98" s="4">
        <v>2097.4940000000001</v>
      </c>
      <c r="BF98" s="4">
        <v>53.122999999999998</v>
      </c>
      <c r="BG98" s="4">
        <v>1.2270000000000001</v>
      </c>
      <c r="BH98" s="4">
        <v>0.44500000000000001</v>
      </c>
      <c r="BI98" s="4">
        <v>1.6719999999999999</v>
      </c>
      <c r="BJ98" s="4">
        <v>0.93100000000000005</v>
      </c>
      <c r="BK98" s="4">
        <v>0.33800000000000002</v>
      </c>
      <c r="BL98" s="4">
        <v>1.2689999999999999</v>
      </c>
      <c r="BM98" s="4">
        <v>100.58410000000001</v>
      </c>
      <c r="BQ98" s="4">
        <v>2195.1039999999998</v>
      </c>
      <c r="BR98" s="4">
        <v>0.43340499999999998</v>
      </c>
      <c r="BS98" s="4">
        <v>-5</v>
      </c>
      <c r="BT98" s="4">
        <v>5.6779999999999999E-3</v>
      </c>
      <c r="BU98" s="4">
        <v>10.591345</v>
      </c>
      <c r="BV98" s="4">
        <v>0.114689</v>
      </c>
      <c r="BW98" s="4">
        <f t="shared" si="14"/>
        <v>2.7982333490000002</v>
      </c>
      <c r="BY98" s="4">
        <f t="shared" si="15"/>
        <v>17145.755102522078</v>
      </c>
      <c r="BZ98" s="4">
        <f t="shared" si="16"/>
        <v>434.24865497173306</v>
      </c>
      <c r="CA98" s="4">
        <f t="shared" si="17"/>
        <v>7.6103664661010013</v>
      </c>
      <c r="CB98" s="4">
        <f t="shared" si="18"/>
        <v>822.2146741814712</v>
      </c>
    </row>
    <row r="99" spans="1:80" x14ac:dyDescent="0.25">
      <c r="A99" s="2">
        <v>42804</v>
      </c>
      <c r="B99" s="3">
        <v>0.3944242824074074</v>
      </c>
      <c r="C99" s="4">
        <v>7.4960000000000004</v>
      </c>
      <c r="D99" s="4">
        <v>0.26950000000000002</v>
      </c>
      <c r="E99" s="4">
        <v>2694.9826389999998</v>
      </c>
      <c r="F99" s="4">
        <v>47</v>
      </c>
      <c r="G99" s="4">
        <v>21.7</v>
      </c>
      <c r="H99" s="4">
        <v>7558.8</v>
      </c>
      <c r="J99" s="4">
        <v>11.1</v>
      </c>
      <c r="K99" s="4">
        <v>0.91049999999999998</v>
      </c>
      <c r="L99" s="4">
        <v>6.8258000000000001</v>
      </c>
      <c r="M99" s="4">
        <v>0.24540000000000001</v>
      </c>
      <c r="N99" s="4">
        <v>42.83</v>
      </c>
      <c r="O99" s="4">
        <v>19.749400000000001</v>
      </c>
      <c r="P99" s="4">
        <v>62.6</v>
      </c>
      <c r="Q99" s="4">
        <v>32.497599999999998</v>
      </c>
      <c r="R99" s="4">
        <v>14.984999999999999</v>
      </c>
      <c r="S99" s="4">
        <v>47.5</v>
      </c>
      <c r="T99" s="4">
        <v>7558.7689</v>
      </c>
      <c r="W99" s="4">
        <v>0</v>
      </c>
      <c r="X99" s="4">
        <v>10.106299999999999</v>
      </c>
      <c r="Y99" s="4">
        <v>12.2</v>
      </c>
      <c r="Z99" s="4">
        <v>862</v>
      </c>
      <c r="AA99" s="4">
        <v>875</v>
      </c>
      <c r="AB99" s="4">
        <v>892</v>
      </c>
      <c r="AC99" s="4">
        <v>88</v>
      </c>
      <c r="AD99" s="4">
        <v>7.35</v>
      </c>
      <c r="AE99" s="4">
        <v>0.17</v>
      </c>
      <c r="AF99" s="4">
        <v>993</v>
      </c>
      <c r="AG99" s="4">
        <v>-15</v>
      </c>
      <c r="AH99" s="4">
        <v>-1.677</v>
      </c>
      <c r="AI99" s="4">
        <v>16</v>
      </c>
      <c r="AJ99" s="4">
        <v>136</v>
      </c>
      <c r="AK99" s="4">
        <v>138.4</v>
      </c>
      <c r="AL99" s="4">
        <v>6.3</v>
      </c>
      <c r="AM99" s="4">
        <v>142</v>
      </c>
      <c r="AN99" s="4" t="s">
        <v>155</v>
      </c>
      <c r="AO99" s="4">
        <v>2</v>
      </c>
      <c r="AP99" s="5">
        <v>0.60271990740740744</v>
      </c>
      <c r="AQ99" s="4">
        <v>47.164304999999999</v>
      </c>
      <c r="AR99" s="4">
        <v>-88.489232999999999</v>
      </c>
      <c r="AS99" s="4">
        <v>319</v>
      </c>
      <c r="AT99" s="4">
        <v>25.7</v>
      </c>
      <c r="AU99" s="4">
        <v>12</v>
      </c>
      <c r="AV99" s="4">
        <v>9</v>
      </c>
      <c r="AW99" s="4" t="s">
        <v>423</v>
      </c>
      <c r="AX99" s="4">
        <v>1.4753750000000001</v>
      </c>
      <c r="AY99" s="4">
        <v>1.172372</v>
      </c>
      <c r="AZ99" s="4">
        <v>2.4738739999999999</v>
      </c>
      <c r="BA99" s="4">
        <v>11.154</v>
      </c>
      <c r="BB99" s="4">
        <v>19.12</v>
      </c>
      <c r="BC99" s="4">
        <v>1.71</v>
      </c>
      <c r="BD99" s="4">
        <v>9.8239999999999998</v>
      </c>
      <c r="BE99" s="4">
        <v>2113.5770000000002</v>
      </c>
      <c r="BF99" s="4">
        <v>48.360999999999997</v>
      </c>
      <c r="BG99" s="4">
        <v>1.389</v>
      </c>
      <c r="BH99" s="4">
        <v>0.64</v>
      </c>
      <c r="BI99" s="4">
        <v>2.0289999999999999</v>
      </c>
      <c r="BJ99" s="4">
        <v>1.054</v>
      </c>
      <c r="BK99" s="4">
        <v>0.48599999999999999</v>
      </c>
      <c r="BL99" s="4">
        <v>1.54</v>
      </c>
      <c r="BM99" s="4">
        <v>97.049000000000007</v>
      </c>
      <c r="BQ99" s="4">
        <v>2275.384</v>
      </c>
      <c r="BR99" s="4">
        <v>0.44868200000000003</v>
      </c>
      <c r="BS99" s="4">
        <v>-5</v>
      </c>
      <c r="BT99" s="4">
        <v>5.0000000000000001E-3</v>
      </c>
      <c r="BU99" s="4">
        <v>10.964665999999999</v>
      </c>
      <c r="BV99" s="4">
        <v>0.10100000000000001</v>
      </c>
      <c r="BW99" s="4">
        <f t="shared" si="14"/>
        <v>2.8968647571999999</v>
      </c>
      <c r="BY99" s="4">
        <f t="shared" si="15"/>
        <v>17886.207118683651</v>
      </c>
      <c r="BZ99" s="4">
        <f t="shared" si="16"/>
        <v>409.25637555038674</v>
      </c>
      <c r="CA99" s="4">
        <f t="shared" si="17"/>
        <v>8.9195057966151996</v>
      </c>
      <c r="CB99" s="4">
        <f t="shared" si="18"/>
        <v>821.27999815532132</v>
      </c>
    </row>
    <row r="100" spans="1:80" x14ac:dyDescent="0.25">
      <c r="A100" s="2">
        <v>42804</v>
      </c>
      <c r="B100" s="3">
        <v>0.39443585648148144</v>
      </c>
      <c r="C100" s="4">
        <v>7.4859999999999998</v>
      </c>
      <c r="D100" s="4">
        <v>0.25559999999999999</v>
      </c>
      <c r="E100" s="4">
        <v>2556.2149159999999</v>
      </c>
      <c r="F100" s="4">
        <v>52.2</v>
      </c>
      <c r="G100" s="4">
        <v>22.7</v>
      </c>
      <c r="H100" s="4">
        <v>6940</v>
      </c>
      <c r="J100" s="4">
        <v>11.2</v>
      </c>
      <c r="K100" s="4">
        <v>0.91139999999999999</v>
      </c>
      <c r="L100" s="4">
        <v>6.8227000000000002</v>
      </c>
      <c r="M100" s="4">
        <v>0.23300000000000001</v>
      </c>
      <c r="N100" s="4">
        <v>47.605699999999999</v>
      </c>
      <c r="O100" s="4">
        <v>20.7149</v>
      </c>
      <c r="P100" s="4">
        <v>68.3</v>
      </c>
      <c r="Q100" s="4">
        <v>36.121200000000002</v>
      </c>
      <c r="R100" s="4">
        <v>15.717599999999999</v>
      </c>
      <c r="S100" s="4">
        <v>51.8</v>
      </c>
      <c r="T100" s="4">
        <v>6940.0405000000001</v>
      </c>
      <c r="W100" s="4">
        <v>0</v>
      </c>
      <c r="X100" s="4">
        <v>10.2082</v>
      </c>
      <c r="Y100" s="4">
        <v>12.1</v>
      </c>
      <c r="Z100" s="4">
        <v>862</v>
      </c>
      <c r="AA100" s="4">
        <v>874</v>
      </c>
      <c r="AB100" s="4">
        <v>893</v>
      </c>
      <c r="AC100" s="4">
        <v>88</v>
      </c>
      <c r="AD100" s="4">
        <v>7.35</v>
      </c>
      <c r="AE100" s="4">
        <v>0.17</v>
      </c>
      <c r="AF100" s="4">
        <v>993</v>
      </c>
      <c r="AG100" s="4">
        <v>-15</v>
      </c>
      <c r="AH100" s="4">
        <v>-1.323</v>
      </c>
      <c r="AI100" s="4">
        <v>16</v>
      </c>
      <c r="AJ100" s="4">
        <v>136</v>
      </c>
      <c r="AK100" s="4">
        <v>137</v>
      </c>
      <c r="AL100" s="4">
        <v>6.1</v>
      </c>
      <c r="AM100" s="4">
        <v>142</v>
      </c>
      <c r="AN100" s="4" t="s">
        <v>155</v>
      </c>
      <c r="AO100" s="4">
        <v>2</v>
      </c>
      <c r="AP100" s="5">
        <v>0.60273148148148148</v>
      </c>
      <c r="AQ100" s="4">
        <v>47.164276000000001</v>
      </c>
      <c r="AR100" s="4">
        <v>-88.489384999999999</v>
      </c>
      <c r="AS100" s="4">
        <v>319.10000000000002</v>
      </c>
      <c r="AT100" s="4">
        <v>26.2</v>
      </c>
      <c r="AU100" s="4">
        <v>12</v>
      </c>
      <c r="AV100" s="4">
        <v>10</v>
      </c>
      <c r="AW100" s="4" t="s">
        <v>422</v>
      </c>
      <c r="AX100" s="4">
        <v>1.5</v>
      </c>
      <c r="AY100" s="4">
        <v>1</v>
      </c>
      <c r="AZ100" s="4">
        <v>2.4</v>
      </c>
      <c r="BA100" s="4">
        <v>11.154</v>
      </c>
      <c r="BB100" s="4">
        <v>19.329999999999998</v>
      </c>
      <c r="BC100" s="4">
        <v>1.73</v>
      </c>
      <c r="BD100" s="4">
        <v>9.7159999999999993</v>
      </c>
      <c r="BE100" s="4">
        <v>2133.819</v>
      </c>
      <c r="BF100" s="4">
        <v>46.378</v>
      </c>
      <c r="BG100" s="4">
        <v>1.5589999999999999</v>
      </c>
      <c r="BH100" s="4">
        <v>0.67800000000000005</v>
      </c>
      <c r="BI100" s="4">
        <v>2.238</v>
      </c>
      <c r="BJ100" s="4">
        <v>1.1830000000000001</v>
      </c>
      <c r="BK100" s="4">
        <v>0.51500000000000001</v>
      </c>
      <c r="BL100" s="4">
        <v>1.698</v>
      </c>
      <c r="BM100" s="4">
        <v>89.999799999999993</v>
      </c>
      <c r="BQ100" s="4">
        <v>2321.3989999999999</v>
      </c>
      <c r="BR100" s="4">
        <v>0.40012399999999998</v>
      </c>
      <c r="BS100" s="4">
        <v>-5</v>
      </c>
      <c r="BT100" s="4">
        <v>5.3229999999999996E-3</v>
      </c>
      <c r="BU100" s="4">
        <v>9.7780299999999993</v>
      </c>
      <c r="BV100" s="4">
        <v>0.107525</v>
      </c>
      <c r="BW100" s="4">
        <f t="shared" si="14"/>
        <v>2.5833555259999996</v>
      </c>
      <c r="BY100" s="4">
        <f t="shared" si="15"/>
        <v>16103.256754512726</v>
      </c>
      <c r="BZ100" s="4">
        <f t="shared" si="16"/>
        <v>350.00008986741199</v>
      </c>
      <c r="CA100" s="4">
        <f t="shared" si="17"/>
        <v>8.927726644382</v>
      </c>
      <c r="CB100" s="4">
        <f t="shared" si="18"/>
        <v>679.20001052328917</v>
      </c>
    </row>
    <row r="101" spans="1:80" x14ac:dyDescent="0.25">
      <c r="A101" s="2">
        <v>42804</v>
      </c>
      <c r="B101" s="3">
        <v>0.39444743055555559</v>
      </c>
      <c r="C101" s="4">
        <v>7.3570000000000002</v>
      </c>
      <c r="D101" s="4">
        <v>0.26079999999999998</v>
      </c>
      <c r="E101" s="4">
        <v>2607.8973930000002</v>
      </c>
      <c r="F101" s="4">
        <v>53.3</v>
      </c>
      <c r="G101" s="4">
        <v>37.799999999999997</v>
      </c>
      <c r="H101" s="4">
        <v>6315.2</v>
      </c>
      <c r="J101" s="4">
        <v>11.2</v>
      </c>
      <c r="K101" s="4">
        <v>0.91349999999999998</v>
      </c>
      <c r="L101" s="4">
        <v>6.7203999999999997</v>
      </c>
      <c r="M101" s="4">
        <v>0.2382</v>
      </c>
      <c r="N101" s="4">
        <v>48.666499999999999</v>
      </c>
      <c r="O101" s="4">
        <v>34.529299999999999</v>
      </c>
      <c r="P101" s="4">
        <v>83.2</v>
      </c>
      <c r="Q101" s="4">
        <v>36.926099999999998</v>
      </c>
      <c r="R101" s="4">
        <v>26.199400000000001</v>
      </c>
      <c r="S101" s="4">
        <v>63.1</v>
      </c>
      <c r="T101" s="4">
        <v>6315.1741000000002</v>
      </c>
      <c r="W101" s="4">
        <v>0</v>
      </c>
      <c r="X101" s="4">
        <v>10.2309</v>
      </c>
      <c r="Y101" s="4">
        <v>12.2</v>
      </c>
      <c r="Z101" s="4">
        <v>861</v>
      </c>
      <c r="AA101" s="4">
        <v>874</v>
      </c>
      <c r="AB101" s="4">
        <v>892</v>
      </c>
      <c r="AC101" s="4">
        <v>88</v>
      </c>
      <c r="AD101" s="4">
        <v>7.35</v>
      </c>
      <c r="AE101" s="4">
        <v>0.17</v>
      </c>
      <c r="AF101" s="4">
        <v>993</v>
      </c>
      <c r="AG101" s="4">
        <v>-15</v>
      </c>
      <c r="AH101" s="4">
        <v>-1.677</v>
      </c>
      <c r="AI101" s="4">
        <v>16</v>
      </c>
      <c r="AJ101" s="4">
        <v>136</v>
      </c>
      <c r="AK101" s="4">
        <v>137</v>
      </c>
      <c r="AL101" s="4">
        <v>6.3</v>
      </c>
      <c r="AM101" s="4">
        <v>142</v>
      </c>
      <c r="AN101" s="4" t="s">
        <v>155</v>
      </c>
      <c r="AO101" s="4">
        <v>2</v>
      </c>
      <c r="AP101" s="5">
        <v>0.60274305555555552</v>
      </c>
      <c r="AQ101" s="4">
        <v>47.164212999999997</v>
      </c>
      <c r="AR101" s="4">
        <v>-88.489547000000002</v>
      </c>
      <c r="AS101" s="4">
        <v>319.3</v>
      </c>
      <c r="AT101" s="4">
        <v>27.8</v>
      </c>
      <c r="AU101" s="4">
        <v>12</v>
      </c>
      <c r="AV101" s="4">
        <v>9</v>
      </c>
      <c r="AW101" s="4" t="s">
        <v>424</v>
      </c>
      <c r="AX101" s="4">
        <v>1.8016000000000001</v>
      </c>
      <c r="AY101" s="4">
        <v>1</v>
      </c>
      <c r="AZ101" s="4">
        <v>2.6261999999999999</v>
      </c>
      <c r="BA101" s="4">
        <v>11.154</v>
      </c>
      <c r="BB101" s="4">
        <v>19.760000000000002</v>
      </c>
      <c r="BC101" s="4">
        <v>1.77</v>
      </c>
      <c r="BD101" s="4">
        <v>9.4719999999999995</v>
      </c>
      <c r="BE101" s="4">
        <v>2146.2379999999998</v>
      </c>
      <c r="BF101" s="4">
        <v>48.423000000000002</v>
      </c>
      <c r="BG101" s="4">
        <v>1.6279999999999999</v>
      </c>
      <c r="BH101" s="4">
        <v>1.155</v>
      </c>
      <c r="BI101" s="4">
        <v>2.782</v>
      </c>
      <c r="BJ101" s="4">
        <v>1.2350000000000001</v>
      </c>
      <c r="BK101" s="4">
        <v>0.876</v>
      </c>
      <c r="BL101" s="4">
        <v>2.1110000000000002</v>
      </c>
      <c r="BM101" s="4">
        <v>83.627099999999999</v>
      </c>
      <c r="BQ101" s="4">
        <v>2375.7289999999998</v>
      </c>
      <c r="BR101" s="4">
        <v>0.39749099999999998</v>
      </c>
      <c r="BS101" s="4">
        <v>-5</v>
      </c>
      <c r="BT101" s="4">
        <v>6.0000000000000001E-3</v>
      </c>
      <c r="BU101" s="4">
        <v>9.7136859999999992</v>
      </c>
      <c r="BV101" s="4">
        <v>0.1212</v>
      </c>
      <c r="BW101" s="4">
        <f t="shared" si="14"/>
        <v>2.5663558411999996</v>
      </c>
      <c r="BY101" s="4">
        <f t="shared" si="15"/>
        <v>16090.395337840242</v>
      </c>
      <c r="BZ101" s="4">
        <f t="shared" si="16"/>
        <v>363.02833769798042</v>
      </c>
      <c r="CA101" s="4">
        <f t="shared" si="17"/>
        <v>9.2588232256780003</v>
      </c>
      <c r="CB101" s="4">
        <f t="shared" si="18"/>
        <v>626.95427998064508</v>
      </c>
    </row>
    <row r="102" spans="1:80" x14ac:dyDescent="0.25">
      <c r="A102" s="2">
        <v>42804</v>
      </c>
      <c r="B102" s="3">
        <v>0.39445900462962963</v>
      </c>
      <c r="C102" s="4">
        <v>7.1139999999999999</v>
      </c>
      <c r="D102" s="4">
        <v>0.25119999999999998</v>
      </c>
      <c r="E102" s="4">
        <v>2511.612635</v>
      </c>
      <c r="F102" s="4">
        <v>52.2</v>
      </c>
      <c r="G102" s="4">
        <v>23.7</v>
      </c>
      <c r="H102" s="4">
        <v>6157.8</v>
      </c>
      <c r="J102" s="4">
        <v>11.2</v>
      </c>
      <c r="K102" s="4">
        <v>0.9163</v>
      </c>
      <c r="L102" s="4">
        <v>6.5183999999999997</v>
      </c>
      <c r="M102" s="4">
        <v>0.2301</v>
      </c>
      <c r="N102" s="4">
        <v>47.819299999999998</v>
      </c>
      <c r="O102" s="4">
        <v>21.754999999999999</v>
      </c>
      <c r="P102" s="4">
        <v>69.599999999999994</v>
      </c>
      <c r="Q102" s="4">
        <v>36.283299999999997</v>
      </c>
      <c r="R102" s="4">
        <v>16.506799999999998</v>
      </c>
      <c r="S102" s="4">
        <v>52.8</v>
      </c>
      <c r="T102" s="4">
        <v>6157.8266999999996</v>
      </c>
      <c r="W102" s="4">
        <v>0</v>
      </c>
      <c r="X102" s="4">
        <v>10.262499999999999</v>
      </c>
      <c r="Y102" s="4">
        <v>12.1</v>
      </c>
      <c r="Z102" s="4">
        <v>861</v>
      </c>
      <c r="AA102" s="4">
        <v>874</v>
      </c>
      <c r="AB102" s="4">
        <v>893</v>
      </c>
      <c r="AC102" s="4">
        <v>88</v>
      </c>
      <c r="AD102" s="4">
        <v>7.35</v>
      </c>
      <c r="AE102" s="4">
        <v>0.17</v>
      </c>
      <c r="AF102" s="4">
        <v>993</v>
      </c>
      <c r="AG102" s="4">
        <v>-15</v>
      </c>
      <c r="AH102" s="4">
        <v>-1</v>
      </c>
      <c r="AI102" s="4">
        <v>16</v>
      </c>
      <c r="AJ102" s="4">
        <v>136</v>
      </c>
      <c r="AK102" s="4">
        <v>136.69999999999999</v>
      </c>
      <c r="AL102" s="4">
        <v>6.4</v>
      </c>
      <c r="AM102" s="4">
        <v>142</v>
      </c>
      <c r="AN102" s="4" t="s">
        <v>155</v>
      </c>
      <c r="AO102" s="4">
        <v>2</v>
      </c>
      <c r="AP102" s="5">
        <v>0.60275462962962967</v>
      </c>
      <c r="AQ102" s="4">
        <v>47.164164999999997</v>
      </c>
      <c r="AR102" s="4">
        <v>-88.489705999999998</v>
      </c>
      <c r="AS102" s="4">
        <v>319.39999999999998</v>
      </c>
      <c r="AT102" s="4">
        <v>28.3</v>
      </c>
      <c r="AU102" s="4">
        <v>12</v>
      </c>
      <c r="AV102" s="4">
        <v>9</v>
      </c>
      <c r="AW102" s="4" t="s">
        <v>424</v>
      </c>
      <c r="AX102" s="4">
        <v>1.9</v>
      </c>
      <c r="AY102" s="4">
        <v>1</v>
      </c>
      <c r="AZ102" s="4">
        <v>2.7</v>
      </c>
      <c r="BA102" s="4">
        <v>11.154</v>
      </c>
      <c r="BB102" s="4">
        <v>20.41</v>
      </c>
      <c r="BC102" s="4">
        <v>1.83</v>
      </c>
      <c r="BD102" s="4">
        <v>9.1359999999999992</v>
      </c>
      <c r="BE102" s="4">
        <v>2145.9110000000001</v>
      </c>
      <c r="BF102" s="4">
        <v>48.220999999999997</v>
      </c>
      <c r="BG102" s="4">
        <v>1.649</v>
      </c>
      <c r="BH102" s="4">
        <v>0.75</v>
      </c>
      <c r="BI102" s="4">
        <v>2.399</v>
      </c>
      <c r="BJ102" s="4">
        <v>1.2509999999999999</v>
      </c>
      <c r="BK102" s="4">
        <v>0.56899999999999995</v>
      </c>
      <c r="BL102" s="4">
        <v>1.82</v>
      </c>
      <c r="BM102" s="4">
        <v>84.057100000000005</v>
      </c>
      <c r="BQ102" s="4">
        <v>2456.52</v>
      </c>
      <c r="BR102" s="4">
        <v>0.41546</v>
      </c>
      <c r="BS102" s="4">
        <v>-5</v>
      </c>
      <c r="BT102" s="4">
        <v>5.6769999999999998E-3</v>
      </c>
      <c r="BU102" s="4">
        <v>10.152804</v>
      </c>
      <c r="BV102" s="4">
        <v>0.114675</v>
      </c>
      <c r="BW102" s="4">
        <f t="shared" si="14"/>
        <v>2.6823708167999998</v>
      </c>
      <c r="BY102" s="4">
        <f t="shared" si="15"/>
        <v>16815.21723883388</v>
      </c>
      <c r="BZ102" s="4">
        <f t="shared" si="16"/>
        <v>377.85657954771119</v>
      </c>
      <c r="CA102" s="4">
        <f t="shared" si="17"/>
        <v>9.8027535931271998</v>
      </c>
      <c r="CB102" s="4">
        <f t="shared" si="18"/>
        <v>658.66589852346317</v>
      </c>
    </row>
    <row r="103" spans="1:80" x14ac:dyDescent="0.25">
      <c r="A103" s="2">
        <v>42804</v>
      </c>
      <c r="B103" s="3">
        <v>0.39447057870370372</v>
      </c>
      <c r="C103" s="4">
        <v>6.63</v>
      </c>
      <c r="D103" s="4">
        <v>0.23949999999999999</v>
      </c>
      <c r="E103" s="4">
        <v>2395.2369079999999</v>
      </c>
      <c r="F103" s="4">
        <v>44.8</v>
      </c>
      <c r="G103" s="4">
        <v>37.5</v>
      </c>
      <c r="H103" s="4">
        <v>6204</v>
      </c>
      <c r="J103" s="4">
        <v>11.2</v>
      </c>
      <c r="K103" s="4">
        <v>0.9214</v>
      </c>
      <c r="L103" s="4">
        <v>6.1083999999999996</v>
      </c>
      <c r="M103" s="4">
        <v>0.22070000000000001</v>
      </c>
      <c r="N103" s="4">
        <v>41.277000000000001</v>
      </c>
      <c r="O103" s="4">
        <v>34.594099999999997</v>
      </c>
      <c r="P103" s="4">
        <v>75.900000000000006</v>
      </c>
      <c r="Q103" s="4">
        <v>31.319299999999998</v>
      </c>
      <c r="R103" s="4">
        <v>26.2485</v>
      </c>
      <c r="S103" s="4">
        <v>57.6</v>
      </c>
      <c r="T103" s="4">
        <v>6204.0457999999999</v>
      </c>
      <c r="W103" s="4">
        <v>0</v>
      </c>
      <c r="X103" s="4">
        <v>10.3193</v>
      </c>
      <c r="Y103" s="4">
        <v>12</v>
      </c>
      <c r="Z103" s="4">
        <v>862</v>
      </c>
      <c r="AA103" s="4">
        <v>875</v>
      </c>
      <c r="AB103" s="4">
        <v>893</v>
      </c>
      <c r="AC103" s="4">
        <v>88</v>
      </c>
      <c r="AD103" s="4">
        <v>7.35</v>
      </c>
      <c r="AE103" s="4">
        <v>0.17</v>
      </c>
      <c r="AF103" s="4">
        <v>993</v>
      </c>
      <c r="AG103" s="4">
        <v>-15</v>
      </c>
      <c r="AH103" s="4">
        <v>-1.323</v>
      </c>
      <c r="AI103" s="4">
        <v>16</v>
      </c>
      <c r="AJ103" s="4">
        <v>136</v>
      </c>
      <c r="AK103" s="4">
        <v>136</v>
      </c>
      <c r="AL103" s="4">
        <v>6.5</v>
      </c>
      <c r="AM103" s="4">
        <v>142</v>
      </c>
      <c r="AN103" s="4" t="s">
        <v>155</v>
      </c>
      <c r="AO103" s="4">
        <v>2</v>
      </c>
      <c r="AP103" s="5">
        <v>0.60276620370370371</v>
      </c>
      <c r="AQ103" s="4">
        <v>47.164076000000001</v>
      </c>
      <c r="AR103" s="4">
        <v>-88.489868000000001</v>
      </c>
      <c r="AS103" s="4">
        <v>319.3</v>
      </c>
      <c r="AT103" s="4">
        <v>31.3</v>
      </c>
      <c r="AU103" s="4">
        <v>12</v>
      </c>
      <c r="AV103" s="4">
        <v>9</v>
      </c>
      <c r="AW103" s="4" t="s">
        <v>424</v>
      </c>
      <c r="AX103" s="4">
        <v>1.1459999999999999</v>
      </c>
      <c r="AY103" s="4">
        <v>1.0753999999999999</v>
      </c>
      <c r="AZ103" s="4">
        <v>2.4738000000000002</v>
      </c>
      <c r="BA103" s="4">
        <v>11.154</v>
      </c>
      <c r="BB103" s="4">
        <v>21.7</v>
      </c>
      <c r="BC103" s="4">
        <v>1.95</v>
      </c>
      <c r="BD103" s="4">
        <v>8.5350000000000001</v>
      </c>
      <c r="BE103" s="4">
        <v>2131.6669999999999</v>
      </c>
      <c r="BF103" s="4">
        <v>49.017000000000003</v>
      </c>
      <c r="BG103" s="4">
        <v>1.508</v>
      </c>
      <c r="BH103" s="4">
        <v>1.264</v>
      </c>
      <c r="BI103" s="4">
        <v>2.7730000000000001</v>
      </c>
      <c r="BJ103" s="4">
        <v>1.145</v>
      </c>
      <c r="BK103" s="4">
        <v>0.95899999999999996</v>
      </c>
      <c r="BL103" s="4">
        <v>2.1040000000000001</v>
      </c>
      <c r="BM103" s="4">
        <v>89.772000000000006</v>
      </c>
      <c r="BQ103" s="4">
        <v>2618.3989999999999</v>
      </c>
      <c r="BR103" s="4">
        <v>0.38410300000000003</v>
      </c>
      <c r="BS103" s="4">
        <v>-5</v>
      </c>
      <c r="BT103" s="4">
        <v>5.0000000000000001E-3</v>
      </c>
      <c r="BU103" s="4">
        <v>9.3865169999999996</v>
      </c>
      <c r="BV103" s="4">
        <v>0.10100000000000001</v>
      </c>
      <c r="BW103" s="4">
        <f t="shared" si="14"/>
        <v>2.4799177913999997</v>
      </c>
      <c r="BY103" s="4">
        <f t="shared" si="15"/>
        <v>15442.891042416941</v>
      </c>
      <c r="BZ103" s="4">
        <f t="shared" si="16"/>
        <v>355.10433394435023</v>
      </c>
      <c r="CA103" s="4">
        <f t="shared" si="17"/>
        <v>8.2949683245869998</v>
      </c>
      <c r="CB103" s="4">
        <f t="shared" si="18"/>
        <v>650.35449470290325</v>
      </c>
    </row>
    <row r="104" spans="1:80" x14ac:dyDescent="0.25">
      <c r="A104" s="2">
        <v>42804</v>
      </c>
      <c r="B104" s="3">
        <v>0.39448215277777776</v>
      </c>
      <c r="C104" s="4">
        <v>6.851</v>
      </c>
      <c r="D104" s="4">
        <v>0.313</v>
      </c>
      <c r="E104" s="4">
        <v>3129.5622899999998</v>
      </c>
      <c r="F104" s="4">
        <v>44.7</v>
      </c>
      <c r="G104" s="4">
        <v>28.8</v>
      </c>
      <c r="H104" s="4">
        <v>6106.1</v>
      </c>
      <c r="J104" s="4">
        <v>11.06</v>
      </c>
      <c r="K104" s="4">
        <v>0.91839999999999999</v>
      </c>
      <c r="L104" s="4">
        <v>6.2915999999999999</v>
      </c>
      <c r="M104" s="4">
        <v>0.28739999999999999</v>
      </c>
      <c r="N104" s="4">
        <v>41.044800000000002</v>
      </c>
      <c r="O104" s="4">
        <v>26.4587</v>
      </c>
      <c r="P104" s="4">
        <v>67.5</v>
      </c>
      <c r="Q104" s="4">
        <v>31.1433</v>
      </c>
      <c r="R104" s="4">
        <v>20.075900000000001</v>
      </c>
      <c r="S104" s="4">
        <v>51.2</v>
      </c>
      <c r="T104" s="4">
        <v>6106.1463999999996</v>
      </c>
      <c r="W104" s="4">
        <v>0</v>
      </c>
      <c r="X104" s="4">
        <v>10.1549</v>
      </c>
      <c r="Y104" s="4">
        <v>11.8</v>
      </c>
      <c r="Z104" s="4">
        <v>864</v>
      </c>
      <c r="AA104" s="4">
        <v>877</v>
      </c>
      <c r="AB104" s="4">
        <v>894</v>
      </c>
      <c r="AC104" s="4">
        <v>88</v>
      </c>
      <c r="AD104" s="4">
        <v>7.35</v>
      </c>
      <c r="AE104" s="4">
        <v>0.17</v>
      </c>
      <c r="AF104" s="4">
        <v>993</v>
      </c>
      <c r="AG104" s="4">
        <v>-15</v>
      </c>
      <c r="AH104" s="4">
        <v>-2</v>
      </c>
      <c r="AI104" s="4">
        <v>16</v>
      </c>
      <c r="AJ104" s="4">
        <v>136</v>
      </c>
      <c r="AK104" s="4">
        <v>136</v>
      </c>
      <c r="AL104" s="4">
        <v>6.4</v>
      </c>
      <c r="AM104" s="4">
        <v>142</v>
      </c>
      <c r="AN104" s="4" t="s">
        <v>155</v>
      </c>
      <c r="AO104" s="4">
        <v>2</v>
      </c>
      <c r="AP104" s="5">
        <v>0.60277777777777775</v>
      </c>
      <c r="AQ104" s="4">
        <v>47.163986000000001</v>
      </c>
      <c r="AR104" s="4">
        <v>-88.490022999999994</v>
      </c>
      <c r="AS104" s="4">
        <v>319.3</v>
      </c>
      <c r="AT104" s="4">
        <v>32.799999999999997</v>
      </c>
      <c r="AU104" s="4">
        <v>12</v>
      </c>
      <c r="AV104" s="4">
        <v>10</v>
      </c>
      <c r="AW104" s="4" t="s">
        <v>422</v>
      </c>
      <c r="AX104" s="4">
        <v>0.97540000000000004</v>
      </c>
      <c r="AY104" s="4">
        <v>1.2507999999999999</v>
      </c>
      <c r="AZ104" s="4">
        <v>2.4754</v>
      </c>
      <c r="BA104" s="4">
        <v>11.154</v>
      </c>
      <c r="BB104" s="4">
        <v>20.92</v>
      </c>
      <c r="BC104" s="4">
        <v>1.88</v>
      </c>
      <c r="BD104" s="4">
        <v>8.891</v>
      </c>
      <c r="BE104" s="4">
        <v>2121.855</v>
      </c>
      <c r="BF104" s="4">
        <v>61.691000000000003</v>
      </c>
      <c r="BG104" s="4">
        <v>1.45</v>
      </c>
      <c r="BH104" s="4">
        <v>0.93400000000000005</v>
      </c>
      <c r="BI104" s="4">
        <v>2.3839999999999999</v>
      </c>
      <c r="BJ104" s="4">
        <v>1.1000000000000001</v>
      </c>
      <c r="BK104" s="4">
        <v>0.70899999999999996</v>
      </c>
      <c r="BL104" s="4">
        <v>1.8089999999999999</v>
      </c>
      <c r="BM104" s="4">
        <v>85.388000000000005</v>
      </c>
      <c r="BQ104" s="4">
        <v>2490.1669999999999</v>
      </c>
      <c r="BR104" s="4">
        <v>0.29226099999999999</v>
      </c>
      <c r="BS104" s="4">
        <v>-5</v>
      </c>
      <c r="BT104" s="4">
        <v>5.0000000000000001E-3</v>
      </c>
      <c r="BU104" s="4">
        <v>7.1421279999999996</v>
      </c>
      <c r="BV104" s="4">
        <v>0.10100000000000001</v>
      </c>
      <c r="BW104" s="4">
        <f t="shared" si="14"/>
        <v>1.8869502175999999</v>
      </c>
      <c r="BY104" s="4">
        <f t="shared" si="15"/>
        <v>11696.289413742192</v>
      </c>
      <c r="BZ104" s="4">
        <f t="shared" si="16"/>
        <v>340.05895323816645</v>
      </c>
      <c r="CA104" s="4">
        <f t="shared" si="17"/>
        <v>6.0635238294400002</v>
      </c>
      <c r="CB104" s="4">
        <f t="shared" si="18"/>
        <v>470.68379340747526</v>
      </c>
    </row>
    <row r="105" spans="1:80" x14ac:dyDescent="0.25">
      <c r="A105" s="2">
        <v>42804</v>
      </c>
      <c r="B105" s="3">
        <v>0.39449372685185186</v>
      </c>
      <c r="C105" s="4">
        <v>7.6840000000000002</v>
      </c>
      <c r="D105" s="4">
        <v>0.34010000000000001</v>
      </c>
      <c r="E105" s="4">
        <v>3400.5396289999999</v>
      </c>
      <c r="F105" s="4">
        <v>44.5</v>
      </c>
      <c r="G105" s="4">
        <v>29.8</v>
      </c>
      <c r="H105" s="4">
        <v>6144.4</v>
      </c>
      <c r="J105" s="4">
        <v>10.81</v>
      </c>
      <c r="K105" s="4">
        <v>0.90939999999999999</v>
      </c>
      <c r="L105" s="4">
        <v>6.9878</v>
      </c>
      <c r="M105" s="4">
        <v>0.30930000000000002</v>
      </c>
      <c r="N105" s="4">
        <v>40.427199999999999</v>
      </c>
      <c r="O105" s="4">
        <v>27.064499999999999</v>
      </c>
      <c r="P105" s="4">
        <v>67.5</v>
      </c>
      <c r="Q105" s="4">
        <v>30.675000000000001</v>
      </c>
      <c r="R105" s="4">
        <v>20.535699999999999</v>
      </c>
      <c r="S105" s="4">
        <v>51.2</v>
      </c>
      <c r="T105" s="4">
        <v>6144.4</v>
      </c>
      <c r="W105" s="4">
        <v>0</v>
      </c>
      <c r="X105" s="4">
        <v>9.8270999999999997</v>
      </c>
      <c r="Y105" s="4">
        <v>11.7</v>
      </c>
      <c r="Z105" s="4">
        <v>866</v>
      </c>
      <c r="AA105" s="4">
        <v>878</v>
      </c>
      <c r="AB105" s="4">
        <v>896</v>
      </c>
      <c r="AC105" s="4">
        <v>88</v>
      </c>
      <c r="AD105" s="4">
        <v>7.36</v>
      </c>
      <c r="AE105" s="4">
        <v>0.17</v>
      </c>
      <c r="AF105" s="4">
        <v>992</v>
      </c>
      <c r="AG105" s="4">
        <v>-15</v>
      </c>
      <c r="AH105" s="4">
        <v>-2</v>
      </c>
      <c r="AI105" s="4">
        <v>16</v>
      </c>
      <c r="AJ105" s="4">
        <v>136</v>
      </c>
      <c r="AK105" s="4">
        <v>136.30000000000001</v>
      </c>
      <c r="AL105" s="4">
        <v>6.1</v>
      </c>
      <c r="AM105" s="4">
        <v>142</v>
      </c>
      <c r="AN105" s="4" t="s">
        <v>155</v>
      </c>
      <c r="AO105" s="4">
        <v>2</v>
      </c>
      <c r="AP105" s="5">
        <v>0.60278935185185178</v>
      </c>
      <c r="AQ105" s="4">
        <v>47.163964999999997</v>
      </c>
      <c r="AR105" s="4">
        <v>-88.49006</v>
      </c>
      <c r="AS105" s="4">
        <v>319.3</v>
      </c>
      <c r="AT105" s="4">
        <v>32.9</v>
      </c>
      <c r="AU105" s="4">
        <v>12</v>
      </c>
      <c r="AV105" s="4">
        <v>10</v>
      </c>
      <c r="AW105" s="4" t="s">
        <v>422</v>
      </c>
      <c r="AX105" s="4">
        <v>1</v>
      </c>
      <c r="AY105" s="4">
        <v>1.3</v>
      </c>
      <c r="AZ105" s="4">
        <v>2.5</v>
      </c>
      <c r="BA105" s="4">
        <v>11.154</v>
      </c>
      <c r="BB105" s="4">
        <v>18.899999999999999</v>
      </c>
      <c r="BC105" s="4">
        <v>1.69</v>
      </c>
      <c r="BD105" s="4">
        <v>9.9570000000000007</v>
      </c>
      <c r="BE105" s="4">
        <v>2140.527</v>
      </c>
      <c r="BF105" s="4">
        <v>60.295000000000002</v>
      </c>
      <c r="BG105" s="4">
        <v>1.2969999999999999</v>
      </c>
      <c r="BH105" s="4">
        <v>0.86799999999999999</v>
      </c>
      <c r="BI105" s="4">
        <v>2.165</v>
      </c>
      <c r="BJ105" s="4">
        <v>0.98399999999999999</v>
      </c>
      <c r="BK105" s="4">
        <v>0.65900000000000003</v>
      </c>
      <c r="BL105" s="4">
        <v>1.643</v>
      </c>
      <c r="BM105" s="4">
        <v>78.043300000000002</v>
      </c>
      <c r="BQ105" s="4">
        <v>2188.7860000000001</v>
      </c>
      <c r="BR105" s="4">
        <v>0.35223300000000002</v>
      </c>
      <c r="BS105" s="4">
        <v>-5</v>
      </c>
      <c r="BT105" s="4">
        <v>5.3229999999999996E-3</v>
      </c>
      <c r="BU105" s="4">
        <v>8.6076940000000004</v>
      </c>
      <c r="BV105" s="4">
        <v>0.107525</v>
      </c>
      <c r="BW105" s="4">
        <f t="shared" si="14"/>
        <v>2.2741527548000002</v>
      </c>
      <c r="BY105" s="4">
        <f t="shared" si="15"/>
        <v>14220.416091894791</v>
      </c>
      <c r="BZ105" s="4">
        <f t="shared" si="16"/>
        <v>400.56490212961404</v>
      </c>
      <c r="CA105" s="4">
        <f t="shared" si="17"/>
        <v>6.5371235375327998</v>
      </c>
      <c r="CB105" s="4">
        <f t="shared" si="18"/>
        <v>518.47428188692447</v>
      </c>
    </row>
    <row r="106" spans="1:80" x14ac:dyDescent="0.25">
      <c r="A106" s="2">
        <v>42804</v>
      </c>
      <c r="B106" s="3">
        <v>0.39450530092592589</v>
      </c>
      <c r="C106" s="4">
        <v>8.3119999999999994</v>
      </c>
      <c r="D106" s="4">
        <v>0.30709999999999998</v>
      </c>
      <c r="E106" s="4">
        <v>3070.7816280000002</v>
      </c>
      <c r="F106" s="4">
        <v>44.4</v>
      </c>
      <c r="G106" s="4">
        <v>44.2</v>
      </c>
      <c r="H106" s="4">
        <v>6077</v>
      </c>
      <c r="J106" s="4">
        <v>10.7</v>
      </c>
      <c r="K106" s="4">
        <v>0.90359999999999996</v>
      </c>
      <c r="L106" s="4">
        <v>7.5103999999999997</v>
      </c>
      <c r="M106" s="4">
        <v>0.27750000000000002</v>
      </c>
      <c r="N106" s="4">
        <v>40.133600000000001</v>
      </c>
      <c r="O106" s="4">
        <v>39.937199999999997</v>
      </c>
      <c r="P106" s="4">
        <v>80.099999999999994</v>
      </c>
      <c r="Q106" s="4">
        <v>30.451699999999999</v>
      </c>
      <c r="R106" s="4">
        <v>30.302600000000002</v>
      </c>
      <c r="S106" s="4">
        <v>60.8</v>
      </c>
      <c r="T106" s="4">
        <v>6077.0079999999998</v>
      </c>
      <c r="W106" s="4">
        <v>0</v>
      </c>
      <c r="X106" s="4">
        <v>9.6681000000000008</v>
      </c>
      <c r="Y106" s="4">
        <v>11.9</v>
      </c>
      <c r="Z106" s="4">
        <v>864</v>
      </c>
      <c r="AA106" s="4">
        <v>877</v>
      </c>
      <c r="AB106" s="4">
        <v>895</v>
      </c>
      <c r="AC106" s="4">
        <v>88</v>
      </c>
      <c r="AD106" s="4">
        <v>7.35</v>
      </c>
      <c r="AE106" s="4">
        <v>0.17</v>
      </c>
      <c r="AF106" s="4">
        <v>993</v>
      </c>
      <c r="AG106" s="4">
        <v>-15</v>
      </c>
      <c r="AH106" s="4">
        <v>-2</v>
      </c>
      <c r="AI106" s="4">
        <v>16</v>
      </c>
      <c r="AJ106" s="4">
        <v>136</v>
      </c>
      <c r="AK106" s="4">
        <v>137</v>
      </c>
      <c r="AL106" s="4">
        <v>6.1</v>
      </c>
      <c r="AM106" s="4">
        <v>142</v>
      </c>
      <c r="AN106" s="4" t="s">
        <v>155</v>
      </c>
      <c r="AO106" s="4">
        <v>2</v>
      </c>
      <c r="AP106" s="5">
        <v>0.60278935185185178</v>
      </c>
      <c r="AQ106" s="4">
        <v>47.163840999999998</v>
      </c>
      <c r="AR106" s="4">
        <v>-88.490296000000001</v>
      </c>
      <c r="AS106" s="4">
        <v>319.10000000000002</v>
      </c>
      <c r="AT106" s="4">
        <v>33.1</v>
      </c>
      <c r="AU106" s="4">
        <v>12</v>
      </c>
      <c r="AV106" s="4">
        <v>10</v>
      </c>
      <c r="AW106" s="4" t="s">
        <v>422</v>
      </c>
      <c r="AX106" s="4">
        <v>1</v>
      </c>
      <c r="AY106" s="4">
        <v>1.3754</v>
      </c>
      <c r="AZ106" s="4">
        <v>2.5</v>
      </c>
      <c r="BA106" s="4">
        <v>11.154</v>
      </c>
      <c r="BB106" s="4">
        <v>17.75</v>
      </c>
      <c r="BC106" s="4">
        <v>1.59</v>
      </c>
      <c r="BD106" s="4">
        <v>10.673999999999999</v>
      </c>
      <c r="BE106" s="4">
        <v>2167.3319999999999</v>
      </c>
      <c r="BF106" s="4">
        <v>50.962000000000003</v>
      </c>
      <c r="BG106" s="4">
        <v>1.2130000000000001</v>
      </c>
      <c r="BH106" s="4">
        <v>1.2070000000000001</v>
      </c>
      <c r="BI106" s="4">
        <v>2.42</v>
      </c>
      <c r="BJ106" s="4">
        <v>0.92</v>
      </c>
      <c r="BK106" s="4">
        <v>0.91600000000000004</v>
      </c>
      <c r="BL106" s="4">
        <v>1.8360000000000001</v>
      </c>
      <c r="BM106" s="4">
        <v>72.716300000000004</v>
      </c>
      <c r="BQ106" s="4">
        <v>2028.6289999999999</v>
      </c>
      <c r="BR106" s="4">
        <v>0.485765</v>
      </c>
      <c r="BS106" s="4">
        <v>-5</v>
      </c>
      <c r="BT106" s="4">
        <v>6.0000000000000001E-3</v>
      </c>
      <c r="BU106" s="4">
        <v>11.870882</v>
      </c>
      <c r="BV106" s="4">
        <v>0.1212</v>
      </c>
      <c r="BW106" s="4">
        <f t="shared" si="14"/>
        <v>3.1362870244000001</v>
      </c>
      <c r="BY106" s="4">
        <f t="shared" si="15"/>
        <v>19856.980325022763</v>
      </c>
      <c r="BZ106" s="4">
        <f t="shared" si="16"/>
        <v>466.91112913195121</v>
      </c>
      <c r="CA106" s="4">
        <f t="shared" si="17"/>
        <v>8.4289909893920001</v>
      </c>
      <c r="CB106" s="4">
        <f t="shared" si="18"/>
        <v>666.22286682817992</v>
      </c>
    </row>
    <row r="107" spans="1:80" x14ac:dyDescent="0.25">
      <c r="A107" s="2">
        <v>42804</v>
      </c>
      <c r="B107" s="3">
        <v>0.39451687500000004</v>
      </c>
      <c r="C107" s="4">
        <v>7.95</v>
      </c>
      <c r="D107" s="4">
        <v>0.25669999999999998</v>
      </c>
      <c r="E107" s="4">
        <v>2567.2882810000001</v>
      </c>
      <c r="F107" s="4">
        <v>46.4</v>
      </c>
      <c r="G107" s="4">
        <v>43.3</v>
      </c>
      <c r="H107" s="4">
        <v>5640.8</v>
      </c>
      <c r="J107" s="4">
        <v>10.6</v>
      </c>
      <c r="K107" s="4">
        <v>0.9083</v>
      </c>
      <c r="L107" s="4">
        <v>7.2209000000000003</v>
      </c>
      <c r="M107" s="4">
        <v>0.23319999999999999</v>
      </c>
      <c r="N107" s="4">
        <v>42.164900000000003</v>
      </c>
      <c r="O107" s="4">
        <v>39.298499999999997</v>
      </c>
      <c r="P107" s="4">
        <v>81.5</v>
      </c>
      <c r="Q107" s="4">
        <v>31.992899999999999</v>
      </c>
      <c r="R107" s="4">
        <v>29.818000000000001</v>
      </c>
      <c r="S107" s="4">
        <v>61.8</v>
      </c>
      <c r="T107" s="4">
        <v>5640.8462</v>
      </c>
      <c r="W107" s="4">
        <v>0</v>
      </c>
      <c r="X107" s="4">
        <v>9.6274999999999995</v>
      </c>
      <c r="Y107" s="4">
        <v>12</v>
      </c>
      <c r="Z107" s="4">
        <v>863</v>
      </c>
      <c r="AA107" s="4">
        <v>876</v>
      </c>
      <c r="AB107" s="4">
        <v>893</v>
      </c>
      <c r="AC107" s="4">
        <v>88</v>
      </c>
      <c r="AD107" s="4">
        <v>7.35</v>
      </c>
      <c r="AE107" s="4">
        <v>0.17</v>
      </c>
      <c r="AF107" s="4">
        <v>993</v>
      </c>
      <c r="AG107" s="4">
        <v>-15</v>
      </c>
      <c r="AH107" s="4">
        <v>-2</v>
      </c>
      <c r="AI107" s="4">
        <v>16</v>
      </c>
      <c r="AJ107" s="4">
        <v>136</v>
      </c>
      <c r="AK107" s="4">
        <v>136.69999999999999</v>
      </c>
      <c r="AL107" s="4">
        <v>6.2</v>
      </c>
      <c r="AM107" s="4">
        <v>142</v>
      </c>
      <c r="AN107" s="4" t="s">
        <v>155</v>
      </c>
      <c r="AO107" s="4">
        <v>2</v>
      </c>
      <c r="AP107" s="5">
        <v>0.60281249999999997</v>
      </c>
      <c r="AQ107" s="4">
        <v>47.163746000000003</v>
      </c>
      <c r="AR107" s="4">
        <v>-88.490499999999997</v>
      </c>
      <c r="AS107" s="4">
        <v>318.2</v>
      </c>
      <c r="AT107" s="4">
        <v>33</v>
      </c>
      <c r="AU107" s="4">
        <v>12</v>
      </c>
      <c r="AV107" s="4">
        <v>10</v>
      </c>
      <c r="AW107" s="4" t="s">
        <v>422</v>
      </c>
      <c r="AX107" s="4">
        <v>1</v>
      </c>
      <c r="AY107" s="4">
        <v>1.4</v>
      </c>
      <c r="AZ107" s="4">
        <v>2.2738</v>
      </c>
      <c r="BA107" s="4">
        <v>11.154</v>
      </c>
      <c r="BB107" s="4">
        <v>18.649999999999999</v>
      </c>
      <c r="BC107" s="4">
        <v>1.67</v>
      </c>
      <c r="BD107" s="4">
        <v>10.101000000000001</v>
      </c>
      <c r="BE107" s="4">
        <v>2182.3629999999998</v>
      </c>
      <c r="BF107" s="4">
        <v>44.853999999999999</v>
      </c>
      <c r="BG107" s="4">
        <v>1.335</v>
      </c>
      <c r="BH107" s="4">
        <v>1.244</v>
      </c>
      <c r="BI107" s="4">
        <v>2.5779999999999998</v>
      </c>
      <c r="BJ107" s="4">
        <v>1.0129999999999999</v>
      </c>
      <c r="BK107" s="4">
        <v>0.94399999999999995</v>
      </c>
      <c r="BL107" s="4">
        <v>1.956</v>
      </c>
      <c r="BM107" s="4">
        <v>70.690100000000001</v>
      </c>
      <c r="BQ107" s="4">
        <v>2115.681</v>
      </c>
      <c r="BR107" s="4">
        <v>0.51427900000000004</v>
      </c>
      <c r="BS107" s="4">
        <v>-5</v>
      </c>
      <c r="BT107" s="4">
        <v>5.6769999999999998E-3</v>
      </c>
      <c r="BU107" s="4">
        <v>12.567693</v>
      </c>
      <c r="BV107" s="4">
        <v>0.114675</v>
      </c>
      <c r="BW107" s="4">
        <f t="shared" si="14"/>
        <v>3.3203844906</v>
      </c>
      <c r="BY107" s="4">
        <f t="shared" si="15"/>
        <v>21168.365595647836</v>
      </c>
      <c r="BZ107" s="4">
        <f t="shared" si="16"/>
        <v>435.0723827462196</v>
      </c>
      <c r="CA107" s="4">
        <f t="shared" si="17"/>
        <v>9.8258421483462008</v>
      </c>
      <c r="CB107" s="4">
        <f t="shared" si="18"/>
        <v>685.67597635815173</v>
      </c>
    </row>
    <row r="108" spans="1:80" x14ac:dyDescent="0.25">
      <c r="A108" s="2">
        <v>42804</v>
      </c>
      <c r="B108" s="3">
        <v>0.39452844907407408</v>
      </c>
      <c r="C108" s="4">
        <v>7.68</v>
      </c>
      <c r="D108" s="4">
        <v>0.2412</v>
      </c>
      <c r="E108" s="4">
        <v>2412.2620019999999</v>
      </c>
      <c r="F108" s="4">
        <v>51</v>
      </c>
      <c r="G108" s="4">
        <v>39.5</v>
      </c>
      <c r="H108" s="4">
        <v>5413.2</v>
      </c>
      <c r="J108" s="4">
        <v>10.56</v>
      </c>
      <c r="K108" s="4">
        <v>0.9113</v>
      </c>
      <c r="L108" s="4">
        <v>6.9993999999999996</v>
      </c>
      <c r="M108" s="4">
        <v>0.2198</v>
      </c>
      <c r="N108" s="4">
        <v>46.520299999999999</v>
      </c>
      <c r="O108" s="4">
        <v>36.017000000000003</v>
      </c>
      <c r="P108" s="4">
        <v>82.5</v>
      </c>
      <c r="Q108" s="4">
        <v>35.297600000000003</v>
      </c>
      <c r="R108" s="4">
        <v>27.328199999999999</v>
      </c>
      <c r="S108" s="4">
        <v>62.6</v>
      </c>
      <c r="T108" s="4">
        <v>5413.1896999999999</v>
      </c>
      <c r="W108" s="4">
        <v>0</v>
      </c>
      <c r="X108" s="4">
        <v>9.6244999999999994</v>
      </c>
      <c r="Y108" s="4">
        <v>11.9</v>
      </c>
      <c r="Z108" s="4">
        <v>864</v>
      </c>
      <c r="AA108" s="4">
        <v>877</v>
      </c>
      <c r="AB108" s="4">
        <v>893</v>
      </c>
      <c r="AC108" s="4">
        <v>88</v>
      </c>
      <c r="AD108" s="4">
        <v>7.35</v>
      </c>
      <c r="AE108" s="4">
        <v>0.17</v>
      </c>
      <c r="AF108" s="4">
        <v>993</v>
      </c>
      <c r="AG108" s="4">
        <v>-15</v>
      </c>
      <c r="AH108" s="4">
        <v>-2</v>
      </c>
      <c r="AI108" s="4">
        <v>16</v>
      </c>
      <c r="AJ108" s="4">
        <v>136</v>
      </c>
      <c r="AK108" s="4">
        <v>136</v>
      </c>
      <c r="AL108" s="4">
        <v>5.9</v>
      </c>
      <c r="AM108" s="4">
        <v>142</v>
      </c>
      <c r="AN108" s="4" t="s">
        <v>155</v>
      </c>
      <c r="AO108" s="4">
        <v>2</v>
      </c>
      <c r="AP108" s="5">
        <v>0.60282407407407412</v>
      </c>
      <c r="AQ108" s="4">
        <v>47.163691999999998</v>
      </c>
      <c r="AR108" s="4">
        <v>-88.490690999999998</v>
      </c>
      <c r="AS108" s="4">
        <v>318.10000000000002</v>
      </c>
      <c r="AT108" s="4">
        <v>34.799999999999997</v>
      </c>
      <c r="AU108" s="4">
        <v>12</v>
      </c>
      <c r="AV108" s="4">
        <v>10</v>
      </c>
      <c r="AW108" s="4" t="s">
        <v>422</v>
      </c>
      <c r="AX108" s="4">
        <v>0.92459999999999998</v>
      </c>
      <c r="AY108" s="4">
        <v>1.4754</v>
      </c>
      <c r="AZ108" s="4">
        <v>2.2000000000000002</v>
      </c>
      <c r="BA108" s="4">
        <v>11.154</v>
      </c>
      <c r="BB108" s="4">
        <v>19.309999999999999</v>
      </c>
      <c r="BC108" s="4">
        <v>1.73</v>
      </c>
      <c r="BD108" s="4">
        <v>9.7289999999999992</v>
      </c>
      <c r="BE108" s="4">
        <v>2186.0010000000002</v>
      </c>
      <c r="BF108" s="4">
        <v>43.698999999999998</v>
      </c>
      <c r="BG108" s="4">
        <v>1.5209999999999999</v>
      </c>
      <c r="BH108" s="4">
        <v>1.1779999999999999</v>
      </c>
      <c r="BI108" s="4">
        <v>2.6989999999999998</v>
      </c>
      <c r="BJ108" s="4">
        <v>1.1539999999999999</v>
      </c>
      <c r="BK108" s="4">
        <v>0.89400000000000002</v>
      </c>
      <c r="BL108" s="4">
        <v>2.048</v>
      </c>
      <c r="BM108" s="4">
        <v>70.100800000000007</v>
      </c>
      <c r="BQ108" s="4">
        <v>2185.585</v>
      </c>
      <c r="BR108" s="4">
        <v>0.45013399999999998</v>
      </c>
      <c r="BS108" s="4">
        <v>-5</v>
      </c>
      <c r="BT108" s="4">
        <v>5.0000000000000001E-3</v>
      </c>
      <c r="BU108" s="4">
        <v>11.00015</v>
      </c>
      <c r="BV108" s="4">
        <v>0.10100000000000001</v>
      </c>
      <c r="BW108" s="4">
        <f t="shared" si="14"/>
        <v>2.90623963</v>
      </c>
      <c r="BY108" s="4">
        <f t="shared" si="15"/>
        <v>18558.964363135772</v>
      </c>
      <c r="BZ108" s="4">
        <f t="shared" si="16"/>
        <v>371.00082923322998</v>
      </c>
      <c r="CA108" s="4">
        <f t="shared" si="17"/>
        <v>9.79736279858</v>
      </c>
      <c r="CB108" s="4">
        <f t="shared" si="18"/>
        <v>595.14988740961599</v>
      </c>
    </row>
    <row r="109" spans="1:80" x14ac:dyDescent="0.25">
      <c r="A109" s="2">
        <v>42804</v>
      </c>
      <c r="B109" s="3">
        <v>0.39454002314814818</v>
      </c>
      <c r="C109" s="4">
        <v>7.5780000000000003</v>
      </c>
      <c r="D109" s="4">
        <v>0.25419999999999998</v>
      </c>
      <c r="E109" s="4">
        <v>2542.4491459999999</v>
      </c>
      <c r="F109" s="4">
        <v>52.3</v>
      </c>
      <c r="G109" s="4">
        <v>32.5</v>
      </c>
      <c r="H109" s="4">
        <v>5421.3</v>
      </c>
      <c r="J109" s="4">
        <v>10.5</v>
      </c>
      <c r="K109" s="4">
        <v>0.91210000000000002</v>
      </c>
      <c r="L109" s="4">
        <v>6.9120999999999997</v>
      </c>
      <c r="M109" s="4">
        <v>0.2319</v>
      </c>
      <c r="N109" s="4">
        <v>47.703099999999999</v>
      </c>
      <c r="O109" s="4">
        <v>29.6434</v>
      </c>
      <c r="P109" s="4">
        <v>77.3</v>
      </c>
      <c r="Q109" s="4">
        <v>36.195099999999996</v>
      </c>
      <c r="R109" s="4">
        <v>22.4922</v>
      </c>
      <c r="S109" s="4">
        <v>58.7</v>
      </c>
      <c r="T109" s="4">
        <v>5421.3434999999999</v>
      </c>
      <c r="W109" s="4">
        <v>0</v>
      </c>
      <c r="X109" s="4">
        <v>9.5770999999999997</v>
      </c>
      <c r="Y109" s="4">
        <v>11.7</v>
      </c>
      <c r="Z109" s="4">
        <v>865</v>
      </c>
      <c r="AA109" s="4">
        <v>876</v>
      </c>
      <c r="AB109" s="4">
        <v>895</v>
      </c>
      <c r="AC109" s="4">
        <v>88</v>
      </c>
      <c r="AD109" s="4">
        <v>7.35</v>
      </c>
      <c r="AE109" s="4">
        <v>0.17</v>
      </c>
      <c r="AF109" s="4">
        <v>993</v>
      </c>
      <c r="AG109" s="4">
        <v>-15</v>
      </c>
      <c r="AH109" s="4">
        <v>-2</v>
      </c>
      <c r="AI109" s="4">
        <v>16</v>
      </c>
      <c r="AJ109" s="4">
        <v>136</v>
      </c>
      <c r="AK109" s="4">
        <v>136</v>
      </c>
      <c r="AL109" s="4">
        <v>5.6</v>
      </c>
      <c r="AM109" s="4">
        <v>142</v>
      </c>
      <c r="AN109" s="4" t="s">
        <v>155</v>
      </c>
      <c r="AO109" s="4">
        <v>2</v>
      </c>
      <c r="AP109" s="5">
        <v>0.60283564814814816</v>
      </c>
      <c r="AQ109" s="4">
        <v>47.163648000000002</v>
      </c>
      <c r="AR109" s="4">
        <v>-88.490905999999995</v>
      </c>
      <c r="AS109" s="4">
        <v>318.2</v>
      </c>
      <c r="AT109" s="4">
        <v>36.5</v>
      </c>
      <c r="AU109" s="4">
        <v>12</v>
      </c>
      <c r="AV109" s="4">
        <v>10</v>
      </c>
      <c r="AW109" s="4" t="s">
        <v>422</v>
      </c>
      <c r="AX109" s="4">
        <v>0.97540000000000004</v>
      </c>
      <c r="AY109" s="4">
        <v>1.123</v>
      </c>
      <c r="AZ109" s="4">
        <v>2.2000000000000002</v>
      </c>
      <c r="BA109" s="4">
        <v>11.154</v>
      </c>
      <c r="BB109" s="4">
        <v>19.510000000000002</v>
      </c>
      <c r="BC109" s="4">
        <v>1.75</v>
      </c>
      <c r="BD109" s="4">
        <v>9.6359999999999992</v>
      </c>
      <c r="BE109" s="4">
        <v>2179.7489999999998</v>
      </c>
      <c r="BF109" s="4">
        <v>46.545000000000002</v>
      </c>
      <c r="BG109" s="4">
        <v>1.575</v>
      </c>
      <c r="BH109" s="4">
        <v>0.97899999999999998</v>
      </c>
      <c r="BI109" s="4">
        <v>2.5539999999999998</v>
      </c>
      <c r="BJ109" s="4">
        <v>1.1950000000000001</v>
      </c>
      <c r="BK109" s="4">
        <v>0.74299999999999999</v>
      </c>
      <c r="BL109" s="4">
        <v>1.9379999999999999</v>
      </c>
      <c r="BM109" s="4">
        <v>70.889099999999999</v>
      </c>
      <c r="BQ109" s="4">
        <v>2195.9810000000002</v>
      </c>
      <c r="BR109" s="4">
        <v>0.36885800000000002</v>
      </c>
      <c r="BS109" s="4">
        <v>-5</v>
      </c>
      <c r="BT109" s="4">
        <v>5.3229999999999996E-3</v>
      </c>
      <c r="BU109" s="4">
        <v>9.0139669999999992</v>
      </c>
      <c r="BV109" s="4">
        <v>0.107525</v>
      </c>
      <c r="BW109" s="4">
        <f t="shared" si="14"/>
        <v>2.3814900813999995</v>
      </c>
      <c r="BY109" s="4">
        <f t="shared" si="15"/>
        <v>15164.469610795619</v>
      </c>
      <c r="BZ109" s="4">
        <f t="shared" si="16"/>
        <v>323.81262156077696</v>
      </c>
      <c r="CA109" s="4">
        <f t="shared" si="17"/>
        <v>8.3135907780670006</v>
      </c>
      <c r="CB109" s="4">
        <f t="shared" si="18"/>
        <v>493.17403182047644</v>
      </c>
    </row>
    <row r="110" spans="1:80" x14ac:dyDescent="0.25">
      <c r="A110" s="2">
        <v>42804</v>
      </c>
      <c r="B110" s="3">
        <v>0.39455159722222222</v>
      </c>
      <c r="C110" s="4">
        <v>7.4809999999999999</v>
      </c>
      <c r="D110" s="4">
        <v>0.21809999999999999</v>
      </c>
      <c r="E110" s="4">
        <v>2180.7422849999998</v>
      </c>
      <c r="F110" s="4">
        <v>50.7</v>
      </c>
      <c r="G110" s="4">
        <v>30.6</v>
      </c>
      <c r="H110" s="4">
        <v>5547.7</v>
      </c>
      <c r="J110" s="4">
        <v>10.4</v>
      </c>
      <c r="K110" s="4">
        <v>0.91339999999999999</v>
      </c>
      <c r="L110" s="4">
        <v>6.8329000000000004</v>
      </c>
      <c r="M110" s="4">
        <v>0.19919999999999999</v>
      </c>
      <c r="N110" s="4">
        <v>46.328400000000002</v>
      </c>
      <c r="O110" s="4">
        <v>27.917200000000001</v>
      </c>
      <c r="P110" s="4">
        <v>74.2</v>
      </c>
      <c r="Q110" s="4">
        <v>35.152000000000001</v>
      </c>
      <c r="R110" s="4">
        <v>21.182400000000001</v>
      </c>
      <c r="S110" s="4">
        <v>56.3</v>
      </c>
      <c r="T110" s="4">
        <v>5547.6837999999998</v>
      </c>
      <c r="W110" s="4">
        <v>0</v>
      </c>
      <c r="X110" s="4">
        <v>9.4993999999999996</v>
      </c>
      <c r="Y110" s="4">
        <v>11.9</v>
      </c>
      <c r="Z110" s="4">
        <v>863</v>
      </c>
      <c r="AA110" s="4">
        <v>875</v>
      </c>
      <c r="AB110" s="4">
        <v>895</v>
      </c>
      <c r="AC110" s="4">
        <v>88</v>
      </c>
      <c r="AD110" s="4">
        <v>7.35</v>
      </c>
      <c r="AE110" s="4">
        <v>0.17</v>
      </c>
      <c r="AF110" s="4">
        <v>993</v>
      </c>
      <c r="AG110" s="4">
        <v>-15</v>
      </c>
      <c r="AH110" s="4">
        <v>-2</v>
      </c>
      <c r="AI110" s="4">
        <v>16</v>
      </c>
      <c r="AJ110" s="4">
        <v>136</v>
      </c>
      <c r="AK110" s="4">
        <v>136.30000000000001</v>
      </c>
      <c r="AL110" s="4">
        <v>5.8</v>
      </c>
      <c r="AM110" s="4">
        <v>142</v>
      </c>
      <c r="AN110" s="4" t="s">
        <v>155</v>
      </c>
      <c r="AO110" s="4">
        <v>2</v>
      </c>
      <c r="AP110" s="5">
        <v>0.6028472222222222</v>
      </c>
      <c r="AQ110" s="4">
        <v>47.163604999999997</v>
      </c>
      <c r="AR110" s="4">
        <v>-88.491117000000003</v>
      </c>
      <c r="AS110" s="4">
        <v>318</v>
      </c>
      <c r="AT110" s="4">
        <v>36.700000000000003</v>
      </c>
      <c r="AU110" s="4">
        <v>12</v>
      </c>
      <c r="AV110" s="4">
        <v>10</v>
      </c>
      <c r="AW110" s="4" t="s">
        <v>422</v>
      </c>
      <c r="AX110" s="4">
        <v>0.92459999999999998</v>
      </c>
      <c r="AY110" s="4">
        <v>1</v>
      </c>
      <c r="AZ110" s="4">
        <v>1.823</v>
      </c>
      <c r="BA110" s="4">
        <v>11.154</v>
      </c>
      <c r="BB110" s="4">
        <v>19.79</v>
      </c>
      <c r="BC110" s="4">
        <v>1.77</v>
      </c>
      <c r="BD110" s="4">
        <v>9.4809999999999999</v>
      </c>
      <c r="BE110" s="4">
        <v>2183.1190000000001</v>
      </c>
      <c r="BF110" s="4">
        <v>40.506</v>
      </c>
      <c r="BG110" s="4">
        <v>1.55</v>
      </c>
      <c r="BH110" s="4">
        <v>0.93400000000000005</v>
      </c>
      <c r="BI110" s="4">
        <v>2.484</v>
      </c>
      <c r="BJ110" s="4">
        <v>1.1759999999999999</v>
      </c>
      <c r="BK110" s="4">
        <v>0.70899999999999996</v>
      </c>
      <c r="BL110" s="4">
        <v>1.885</v>
      </c>
      <c r="BM110" s="4">
        <v>73.495599999999996</v>
      </c>
      <c r="BQ110" s="4">
        <v>2206.81</v>
      </c>
      <c r="BR110" s="4">
        <v>0.38320399999999999</v>
      </c>
      <c r="BS110" s="4">
        <v>-5</v>
      </c>
      <c r="BT110" s="4">
        <v>6.0000000000000001E-3</v>
      </c>
      <c r="BU110" s="4">
        <v>9.3645479999999992</v>
      </c>
      <c r="BV110" s="4">
        <v>0.1212</v>
      </c>
      <c r="BW110" s="4">
        <f t="shared" si="14"/>
        <v>2.4741135815999997</v>
      </c>
      <c r="BY110" s="4">
        <f t="shared" si="15"/>
        <v>15778.619513010621</v>
      </c>
      <c r="BZ110" s="4">
        <f t="shared" si="16"/>
        <v>292.75947027807837</v>
      </c>
      <c r="CA110" s="4">
        <f t="shared" si="17"/>
        <v>8.4996083801663982</v>
      </c>
      <c r="CB110" s="4">
        <f t="shared" si="18"/>
        <v>531.19372250455581</v>
      </c>
    </row>
    <row r="111" spans="1:80" x14ac:dyDescent="0.25">
      <c r="A111" s="2">
        <v>42804</v>
      </c>
      <c r="B111" s="3">
        <v>0.39456317129629631</v>
      </c>
      <c r="C111" s="4">
        <v>7.3319999999999999</v>
      </c>
      <c r="D111" s="4">
        <v>0.20930000000000001</v>
      </c>
      <c r="E111" s="4">
        <v>2092.7444249999999</v>
      </c>
      <c r="F111" s="4">
        <v>47.9</v>
      </c>
      <c r="G111" s="4">
        <v>25.2</v>
      </c>
      <c r="H111" s="4">
        <v>5710.4</v>
      </c>
      <c r="J111" s="4">
        <v>10.4</v>
      </c>
      <c r="K111" s="4">
        <v>0.91490000000000005</v>
      </c>
      <c r="L111" s="4">
        <v>6.7085999999999997</v>
      </c>
      <c r="M111" s="4">
        <v>0.1915</v>
      </c>
      <c r="N111" s="4">
        <v>43.825099999999999</v>
      </c>
      <c r="O111" s="4">
        <v>23.011600000000001</v>
      </c>
      <c r="P111" s="4">
        <v>66.8</v>
      </c>
      <c r="Q111" s="4">
        <v>33.252600000000001</v>
      </c>
      <c r="R111" s="4">
        <v>17.4602</v>
      </c>
      <c r="S111" s="4">
        <v>50.7</v>
      </c>
      <c r="T111" s="4">
        <v>5710.4056</v>
      </c>
      <c r="W111" s="4">
        <v>0</v>
      </c>
      <c r="X111" s="4">
        <v>9.5152999999999999</v>
      </c>
      <c r="Y111" s="4">
        <v>12</v>
      </c>
      <c r="Z111" s="4">
        <v>862</v>
      </c>
      <c r="AA111" s="4">
        <v>873</v>
      </c>
      <c r="AB111" s="4">
        <v>891</v>
      </c>
      <c r="AC111" s="4">
        <v>88</v>
      </c>
      <c r="AD111" s="4">
        <v>7.35</v>
      </c>
      <c r="AE111" s="4">
        <v>0.17</v>
      </c>
      <c r="AF111" s="4">
        <v>993</v>
      </c>
      <c r="AG111" s="4">
        <v>-15</v>
      </c>
      <c r="AH111" s="4">
        <v>-1.677</v>
      </c>
      <c r="AI111" s="4">
        <v>16</v>
      </c>
      <c r="AJ111" s="4">
        <v>136.30000000000001</v>
      </c>
      <c r="AK111" s="4">
        <v>136.69999999999999</v>
      </c>
      <c r="AL111" s="4">
        <v>6.1</v>
      </c>
      <c r="AM111" s="4">
        <v>142</v>
      </c>
      <c r="AN111" s="4" t="s">
        <v>155</v>
      </c>
      <c r="AO111" s="4">
        <v>2</v>
      </c>
      <c r="AP111" s="5">
        <v>0.60285879629629624</v>
      </c>
      <c r="AQ111" s="4">
        <v>47.163561000000001</v>
      </c>
      <c r="AR111" s="4">
        <v>-88.491326000000001</v>
      </c>
      <c r="AS111" s="4">
        <v>317.8</v>
      </c>
      <c r="AT111" s="4">
        <v>36.6</v>
      </c>
      <c r="AU111" s="4">
        <v>12</v>
      </c>
      <c r="AV111" s="4">
        <v>10</v>
      </c>
      <c r="AW111" s="4" t="s">
        <v>422</v>
      </c>
      <c r="AX111" s="4">
        <v>0.9</v>
      </c>
      <c r="AY111" s="4">
        <v>1.0753999999999999</v>
      </c>
      <c r="AZ111" s="4">
        <v>1.7</v>
      </c>
      <c r="BA111" s="4">
        <v>11.154</v>
      </c>
      <c r="BB111" s="4">
        <v>20.11</v>
      </c>
      <c r="BC111" s="4">
        <v>1.8</v>
      </c>
      <c r="BD111" s="4">
        <v>9.298</v>
      </c>
      <c r="BE111" s="4">
        <v>2176.7890000000002</v>
      </c>
      <c r="BF111" s="4">
        <v>39.542999999999999</v>
      </c>
      <c r="BG111" s="4">
        <v>1.4890000000000001</v>
      </c>
      <c r="BH111" s="4">
        <v>0.78200000000000003</v>
      </c>
      <c r="BI111" s="4">
        <v>2.2709999999999999</v>
      </c>
      <c r="BJ111" s="4">
        <v>1.1299999999999999</v>
      </c>
      <c r="BK111" s="4">
        <v>0.59299999999999997</v>
      </c>
      <c r="BL111" s="4">
        <v>1.7230000000000001</v>
      </c>
      <c r="BM111" s="4">
        <v>76.830200000000005</v>
      </c>
      <c r="BQ111" s="4">
        <v>2244.9520000000002</v>
      </c>
      <c r="BR111" s="4">
        <v>0.35058400000000001</v>
      </c>
      <c r="BS111" s="4">
        <v>-5</v>
      </c>
      <c r="BT111" s="4">
        <v>6.0000000000000001E-3</v>
      </c>
      <c r="BU111" s="4">
        <v>8.5673960000000005</v>
      </c>
      <c r="BV111" s="4">
        <v>0.1212</v>
      </c>
      <c r="BW111" s="4">
        <f t="shared" si="14"/>
        <v>2.2635060232000002</v>
      </c>
      <c r="BY111" s="4">
        <f t="shared" si="15"/>
        <v>14393.617240080483</v>
      </c>
      <c r="BZ111" s="4">
        <f t="shared" si="16"/>
        <v>261.47082079361041</v>
      </c>
      <c r="CA111" s="4">
        <f t="shared" si="17"/>
        <v>7.4719173430639998</v>
      </c>
      <c r="CB111" s="4">
        <f t="shared" si="18"/>
        <v>508.02557862927063</v>
      </c>
    </row>
    <row r="112" spans="1:80" x14ac:dyDescent="0.25">
      <c r="A112" s="2">
        <v>42804</v>
      </c>
      <c r="B112" s="3">
        <v>0.39457474537037035</v>
      </c>
      <c r="C112" s="4">
        <v>7.2039999999999997</v>
      </c>
      <c r="D112" s="4">
        <v>0.21240000000000001</v>
      </c>
      <c r="E112" s="4">
        <v>2124.1422590000002</v>
      </c>
      <c r="F112" s="4">
        <v>44.3</v>
      </c>
      <c r="G112" s="4">
        <v>23</v>
      </c>
      <c r="H112" s="4">
        <v>5594.2</v>
      </c>
      <c r="J112" s="4">
        <v>10.26</v>
      </c>
      <c r="K112" s="4">
        <v>0.9163</v>
      </c>
      <c r="L112" s="4">
        <v>6.601</v>
      </c>
      <c r="M112" s="4">
        <v>0.1946</v>
      </c>
      <c r="N112" s="4">
        <v>40.591900000000003</v>
      </c>
      <c r="O112" s="4">
        <v>21.052099999999999</v>
      </c>
      <c r="P112" s="4">
        <v>61.6</v>
      </c>
      <c r="Q112" s="4">
        <v>30.799399999999999</v>
      </c>
      <c r="R112" s="4">
        <v>15.9735</v>
      </c>
      <c r="S112" s="4">
        <v>46.8</v>
      </c>
      <c r="T112" s="4">
        <v>5594.2087000000001</v>
      </c>
      <c r="W112" s="4">
        <v>0</v>
      </c>
      <c r="X112" s="4">
        <v>9.4009999999999998</v>
      </c>
      <c r="Y112" s="4">
        <v>12</v>
      </c>
      <c r="Z112" s="4">
        <v>862</v>
      </c>
      <c r="AA112" s="4">
        <v>873</v>
      </c>
      <c r="AB112" s="4">
        <v>891</v>
      </c>
      <c r="AC112" s="4">
        <v>88</v>
      </c>
      <c r="AD112" s="4">
        <v>7.35</v>
      </c>
      <c r="AE112" s="4">
        <v>0.17</v>
      </c>
      <c r="AF112" s="4">
        <v>993</v>
      </c>
      <c r="AG112" s="4">
        <v>-15</v>
      </c>
      <c r="AH112" s="4">
        <v>-1.323</v>
      </c>
      <c r="AI112" s="4">
        <v>16</v>
      </c>
      <c r="AJ112" s="4">
        <v>136.69999999999999</v>
      </c>
      <c r="AK112" s="4">
        <v>136.30000000000001</v>
      </c>
      <c r="AL112" s="4">
        <v>6</v>
      </c>
      <c r="AM112" s="4">
        <v>142</v>
      </c>
      <c r="AN112" s="4" t="s">
        <v>155</v>
      </c>
      <c r="AO112" s="4">
        <v>2</v>
      </c>
      <c r="AP112" s="5">
        <v>0.60287037037037039</v>
      </c>
      <c r="AQ112" s="4">
        <v>47.163510000000002</v>
      </c>
      <c r="AR112" s="4">
        <v>-88.491529999999997</v>
      </c>
      <c r="AS112" s="4">
        <v>317.8</v>
      </c>
      <c r="AT112" s="4">
        <v>36.4</v>
      </c>
      <c r="AU112" s="4">
        <v>12</v>
      </c>
      <c r="AV112" s="4">
        <v>9</v>
      </c>
      <c r="AW112" s="4" t="s">
        <v>424</v>
      </c>
      <c r="AX112" s="4">
        <v>0.9</v>
      </c>
      <c r="AY112" s="4">
        <v>1.175325</v>
      </c>
      <c r="AZ112" s="4">
        <v>1.775325</v>
      </c>
      <c r="BA112" s="4">
        <v>11.154</v>
      </c>
      <c r="BB112" s="4">
        <v>20.45</v>
      </c>
      <c r="BC112" s="4">
        <v>1.83</v>
      </c>
      <c r="BD112" s="4">
        <v>9.1329999999999991</v>
      </c>
      <c r="BE112" s="4">
        <v>2175.857</v>
      </c>
      <c r="BF112" s="4">
        <v>40.834000000000003</v>
      </c>
      <c r="BG112" s="4">
        <v>1.401</v>
      </c>
      <c r="BH112" s="4">
        <v>0.72699999999999998</v>
      </c>
      <c r="BI112" s="4">
        <v>2.1280000000000001</v>
      </c>
      <c r="BJ112" s="4">
        <v>1.0629999999999999</v>
      </c>
      <c r="BK112" s="4">
        <v>0.55100000000000005</v>
      </c>
      <c r="BL112" s="4">
        <v>1.615</v>
      </c>
      <c r="BM112" s="4">
        <v>76.460300000000004</v>
      </c>
      <c r="BQ112" s="4">
        <v>2253.1660000000002</v>
      </c>
      <c r="BR112" s="4">
        <v>0.34986299999999998</v>
      </c>
      <c r="BS112" s="4">
        <v>-5</v>
      </c>
      <c r="BT112" s="4">
        <v>6.0000000000000001E-3</v>
      </c>
      <c r="BU112" s="4">
        <v>8.5497770000000006</v>
      </c>
      <c r="BV112" s="4">
        <v>0.1212</v>
      </c>
      <c r="BW112" s="4">
        <f t="shared" si="14"/>
        <v>2.2588510834000002</v>
      </c>
      <c r="BY112" s="4">
        <f t="shared" si="15"/>
        <v>14357.866508935531</v>
      </c>
      <c r="BZ112" s="4">
        <f t="shared" si="16"/>
        <v>269.45204626309243</v>
      </c>
      <c r="CA112" s="4">
        <f t="shared" si="17"/>
        <v>7.0144371155818011</v>
      </c>
      <c r="CB112" s="4">
        <f t="shared" si="18"/>
        <v>504.53994937772268</v>
      </c>
    </row>
    <row r="113" spans="1:80" x14ac:dyDescent="0.25">
      <c r="A113" s="2">
        <v>42804</v>
      </c>
      <c r="B113" s="3">
        <v>0.39458631944444439</v>
      </c>
      <c r="C113" s="4">
        <v>7.2850000000000001</v>
      </c>
      <c r="D113" s="4">
        <v>0.23899999999999999</v>
      </c>
      <c r="E113" s="4">
        <v>2389.735756</v>
      </c>
      <c r="F113" s="4">
        <v>43.2</v>
      </c>
      <c r="G113" s="4">
        <v>25.9</v>
      </c>
      <c r="H113" s="4">
        <v>5779.9</v>
      </c>
      <c r="J113" s="4">
        <v>10.11</v>
      </c>
      <c r="K113" s="4">
        <v>0.91500000000000004</v>
      </c>
      <c r="L113" s="4">
        <v>6.6654999999999998</v>
      </c>
      <c r="M113" s="4">
        <v>0.21870000000000001</v>
      </c>
      <c r="N113" s="4">
        <v>39.563299999999998</v>
      </c>
      <c r="O113" s="4">
        <v>23.662500000000001</v>
      </c>
      <c r="P113" s="4">
        <v>63.2</v>
      </c>
      <c r="Q113" s="4">
        <v>30.018899999999999</v>
      </c>
      <c r="R113" s="4">
        <v>17.9541</v>
      </c>
      <c r="S113" s="4">
        <v>48</v>
      </c>
      <c r="T113" s="4">
        <v>5779.9102000000003</v>
      </c>
      <c r="W113" s="4">
        <v>0</v>
      </c>
      <c r="X113" s="4">
        <v>9.2542000000000009</v>
      </c>
      <c r="Y113" s="4">
        <v>11.9</v>
      </c>
      <c r="Z113" s="4">
        <v>864</v>
      </c>
      <c r="AA113" s="4">
        <v>874</v>
      </c>
      <c r="AB113" s="4">
        <v>892</v>
      </c>
      <c r="AC113" s="4">
        <v>88</v>
      </c>
      <c r="AD113" s="4">
        <v>7.35</v>
      </c>
      <c r="AE113" s="4">
        <v>0.17</v>
      </c>
      <c r="AF113" s="4">
        <v>993</v>
      </c>
      <c r="AG113" s="4">
        <v>-15</v>
      </c>
      <c r="AH113" s="4">
        <v>-2</v>
      </c>
      <c r="AI113" s="4">
        <v>16</v>
      </c>
      <c r="AJ113" s="4">
        <v>136.30000000000001</v>
      </c>
      <c r="AK113" s="4">
        <v>137</v>
      </c>
      <c r="AL113" s="4">
        <v>6</v>
      </c>
      <c r="AM113" s="4">
        <v>142</v>
      </c>
      <c r="AN113" s="4" t="s">
        <v>155</v>
      </c>
      <c r="AO113" s="4">
        <v>2</v>
      </c>
      <c r="AP113" s="5">
        <v>0.60288194444444443</v>
      </c>
      <c r="AQ113" s="4">
        <v>47.163421999999997</v>
      </c>
      <c r="AR113" s="4">
        <v>-88.491698999999997</v>
      </c>
      <c r="AS113" s="4">
        <v>317.7</v>
      </c>
      <c r="AT113" s="4">
        <v>35.799999999999997</v>
      </c>
      <c r="AU113" s="4">
        <v>12</v>
      </c>
      <c r="AV113" s="4">
        <v>9</v>
      </c>
      <c r="AW113" s="4" t="s">
        <v>424</v>
      </c>
      <c r="AX113" s="4">
        <v>1.050751</v>
      </c>
      <c r="AY113" s="4">
        <v>1.426126</v>
      </c>
      <c r="AZ113" s="4">
        <v>2.0261260000000001</v>
      </c>
      <c r="BA113" s="4">
        <v>11.154</v>
      </c>
      <c r="BB113" s="4">
        <v>20.13</v>
      </c>
      <c r="BC113" s="4">
        <v>1.8</v>
      </c>
      <c r="BD113" s="4">
        <v>9.2929999999999993</v>
      </c>
      <c r="BE113" s="4">
        <v>2165.4160000000002</v>
      </c>
      <c r="BF113" s="4">
        <v>45.210999999999999</v>
      </c>
      <c r="BG113" s="4">
        <v>1.3460000000000001</v>
      </c>
      <c r="BH113" s="4">
        <v>0.80500000000000005</v>
      </c>
      <c r="BI113" s="4">
        <v>2.1509999999999998</v>
      </c>
      <c r="BJ113" s="4">
        <v>1.0209999999999999</v>
      </c>
      <c r="BK113" s="4">
        <v>0.61099999999999999</v>
      </c>
      <c r="BL113" s="4">
        <v>1.6319999999999999</v>
      </c>
      <c r="BM113" s="4">
        <v>77.858999999999995</v>
      </c>
      <c r="BQ113" s="4">
        <v>2185.9810000000002</v>
      </c>
      <c r="BR113" s="4">
        <v>0.34054899999999999</v>
      </c>
      <c r="BS113" s="4">
        <v>-5</v>
      </c>
      <c r="BT113" s="4">
        <v>6.0000000000000001E-3</v>
      </c>
      <c r="BU113" s="4">
        <v>8.3221769999999999</v>
      </c>
      <c r="BV113" s="4">
        <v>0.1212</v>
      </c>
      <c r="BW113" s="4">
        <f t="shared" si="14"/>
        <v>2.1987191633999998</v>
      </c>
      <c r="BY113" s="4">
        <f t="shared" si="15"/>
        <v>13908.588683001779</v>
      </c>
      <c r="BZ113" s="4">
        <f t="shared" si="16"/>
        <v>290.39279424701459</v>
      </c>
      <c r="CA113" s="4">
        <f t="shared" si="17"/>
        <v>6.5579403889806001</v>
      </c>
      <c r="CB113" s="4">
        <f t="shared" si="18"/>
        <v>500.09273334538739</v>
      </c>
    </row>
    <row r="114" spans="1:80" x14ac:dyDescent="0.25">
      <c r="A114" s="2">
        <v>42804</v>
      </c>
      <c r="B114" s="3">
        <v>0.39459789351851854</v>
      </c>
      <c r="C114" s="4">
        <v>6.915</v>
      </c>
      <c r="D114" s="4">
        <v>0.29680000000000001</v>
      </c>
      <c r="E114" s="4">
        <v>2968.106796</v>
      </c>
      <c r="F114" s="4">
        <v>39.700000000000003</v>
      </c>
      <c r="G114" s="4">
        <v>34</v>
      </c>
      <c r="H114" s="4">
        <v>5957</v>
      </c>
      <c r="J114" s="4">
        <v>10.06</v>
      </c>
      <c r="K114" s="4">
        <v>0.91800000000000004</v>
      </c>
      <c r="L114" s="4">
        <v>6.3479000000000001</v>
      </c>
      <c r="M114" s="4">
        <v>0.27250000000000002</v>
      </c>
      <c r="N114" s="4">
        <v>36.4696</v>
      </c>
      <c r="O114" s="4">
        <v>31.210699999999999</v>
      </c>
      <c r="P114" s="4">
        <v>67.7</v>
      </c>
      <c r="Q114" s="4">
        <v>27.671600000000002</v>
      </c>
      <c r="R114" s="4">
        <v>23.6814</v>
      </c>
      <c r="S114" s="4">
        <v>51.4</v>
      </c>
      <c r="T114" s="4">
        <v>5956.9507000000003</v>
      </c>
      <c r="W114" s="4">
        <v>0</v>
      </c>
      <c r="X114" s="4">
        <v>9.2304999999999993</v>
      </c>
      <c r="Y114" s="4">
        <v>12.1</v>
      </c>
      <c r="Z114" s="4">
        <v>862</v>
      </c>
      <c r="AA114" s="4">
        <v>874</v>
      </c>
      <c r="AB114" s="4">
        <v>891</v>
      </c>
      <c r="AC114" s="4">
        <v>88</v>
      </c>
      <c r="AD114" s="4">
        <v>7.35</v>
      </c>
      <c r="AE114" s="4">
        <v>0.17</v>
      </c>
      <c r="AF114" s="4">
        <v>993</v>
      </c>
      <c r="AG114" s="4">
        <v>-15</v>
      </c>
      <c r="AH114" s="4">
        <v>-2</v>
      </c>
      <c r="AI114" s="4">
        <v>16</v>
      </c>
      <c r="AJ114" s="4">
        <v>137</v>
      </c>
      <c r="AK114" s="4">
        <v>137</v>
      </c>
      <c r="AL114" s="4">
        <v>6.2</v>
      </c>
      <c r="AM114" s="4">
        <v>142</v>
      </c>
      <c r="AN114" s="4" t="s">
        <v>155</v>
      </c>
      <c r="AO114" s="4">
        <v>2</v>
      </c>
      <c r="AP114" s="5">
        <v>0.60289351851851858</v>
      </c>
      <c r="AQ114" s="4">
        <v>47.163319000000001</v>
      </c>
      <c r="AR114" s="4">
        <v>-88.491847000000007</v>
      </c>
      <c r="AS114" s="4">
        <v>317.7</v>
      </c>
      <c r="AT114" s="4">
        <v>35.4</v>
      </c>
      <c r="AU114" s="4">
        <v>12</v>
      </c>
      <c r="AV114" s="4">
        <v>9</v>
      </c>
      <c r="AW114" s="4" t="s">
        <v>424</v>
      </c>
      <c r="AX114" s="4">
        <v>1.1000000000000001</v>
      </c>
      <c r="AY114" s="4">
        <v>1.5</v>
      </c>
      <c r="AZ114" s="4">
        <v>2.1</v>
      </c>
      <c r="BA114" s="4">
        <v>11.154</v>
      </c>
      <c r="BB114" s="4">
        <v>20.84</v>
      </c>
      <c r="BC114" s="4">
        <v>1.87</v>
      </c>
      <c r="BD114" s="4">
        <v>8.9369999999999994</v>
      </c>
      <c r="BE114" s="4">
        <v>2132.9540000000002</v>
      </c>
      <c r="BF114" s="4">
        <v>58.268000000000001</v>
      </c>
      <c r="BG114" s="4">
        <v>1.2829999999999999</v>
      </c>
      <c r="BH114" s="4">
        <v>1.0980000000000001</v>
      </c>
      <c r="BI114" s="4">
        <v>2.3820000000000001</v>
      </c>
      <c r="BJ114" s="4">
        <v>0.97399999999999998</v>
      </c>
      <c r="BK114" s="4">
        <v>0.83299999999999996</v>
      </c>
      <c r="BL114" s="4">
        <v>1.8069999999999999</v>
      </c>
      <c r="BM114" s="4">
        <v>82.995199999999997</v>
      </c>
      <c r="BQ114" s="4">
        <v>2255.1619999999998</v>
      </c>
      <c r="BR114" s="4">
        <v>0.34445399999999998</v>
      </c>
      <c r="BS114" s="4">
        <v>-5</v>
      </c>
      <c r="BT114" s="4">
        <v>6.3220000000000004E-3</v>
      </c>
      <c r="BU114" s="4">
        <v>8.4176059999999993</v>
      </c>
      <c r="BV114" s="4">
        <v>0.12771099999999999</v>
      </c>
      <c r="BW114" s="4">
        <f t="shared" si="14"/>
        <v>2.2239315051999999</v>
      </c>
      <c r="BY114" s="4">
        <f t="shared" si="15"/>
        <v>13857.179978354103</v>
      </c>
      <c r="BZ114" s="4">
        <f t="shared" si="16"/>
        <v>378.55019985369438</v>
      </c>
      <c r="CA114" s="4">
        <f t="shared" si="17"/>
        <v>6.3277938947191998</v>
      </c>
      <c r="CB114" s="4">
        <f t="shared" si="18"/>
        <v>539.19560559650813</v>
      </c>
    </row>
    <row r="115" spans="1:80" x14ac:dyDescent="0.25">
      <c r="A115" s="2">
        <v>42804</v>
      </c>
      <c r="B115" s="3">
        <v>0.39460946759259258</v>
      </c>
      <c r="C115" s="4">
        <v>7.367</v>
      </c>
      <c r="D115" s="4">
        <v>0.33079999999999998</v>
      </c>
      <c r="E115" s="4">
        <v>3307.9126209999999</v>
      </c>
      <c r="F115" s="4">
        <v>36.200000000000003</v>
      </c>
      <c r="G115" s="4">
        <v>33.799999999999997</v>
      </c>
      <c r="H115" s="4">
        <v>5833.1</v>
      </c>
      <c r="J115" s="4">
        <v>10</v>
      </c>
      <c r="K115" s="4">
        <v>0.91310000000000002</v>
      </c>
      <c r="L115" s="4">
        <v>6.7267000000000001</v>
      </c>
      <c r="M115" s="4">
        <v>0.30199999999999999</v>
      </c>
      <c r="N115" s="4">
        <v>33.034799999999997</v>
      </c>
      <c r="O115" s="4">
        <v>30.8626</v>
      </c>
      <c r="P115" s="4">
        <v>63.9</v>
      </c>
      <c r="Q115" s="4">
        <v>25.0654</v>
      </c>
      <c r="R115" s="4">
        <v>23.417300000000001</v>
      </c>
      <c r="S115" s="4">
        <v>48.5</v>
      </c>
      <c r="T115" s="4">
        <v>5833.0837000000001</v>
      </c>
      <c r="W115" s="4">
        <v>0</v>
      </c>
      <c r="X115" s="4">
        <v>9.1310000000000002</v>
      </c>
      <c r="Y115" s="4">
        <v>12</v>
      </c>
      <c r="Z115" s="4">
        <v>863</v>
      </c>
      <c r="AA115" s="4">
        <v>874</v>
      </c>
      <c r="AB115" s="4">
        <v>892</v>
      </c>
      <c r="AC115" s="4">
        <v>88</v>
      </c>
      <c r="AD115" s="4">
        <v>7.35</v>
      </c>
      <c r="AE115" s="4">
        <v>0.17</v>
      </c>
      <c r="AF115" s="4">
        <v>993</v>
      </c>
      <c r="AG115" s="4">
        <v>-15</v>
      </c>
      <c r="AH115" s="4">
        <v>-1.677</v>
      </c>
      <c r="AI115" s="4">
        <v>16</v>
      </c>
      <c r="AJ115" s="4">
        <v>136.69999999999999</v>
      </c>
      <c r="AK115" s="4">
        <v>136.69999999999999</v>
      </c>
      <c r="AL115" s="4">
        <v>6.1</v>
      </c>
      <c r="AM115" s="4">
        <v>142</v>
      </c>
      <c r="AN115" s="4" t="s">
        <v>155</v>
      </c>
      <c r="AO115" s="4">
        <v>2</v>
      </c>
      <c r="AP115" s="5">
        <v>0.60290509259259262</v>
      </c>
      <c r="AQ115" s="4">
        <v>47.163204</v>
      </c>
      <c r="AR115" s="4">
        <v>-88.491964999999993</v>
      </c>
      <c r="AS115" s="4">
        <v>317.7</v>
      </c>
      <c r="AT115" s="4">
        <v>34.6</v>
      </c>
      <c r="AU115" s="4">
        <v>12</v>
      </c>
      <c r="AV115" s="4">
        <v>9</v>
      </c>
      <c r="AW115" s="4" t="s">
        <v>424</v>
      </c>
      <c r="AX115" s="4">
        <v>1.1000000000000001</v>
      </c>
      <c r="AY115" s="4">
        <v>1.5</v>
      </c>
      <c r="AZ115" s="4">
        <v>2.1</v>
      </c>
      <c r="BA115" s="4">
        <v>11.154</v>
      </c>
      <c r="BB115" s="4">
        <v>19.690000000000001</v>
      </c>
      <c r="BC115" s="4">
        <v>1.77</v>
      </c>
      <c r="BD115" s="4">
        <v>9.5180000000000007</v>
      </c>
      <c r="BE115" s="4">
        <v>2142.0300000000002</v>
      </c>
      <c r="BF115" s="4">
        <v>61.216999999999999</v>
      </c>
      <c r="BG115" s="4">
        <v>1.1020000000000001</v>
      </c>
      <c r="BH115" s="4">
        <v>1.0289999999999999</v>
      </c>
      <c r="BI115" s="4">
        <v>2.1309999999999998</v>
      </c>
      <c r="BJ115" s="4">
        <v>0.83599999999999997</v>
      </c>
      <c r="BK115" s="4">
        <v>0.78100000000000003</v>
      </c>
      <c r="BL115" s="4">
        <v>1.617</v>
      </c>
      <c r="BM115" s="4">
        <v>77.019499999999994</v>
      </c>
      <c r="BQ115" s="4">
        <v>2114.1709999999998</v>
      </c>
      <c r="BR115" s="4">
        <v>0.36607000000000001</v>
      </c>
      <c r="BS115" s="4">
        <v>-5</v>
      </c>
      <c r="BT115" s="4">
        <v>6.6769999999999998E-3</v>
      </c>
      <c r="BU115" s="4">
        <v>8.9458350000000006</v>
      </c>
      <c r="BV115" s="4">
        <v>0.13487499999999999</v>
      </c>
      <c r="BW115" s="4">
        <f t="shared" si="14"/>
        <v>2.363489607</v>
      </c>
      <c r="BY115" s="4">
        <f t="shared" si="15"/>
        <v>14789.422192189593</v>
      </c>
      <c r="BZ115" s="4">
        <f t="shared" si="16"/>
        <v>422.66637644630106</v>
      </c>
      <c r="CA115" s="4">
        <f t="shared" si="17"/>
        <v>5.7720745987080004</v>
      </c>
      <c r="CB115" s="4">
        <f t="shared" si="18"/>
        <v>531.77308559233359</v>
      </c>
    </row>
    <row r="116" spans="1:80" x14ac:dyDescent="0.25">
      <c r="A116" s="2">
        <v>42804</v>
      </c>
      <c r="B116" s="3">
        <v>0.39462104166666667</v>
      </c>
      <c r="C116" s="4">
        <v>8.3640000000000008</v>
      </c>
      <c r="D116" s="4">
        <v>0.51390000000000002</v>
      </c>
      <c r="E116" s="4">
        <v>5139.1743120000001</v>
      </c>
      <c r="F116" s="4">
        <v>37</v>
      </c>
      <c r="G116" s="4">
        <v>26.7</v>
      </c>
      <c r="H116" s="4">
        <v>6365.8</v>
      </c>
      <c r="J116" s="4">
        <v>10</v>
      </c>
      <c r="K116" s="4">
        <v>0.90049999999999997</v>
      </c>
      <c r="L116" s="4">
        <v>7.5317999999999996</v>
      </c>
      <c r="M116" s="4">
        <v>0.46279999999999999</v>
      </c>
      <c r="N116" s="4">
        <v>33.282499999999999</v>
      </c>
      <c r="O116" s="4">
        <v>23.999700000000001</v>
      </c>
      <c r="P116" s="4">
        <v>57.3</v>
      </c>
      <c r="Q116" s="4">
        <v>25.253299999999999</v>
      </c>
      <c r="R116" s="4">
        <v>18.21</v>
      </c>
      <c r="S116" s="4">
        <v>43.5</v>
      </c>
      <c r="T116" s="4">
        <v>6365.7660999999998</v>
      </c>
      <c r="W116" s="4">
        <v>0</v>
      </c>
      <c r="X116" s="4">
        <v>9.0047999999999995</v>
      </c>
      <c r="Y116" s="4">
        <v>12</v>
      </c>
      <c r="Z116" s="4">
        <v>864</v>
      </c>
      <c r="AA116" s="4">
        <v>876</v>
      </c>
      <c r="AB116" s="4">
        <v>895</v>
      </c>
      <c r="AC116" s="4">
        <v>88</v>
      </c>
      <c r="AD116" s="4">
        <v>7.35</v>
      </c>
      <c r="AE116" s="4">
        <v>0.17</v>
      </c>
      <c r="AF116" s="4">
        <v>993</v>
      </c>
      <c r="AG116" s="4">
        <v>-15</v>
      </c>
      <c r="AH116" s="4">
        <v>-1.323</v>
      </c>
      <c r="AI116" s="4">
        <v>16</v>
      </c>
      <c r="AJ116" s="4">
        <v>136</v>
      </c>
      <c r="AK116" s="4">
        <v>136</v>
      </c>
      <c r="AL116" s="4">
        <v>6.2</v>
      </c>
      <c r="AM116" s="4">
        <v>142</v>
      </c>
      <c r="AN116" s="4" t="s">
        <v>155</v>
      </c>
      <c r="AO116" s="4">
        <v>2</v>
      </c>
      <c r="AP116" s="5">
        <v>0.60291666666666666</v>
      </c>
      <c r="AQ116" s="4">
        <v>47.163063999999999</v>
      </c>
      <c r="AR116" s="4">
        <v>-88.492008999999996</v>
      </c>
      <c r="AS116" s="4">
        <v>317.3</v>
      </c>
      <c r="AT116" s="4">
        <v>34.200000000000003</v>
      </c>
      <c r="AU116" s="4">
        <v>12</v>
      </c>
      <c r="AV116" s="4">
        <v>9</v>
      </c>
      <c r="AW116" s="4" t="s">
        <v>424</v>
      </c>
      <c r="AX116" s="4">
        <v>1.1000000000000001</v>
      </c>
      <c r="AY116" s="4">
        <v>1.6508</v>
      </c>
      <c r="AZ116" s="4">
        <v>2.1753999999999998</v>
      </c>
      <c r="BA116" s="4">
        <v>11.154</v>
      </c>
      <c r="BB116" s="4">
        <v>17.190000000000001</v>
      </c>
      <c r="BC116" s="4">
        <v>1.54</v>
      </c>
      <c r="BD116" s="4">
        <v>11.052</v>
      </c>
      <c r="BE116" s="4">
        <v>2113.8989999999999</v>
      </c>
      <c r="BF116" s="4">
        <v>82.665999999999997</v>
      </c>
      <c r="BG116" s="4">
        <v>0.97799999999999998</v>
      </c>
      <c r="BH116" s="4">
        <v>0.70499999999999996</v>
      </c>
      <c r="BI116" s="4">
        <v>1.6839999999999999</v>
      </c>
      <c r="BJ116" s="4">
        <v>0.74199999999999999</v>
      </c>
      <c r="BK116" s="4">
        <v>0.53500000000000003</v>
      </c>
      <c r="BL116" s="4">
        <v>1.2769999999999999</v>
      </c>
      <c r="BM116" s="4">
        <v>74.082099999999997</v>
      </c>
      <c r="BQ116" s="4">
        <v>1837.627</v>
      </c>
      <c r="BR116" s="4">
        <v>0.469636</v>
      </c>
      <c r="BS116" s="4">
        <v>-5</v>
      </c>
      <c r="BT116" s="4">
        <v>5.6769999999999998E-3</v>
      </c>
      <c r="BU116" s="4">
        <v>11.47673</v>
      </c>
      <c r="BV116" s="4">
        <v>0.114675</v>
      </c>
      <c r="BW116" s="4">
        <f t="shared" si="14"/>
        <v>3.0321520659999996</v>
      </c>
      <c r="BY116" s="4">
        <f t="shared" si="15"/>
        <v>18724.368180634385</v>
      </c>
      <c r="BZ116" s="4">
        <f t="shared" si="16"/>
        <v>732.23395253052399</v>
      </c>
      <c r="CA116" s="4">
        <f t="shared" si="17"/>
        <v>6.5724432387880007</v>
      </c>
      <c r="CB116" s="4">
        <f t="shared" si="18"/>
        <v>656.19999630756945</v>
      </c>
    </row>
    <row r="117" spans="1:80" x14ac:dyDescent="0.25">
      <c r="A117" s="2">
        <v>42804</v>
      </c>
      <c r="B117" s="3">
        <v>0.39463261574074071</v>
      </c>
      <c r="C117" s="4">
        <v>9.2170000000000005</v>
      </c>
      <c r="D117" s="4">
        <v>0.56879999999999997</v>
      </c>
      <c r="E117" s="4">
        <v>5687.8406169999998</v>
      </c>
      <c r="F117" s="4">
        <v>42.2</v>
      </c>
      <c r="G117" s="4">
        <v>50.6</v>
      </c>
      <c r="H117" s="4">
        <v>7052.4</v>
      </c>
      <c r="J117" s="4">
        <v>10</v>
      </c>
      <c r="K117" s="4">
        <v>0.89070000000000005</v>
      </c>
      <c r="L117" s="4">
        <v>8.2094000000000005</v>
      </c>
      <c r="M117" s="4">
        <v>0.50660000000000005</v>
      </c>
      <c r="N117" s="4">
        <v>37.621200000000002</v>
      </c>
      <c r="O117" s="4">
        <v>45.108199999999997</v>
      </c>
      <c r="P117" s="4">
        <v>82.7</v>
      </c>
      <c r="Q117" s="4">
        <v>28.545400000000001</v>
      </c>
      <c r="R117" s="4">
        <v>34.226199999999999</v>
      </c>
      <c r="S117" s="4">
        <v>62.8</v>
      </c>
      <c r="T117" s="4">
        <v>7052.4493000000002</v>
      </c>
      <c r="W117" s="4">
        <v>0</v>
      </c>
      <c r="X117" s="4">
        <v>8.9072999999999993</v>
      </c>
      <c r="Y117" s="4">
        <v>11.8</v>
      </c>
      <c r="Z117" s="4">
        <v>866</v>
      </c>
      <c r="AA117" s="4">
        <v>878</v>
      </c>
      <c r="AB117" s="4">
        <v>899</v>
      </c>
      <c r="AC117" s="4">
        <v>88</v>
      </c>
      <c r="AD117" s="4">
        <v>7.35</v>
      </c>
      <c r="AE117" s="4">
        <v>0.17</v>
      </c>
      <c r="AF117" s="4">
        <v>993</v>
      </c>
      <c r="AG117" s="4">
        <v>-15</v>
      </c>
      <c r="AH117" s="4">
        <v>-2</v>
      </c>
      <c r="AI117" s="4">
        <v>16</v>
      </c>
      <c r="AJ117" s="4">
        <v>136</v>
      </c>
      <c r="AK117" s="4">
        <v>136</v>
      </c>
      <c r="AL117" s="4">
        <v>6.2</v>
      </c>
      <c r="AM117" s="4">
        <v>142</v>
      </c>
      <c r="AN117" s="4" t="s">
        <v>155</v>
      </c>
      <c r="AO117" s="4">
        <v>2</v>
      </c>
      <c r="AP117" s="5">
        <v>0.6029282407407407</v>
      </c>
      <c r="AQ117" s="4">
        <v>47.162922000000002</v>
      </c>
      <c r="AR117" s="4">
        <v>-88.492034000000004</v>
      </c>
      <c r="AS117" s="4">
        <v>317.10000000000002</v>
      </c>
      <c r="AT117" s="4">
        <v>34.299999999999997</v>
      </c>
      <c r="AU117" s="4">
        <v>12</v>
      </c>
      <c r="AV117" s="4">
        <v>9</v>
      </c>
      <c r="AW117" s="4" t="s">
        <v>424</v>
      </c>
      <c r="AX117" s="4">
        <v>1.1754</v>
      </c>
      <c r="AY117" s="4">
        <v>1.7</v>
      </c>
      <c r="AZ117" s="4">
        <v>2.2753999999999999</v>
      </c>
      <c r="BA117" s="4">
        <v>11.154</v>
      </c>
      <c r="BB117" s="4">
        <v>15.64</v>
      </c>
      <c r="BC117" s="4">
        <v>1.4</v>
      </c>
      <c r="BD117" s="4">
        <v>12.268000000000001</v>
      </c>
      <c r="BE117" s="4">
        <v>2110.0189999999998</v>
      </c>
      <c r="BF117" s="4">
        <v>82.879000000000005</v>
      </c>
      <c r="BG117" s="4">
        <v>1.0129999999999999</v>
      </c>
      <c r="BH117" s="4">
        <v>1.214</v>
      </c>
      <c r="BI117" s="4">
        <v>2.2269999999999999</v>
      </c>
      <c r="BJ117" s="4">
        <v>0.76800000000000002</v>
      </c>
      <c r="BK117" s="4">
        <v>0.92100000000000004</v>
      </c>
      <c r="BL117" s="4">
        <v>1.69</v>
      </c>
      <c r="BM117" s="4">
        <v>75.160899999999998</v>
      </c>
      <c r="BQ117" s="4">
        <v>1664.6289999999999</v>
      </c>
      <c r="BR117" s="4">
        <v>0.60615799999999997</v>
      </c>
      <c r="BS117" s="4">
        <v>-5</v>
      </c>
      <c r="BT117" s="4">
        <v>5.0000000000000001E-3</v>
      </c>
      <c r="BU117" s="4">
        <v>14.812986</v>
      </c>
      <c r="BV117" s="4">
        <v>0.10100000000000001</v>
      </c>
      <c r="BW117" s="4">
        <f t="shared" si="14"/>
        <v>3.9135909012000001</v>
      </c>
      <c r="BY117" s="4">
        <f t="shared" si="15"/>
        <v>24123.1352956173</v>
      </c>
      <c r="BZ117" s="4">
        <f t="shared" si="16"/>
        <v>947.52764319442929</v>
      </c>
      <c r="CA117" s="4">
        <f t="shared" si="17"/>
        <v>8.7802848728064014</v>
      </c>
      <c r="CB117" s="4">
        <f t="shared" si="18"/>
        <v>859.28921002150344</v>
      </c>
    </row>
    <row r="118" spans="1:80" x14ac:dyDescent="0.25">
      <c r="A118" s="2">
        <v>42804</v>
      </c>
      <c r="B118" s="3">
        <v>0.39464418981481481</v>
      </c>
      <c r="C118" s="4">
        <v>9.33</v>
      </c>
      <c r="D118" s="4">
        <v>0.48370000000000002</v>
      </c>
      <c r="E118" s="4">
        <v>4836.7821780000004</v>
      </c>
      <c r="F118" s="4">
        <v>50.5</v>
      </c>
      <c r="G118" s="4">
        <v>47.9</v>
      </c>
      <c r="H118" s="4">
        <v>7168.4</v>
      </c>
      <c r="J118" s="4">
        <v>10.1</v>
      </c>
      <c r="K118" s="4">
        <v>0.89029999999999998</v>
      </c>
      <c r="L118" s="4">
        <v>8.3068000000000008</v>
      </c>
      <c r="M118" s="4">
        <v>0.43059999999999998</v>
      </c>
      <c r="N118" s="4">
        <v>44.960599999999999</v>
      </c>
      <c r="O118" s="4">
        <v>42.646700000000003</v>
      </c>
      <c r="P118" s="4">
        <v>87.6</v>
      </c>
      <c r="Q118" s="4">
        <v>34.114199999999997</v>
      </c>
      <c r="R118" s="4">
        <v>32.358499999999999</v>
      </c>
      <c r="S118" s="4">
        <v>66.5</v>
      </c>
      <c r="T118" s="4">
        <v>7168.4327000000003</v>
      </c>
      <c r="W118" s="4">
        <v>0</v>
      </c>
      <c r="X118" s="4">
        <v>8.9923000000000002</v>
      </c>
      <c r="Y118" s="4">
        <v>11.7</v>
      </c>
      <c r="Z118" s="4">
        <v>869</v>
      </c>
      <c r="AA118" s="4">
        <v>879</v>
      </c>
      <c r="AB118" s="4">
        <v>900</v>
      </c>
      <c r="AC118" s="4">
        <v>88</v>
      </c>
      <c r="AD118" s="4">
        <v>7.35</v>
      </c>
      <c r="AE118" s="4">
        <v>0.17</v>
      </c>
      <c r="AF118" s="4">
        <v>993</v>
      </c>
      <c r="AG118" s="4">
        <v>-15</v>
      </c>
      <c r="AH118" s="4">
        <v>-2</v>
      </c>
      <c r="AI118" s="4">
        <v>16</v>
      </c>
      <c r="AJ118" s="4">
        <v>136</v>
      </c>
      <c r="AK118" s="4">
        <v>135</v>
      </c>
      <c r="AL118" s="4">
        <v>5.9</v>
      </c>
      <c r="AM118" s="4">
        <v>142</v>
      </c>
      <c r="AN118" s="4" t="s">
        <v>155</v>
      </c>
      <c r="AO118" s="4">
        <v>2</v>
      </c>
      <c r="AP118" s="5">
        <v>0.60293981481481485</v>
      </c>
      <c r="AQ118" s="4">
        <v>47.162773000000001</v>
      </c>
      <c r="AR118" s="4">
        <v>-88.492018999999999</v>
      </c>
      <c r="AS118" s="4">
        <v>317</v>
      </c>
      <c r="AT118" s="4">
        <v>35.4</v>
      </c>
      <c r="AU118" s="4">
        <v>12</v>
      </c>
      <c r="AV118" s="4">
        <v>9</v>
      </c>
      <c r="AW118" s="4" t="s">
        <v>424</v>
      </c>
      <c r="AX118" s="4">
        <v>1.2754000000000001</v>
      </c>
      <c r="AY118" s="4">
        <v>1.1721999999999999</v>
      </c>
      <c r="AZ118" s="4">
        <v>2.2999999999999998</v>
      </c>
      <c r="BA118" s="4">
        <v>11.154</v>
      </c>
      <c r="BB118" s="4">
        <v>15.59</v>
      </c>
      <c r="BC118" s="4">
        <v>1.4</v>
      </c>
      <c r="BD118" s="4">
        <v>12.318</v>
      </c>
      <c r="BE118" s="4">
        <v>2127.5720000000001</v>
      </c>
      <c r="BF118" s="4">
        <v>70.2</v>
      </c>
      <c r="BG118" s="4">
        <v>1.206</v>
      </c>
      <c r="BH118" s="4">
        <v>1.1439999999999999</v>
      </c>
      <c r="BI118" s="4">
        <v>2.35</v>
      </c>
      <c r="BJ118" s="4">
        <v>0.91500000000000004</v>
      </c>
      <c r="BK118" s="4">
        <v>0.86799999999999999</v>
      </c>
      <c r="BL118" s="4">
        <v>1.7829999999999999</v>
      </c>
      <c r="BM118" s="4">
        <v>76.1297</v>
      </c>
      <c r="BQ118" s="4">
        <v>1674.644</v>
      </c>
      <c r="BR118" s="4">
        <v>0.71469000000000005</v>
      </c>
      <c r="BS118" s="4">
        <v>-5</v>
      </c>
      <c r="BT118" s="4">
        <v>5.0000000000000001E-3</v>
      </c>
      <c r="BU118" s="4">
        <v>17.465236000000001</v>
      </c>
      <c r="BV118" s="4">
        <v>0.10100000000000001</v>
      </c>
      <c r="BW118" s="4">
        <f t="shared" si="14"/>
        <v>4.6143153512000001</v>
      </c>
      <c r="BY118" s="4">
        <f t="shared" si="15"/>
        <v>28678.96664174043</v>
      </c>
      <c r="BZ118" s="4">
        <f t="shared" si="16"/>
        <v>946.27277396496015</v>
      </c>
      <c r="CA118" s="4">
        <f t="shared" si="17"/>
        <v>12.333897267492</v>
      </c>
      <c r="CB118" s="4">
        <f t="shared" si="18"/>
        <v>1026.2031680928806</v>
      </c>
    </row>
    <row r="119" spans="1:80" x14ac:dyDescent="0.25">
      <c r="A119" s="2">
        <v>42804</v>
      </c>
      <c r="B119" s="3">
        <v>0.39465576388888884</v>
      </c>
      <c r="C119" s="4">
        <v>9.33</v>
      </c>
      <c r="D119" s="4">
        <v>0.35460000000000003</v>
      </c>
      <c r="E119" s="4">
        <v>3545.9780780000001</v>
      </c>
      <c r="F119" s="4">
        <v>52</v>
      </c>
      <c r="G119" s="4">
        <v>49.8</v>
      </c>
      <c r="H119" s="4">
        <v>7023.5</v>
      </c>
      <c r="J119" s="4">
        <v>10.19</v>
      </c>
      <c r="K119" s="4">
        <v>0.89180000000000004</v>
      </c>
      <c r="L119" s="4">
        <v>8.3209</v>
      </c>
      <c r="M119" s="4">
        <v>0.31619999999999998</v>
      </c>
      <c r="N119" s="4">
        <v>46.3992</v>
      </c>
      <c r="O119" s="4">
        <v>44.412300000000002</v>
      </c>
      <c r="P119" s="4">
        <v>90.8</v>
      </c>
      <c r="Q119" s="4">
        <v>35.205800000000004</v>
      </c>
      <c r="R119" s="4">
        <v>33.6982</v>
      </c>
      <c r="S119" s="4">
        <v>68.900000000000006</v>
      </c>
      <c r="T119" s="4">
        <v>7023.4921000000004</v>
      </c>
      <c r="W119" s="4">
        <v>0</v>
      </c>
      <c r="X119" s="4">
        <v>9.0844000000000005</v>
      </c>
      <c r="Y119" s="4">
        <v>11.6</v>
      </c>
      <c r="Z119" s="4">
        <v>868</v>
      </c>
      <c r="AA119" s="4">
        <v>879</v>
      </c>
      <c r="AB119" s="4">
        <v>899</v>
      </c>
      <c r="AC119" s="4">
        <v>88</v>
      </c>
      <c r="AD119" s="4">
        <v>7.35</v>
      </c>
      <c r="AE119" s="4">
        <v>0.17</v>
      </c>
      <c r="AF119" s="4">
        <v>993</v>
      </c>
      <c r="AG119" s="4">
        <v>-15</v>
      </c>
      <c r="AH119" s="4">
        <v>-2</v>
      </c>
      <c r="AI119" s="4">
        <v>16</v>
      </c>
      <c r="AJ119" s="4">
        <v>136</v>
      </c>
      <c r="AK119" s="4">
        <v>133.6</v>
      </c>
      <c r="AL119" s="4">
        <v>5.8</v>
      </c>
      <c r="AM119" s="4">
        <v>142</v>
      </c>
      <c r="AN119" s="4" t="s">
        <v>155</v>
      </c>
      <c r="AO119" s="4">
        <v>2</v>
      </c>
      <c r="AP119" s="5">
        <v>0.60295138888888888</v>
      </c>
      <c r="AQ119" s="4">
        <v>47.162626000000003</v>
      </c>
      <c r="AR119" s="4">
        <v>-88.492012000000003</v>
      </c>
      <c r="AS119" s="4">
        <v>316.89999999999998</v>
      </c>
      <c r="AT119" s="4">
        <v>35.799999999999997</v>
      </c>
      <c r="AU119" s="4">
        <v>12</v>
      </c>
      <c r="AV119" s="4">
        <v>9</v>
      </c>
      <c r="AW119" s="4" t="s">
        <v>424</v>
      </c>
      <c r="AX119" s="4">
        <v>1.3</v>
      </c>
      <c r="AY119" s="4">
        <v>1</v>
      </c>
      <c r="AZ119" s="4">
        <v>2.2999999999999998</v>
      </c>
      <c r="BA119" s="4">
        <v>11.154</v>
      </c>
      <c r="BB119" s="4">
        <v>15.82</v>
      </c>
      <c r="BC119" s="4">
        <v>1.42</v>
      </c>
      <c r="BD119" s="4">
        <v>12.127000000000001</v>
      </c>
      <c r="BE119" s="4">
        <v>2157.4940000000001</v>
      </c>
      <c r="BF119" s="4">
        <v>52.189</v>
      </c>
      <c r="BG119" s="4">
        <v>1.26</v>
      </c>
      <c r="BH119" s="4">
        <v>1.206</v>
      </c>
      <c r="BI119" s="4">
        <v>2.4660000000000002</v>
      </c>
      <c r="BJ119" s="4">
        <v>0.95599999999999996</v>
      </c>
      <c r="BK119" s="4">
        <v>0.91500000000000004</v>
      </c>
      <c r="BL119" s="4">
        <v>1.871</v>
      </c>
      <c r="BM119" s="4">
        <v>75.5107</v>
      </c>
      <c r="BQ119" s="4">
        <v>1712.66</v>
      </c>
      <c r="BR119" s="4">
        <v>0.70819100000000001</v>
      </c>
      <c r="BS119" s="4">
        <v>-5</v>
      </c>
      <c r="BT119" s="4">
        <v>5.0000000000000001E-3</v>
      </c>
      <c r="BU119" s="4">
        <v>17.306417</v>
      </c>
      <c r="BV119" s="4">
        <v>0.10100000000000001</v>
      </c>
      <c r="BW119" s="4">
        <f t="shared" si="14"/>
        <v>4.5723553713999996</v>
      </c>
      <c r="BY119" s="4">
        <f t="shared" si="15"/>
        <v>28817.84722953866</v>
      </c>
      <c r="BZ119" s="4">
        <f t="shared" si="16"/>
        <v>697.09330782027337</v>
      </c>
      <c r="CA119" s="4">
        <f t="shared" si="17"/>
        <v>12.7693805644136</v>
      </c>
      <c r="CB119" s="4">
        <f t="shared" si="18"/>
        <v>1008.6034152565544</v>
      </c>
    </row>
    <row r="120" spans="1:80" x14ac:dyDescent="0.25">
      <c r="A120" s="2">
        <v>42804</v>
      </c>
      <c r="B120" s="3">
        <v>0.39466733796296299</v>
      </c>
      <c r="C120" s="4">
        <v>9.0579999999999998</v>
      </c>
      <c r="D120" s="4">
        <v>0.28760000000000002</v>
      </c>
      <c r="E120" s="4">
        <v>2876.116978</v>
      </c>
      <c r="F120" s="4">
        <v>52.4</v>
      </c>
      <c r="G120" s="4">
        <v>53</v>
      </c>
      <c r="H120" s="4">
        <v>6250.3</v>
      </c>
      <c r="J120" s="4">
        <v>10.199999999999999</v>
      </c>
      <c r="K120" s="4">
        <v>0.89610000000000001</v>
      </c>
      <c r="L120" s="4">
        <v>8.1167999999999996</v>
      </c>
      <c r="M120" s="4">
        <v>0.25769999999999998</v>
      </c>
      <c r="N120" s="4">
        <v>46.990200000000002</v>
      </c>
      <c r="O120" s="4">
        <v>47.529699999999998</v>
      </c>
      <c r="P120" s="4">
        <v>94.5</v>
      </c>
      <c r="Q120" s="4">
        <v>35.654200000000003</v>
      </c>
      <c r="R120" s="4">
        <v>36.063499999999998</v>
      </c>
      <c r="S120" s="4">
        <v>71.7</v>
      </c>
      <c r="T120" s="4">
        <v>6250.3239999999996</v>
      </c>
      <c r="W120" s="4">
        <v>0</v>
      </c>
      <c r="X120" s="4">
        <v>9.1405999999999992</v>
      </c>
      <c r="Y120" s="4">
        <v>11.5</v>
      </c>
      <c r="Z120" s="4">
        <v>869</v>
      </c>
      <c r="AA120" s="4">
        <v>879</v>
      </c>
      <c r="AB120" s="4">
        <v>899</v>
      </c>
      <c r="AC120" s="4">
        <v>88</v>
      </c>
      <c r="AD120" s="4">
        <v>7.35</v>
      </c>
      <c r="AE120" s="4">
        <v>0.17</v>
      </c>
      <c r="AF120" s="4">
        <v>993</v>
      </c>
      <c r="AG120" s="4">
        <v>-15</v>
      </c>
      <c r="AH120" s="4">
        <v>-1.677</v>
      </c>
      <c r="AI120" s="4">
        <v>16</v>
      </c>
      <c r="AJ120" s="4">
        <v>136</v>
      </c>
      <c r="AK120" s="4">
        <v>135.30000000000001</v>
      </c>
      <c r="AL120" s="4">
        <v>5.9</v>
      </c>
      <c r="AM120" s="4">
        <v>142</v>
      </c>
      <c r="AN120" s="4" t="s">
        <v>155</v>
      </c>
      <c r="AO120" s="4">
        <v>2</v>
      </c>
      <c r="AP120" s="5">
        <v>0.60296296296296303</v>
      </c>
      <c r="AQ120" s="4">
        <v>47.162455999999999</v>
      </c>
      <c r="AR120" s="4">
        <v>-88.491961000000003</v>
      </c>
      <c r="AS120" s="4">
        <v>316.89999999999998</v>
      </c>
      <c r="AT120" s="4">
        <v>39</v>
      </c>
      <c r="AU120" s="4">
        <v>12</v>
      </c>
      <c r="AV120" s="4">
        <v>9</v>
      </c>
      <c r="AW120" s="4" t="s">
        <v>424</v>
      </c>
      <c r="AX120" s="4">
        <v>1.3754</v>
      </c>
      <c r="AY120" s="4">
        <v>1.0753999999999999</v>
      </c>
      <c r="AZ120" s="4">
        <v>2.2999999999999998</v>
      </c>
      <c r="BA120" s="4">
        <v>11.154</v>
      </c>
      <c r="BB120" s="4">
        <v>16.48</v>
      </c>
      <c r="BC120" s="4">
        <v>1.48</v>
      </c>
      <c r="BD120" s="4">
        <v>11.59</v>
      </c>
      <c r="BE120" s="4">
        <v>2184.422</v>
      </c>
      <c r="BF120" s="4">
        <v>44.148000000000003</v>
      </c>
      <c r="BG120" s="4">
        <v>1.3240000000000001</v>
      </c>
      <c r="BH120" s="4">
        <v>1.34</v>
      </c>
      <c r="BI120" s="4">
        <v>2.6640000000000001</v>
      </c>
      <c r="BJ120" s="4">
        <v>1.0049999999999999</v>
      </c>
      <c r="BK120" s="4">
        <v>1.016</v>
      </c>
      <c r="BL120" s="4">
        <v>2.0209999999999999</v>
      </c>
      <c r="BM120" s="4">
        <v>69.747799999999998</v>
      </c>
      <c r="BQ120" s="4">
        <v>1788.653</v>
      </c>
      <c r="BR120" s="4">
        <v>0.64392499999999997</v>
      </c>
      <c r="BS120" s="4">
        <v>-5</v>
      </c>
      <c r="BT120" s="4">
        <v>5.3229999999999996E-3</v>
      </c>
      <c r="BU120" s="4">
        <v>15.735917000000001</v>
      </c>
      <c r="BV120" s="4">
        <v>0.107525</v>
      </c>
      <c r="BW120" s="4">
        <f t="shared" si="14"/>
        <v>4.1574292713999998</v>
      </c>
      <c r="BY120" s="4">
        <f t="shared" si="15"/>
        <v>26529.763119342933</v>
      </c>
      <c r="BZ120" s="4">
        <f t="shared" si="16"/>
        <v>536.17660973600891</v>
      </c>
      <c r="CA120" s="4">
        <f t="shared" si="17"/>
        <v>12.205705644303</v>
      </c>
      <c r="CB120" s="4">
        <f t="shared" si="18"/>
        <v>847.08568769922078</v>
      </c>
    </row>
    <row r="121" spans="1:80" x14ac:dyDescent="0.25">
      <c r="A121" s="2">
        <v>42804</v>
      </c>
      <c r="B121" s="3">
        <v>0.39467891203703703</v>
      </c>
      <c r="C121" s="4">
        <v>9.202</v>
      </c>
      <c r="D121" s="4">
        <v>0.30869999999999997</v>
      </c>
      <c r="E121" s="4">
        <v>3087.3273760000002</v>
      </c>
      <c r="F121" s="4">
        <v>58.5</v>
      </c>
      <c r="G121" s="4">
        <v>30.3</v>
      </c>
      <c r="H121" s="4">
        <v>5787.5</v>
      </c>
      <c r="J121" s="4">
        <v>10.01</v>
      </c>
      <c r="K121" s="4">
        <v>0.89510000000000001</v>
      </c>
      <c r="L121" s="4">
        <v>8.2361000000000004</v>
      </c>
      <c r="M121" s="4">
        <v>0.27629999999999999</v>
      </c>
      <c r="N121" s="4">
        <v>52.3613</v>
      </c>
      <c r="O121" s="4">
        <v>27.076899999999998</v>
      </c>
      <c r="P121" s="4">
        <v>79.400000000000006</v>
      </c>
      <c r="Q121" s="4">
        <v>39.729500000000002</v>
      </c>
      <c r="R121" s="4">
        <v>20.544799999999999</v>
      </c>
      <c r="S121" s="4">
        <v>60.3</v>
      </c>
      <c r="T121" s="4">
        <v>5787.5416999999998</v>
      </c>
      <c r="W121" s="4">
        <v>0</v>
      </c>
      <c r="X121" s="4">
        <v>8.9633000000000003</v>
      </c>
      <c r="Y121" s="4">
        <v>11.6</v>
      </c>
      <c r="Z121" s="4">
        <v>868</v>
      </c>
      <c r="AA121" s="4">
        <v>878</v>
      </c>
      <c r="AB121" s="4">
        <v>898</v>
      </c>
      <c r="AC121" s="4">
        <v>88</v>
      </c>
      <c r="AD121" s="4">
        <v>7.35</v>
      </c>
      <c r="AE121" s="4">
        <v>0.17</v>
      </c>
      <c r="AF121" s="4">
        <v>993</v>
      </c>
      <c r="AG121" s="4">
        <v>-15</v>
      </c>
      <c r="AH121" s="4">
        <v>-1.323</v>
      </c>
      <c r="AI121" s="4">
        <v>16</v>
      </c>
      <c r="AJ121" s="4">
        <v>136</v>
      </c>
      <c r="AK121" s="4">
        <v>136</v>
      </c>
      <c r="AL121" s="4">
        <v>6</v>
      </c>
      <c r="AM121" s="4">
        <v>142</v>
      </c>
      <c r="AN121" s="4" t="s">
        <v>155</v>
      </c>
      <c r="AO121" s="4">
        <v>2</v>
      </c>
      <c r="AP121" s="5">
        <v>0.60297453703703707</v>
      </c>
      <c r="AQ121" s="4">
        <v>47.162275999999999</v>
      </c>
      <c r="AR121" s="4">
        <v>-88.491887000000006</v>
      </c>
      <c r="AS121" s="4">
        <v>317</v>
      </c>
      <c r="AT121" s="4">
        <v>43.8</v>
      </c>
      <c r="AU121" s="4">
        <v>12</v>
      </c>
      <c r="AV121" s="4">
        <v>8</v>
      </c>
      <c r="AW121" s="4" t="s">
        <v>425</v>
      </c>
      <c r="AX121" s="4">
        <v>1.4</v>
      </c>
      <c r="AY121" s="4">
        <v>1.1000000000000001</v>
      </c>
      <c r="AZ121" s="4">
        <v>2.2999999999999998</v>
      </c>
      <c r="BA121" s="4">
        <v>11.154</v>
      </c>
      <c r="BB121" s="4">
        <v>16.3</v>
      </c>
      <c r="BC121" s="4">
        <v>1.46</v>
      </c>
      <c r="BD121" s="4">
        <v>11.724</v>
      </c>
      <c r="BE121" s="4">
        <v>2194.09</v>
      </c>
      <c r="BF121" s="4">
        <v>46.853999999999999</v>
      </c>
      <c r="BG121" s="4">
        <v>1.4610000000000001</v>
      </c>
      <c r="BH121" s="4">
        <v>0.755</v>
      </c>
      <c r="BI121" s="4">
        <v>2.2160000000000002</v>
      </c>
      <c r="BJ121" s="4">
        <v>1.1080000000000001</v>
      </c>
      <c r="BK121" s="4">
        <v>0.57299999999999995</v>
      </c>
      <c r="BL121" s="4">
        <v>1.6819999999999999</v>
      </c>
      <c r="BM121" s="4">
        <v>63.930300000000003</v>
      </c>
      <c r="BQ121" s="4">
        <v>1736.2059999999999</v>
      </c>
      <c r="BR121" s="4">
        <v>0.60277499999999995</v>
      </c>
      <c r="BS121" s="4">
        <v>-5</v>
      </c>
      <c r="BT121" s="4">
        <v>6.0000000000000001E-3</v>
      </c>
      <c r="BU121" s="4">
        <v>14.730314</v>
      </c>
      <c r="BV121" s="4">
        <v>0.1212</v>
      </c>
      <c r="BW121" s="4">
        <f t="shared" si="14"/>
        <v>3.8917489588</v>
      </c>
      <c r="BY121" s="4">
        <f t="shared" si="15"/>
        <v>24944.294018439869</v>
      </c>
      <c r="BZ121" s="4">
        <f t="shared" si="16"/>
        <v>532.67639519800082</v>
      </c>
      <c r="CA121" s="4">
        <f t="shared" si="17"/>
        <v>12.596692830481603</v>
      </c>
      <c r="CB121" s="4">
        <f t="shared" si="18"/>
        <v>726.81439680553956</v>
      </c>
    </row>
    <row r="122" spans="1:80" x14ac:dyDescent="0.25">
      <c r="A122" s="2">
        <v>42804</v>
      </c>
      <c r="B122" s="3">
        <v>0.39469048611111113</v>
      </c>
      <c r="C122" s="4">
        <v>9.0289999999999999</v>
      </c>
      <c r="D122" s="4">
        <v>0.3014</v>
      </c>
      <c r="E122" s="4">
        <v>3013.7614680000001</v>
      </c>
      <c r="F122" s="4">
        <v>59.7</v>
      </c>
      <c r="G122" s="4">
        <v>45.3</v>
      </c>
      <c r="H122" s="4">
        <v>5775.9</v>
      </c>
      <c r="J122" s="4">
        <v>9.76</v>
      </c>
      <c r="K122" s="4">
        <v>0.89680000000000004</v>
      </c>
      <c r="L122" s="4">
        <v>8.0967000000000002</v>
      </c>
      <c r="M122" s="4">
        <v>0.27029999999999998</v>
      </c>
      <c r="N122" s="4">
        <v>53.545099999999998</v>
      </c>
      <c r="O122" s="4">
        <v>40.624699999999997</v>
      </c>
      <c r="P122" s="4">
        <v>94.2</v>
      </c>
      <c r="Q122" s="4">
        <v>40.627699999999997</v>
      </c>
      <c r="R122" s="4">
        <v>30.824300000000001</v>
      </c>
      <c r="S122" s="4">
        <v>71.5</v>
      </c>
      <c r="T122" s="4">
        <v>5775.8512000000001</v>
      </c>
      <c r="W122" s="4">
        <v>0</v>
      </c>
      <c r="X122" s="4">
        <v>8.7561999999999998</v>
      </c>
      <c r="Y122" s="4">
        <v>11.7</v>
      </c>
      <c r="Z122" s="4">
        <v>868</v>
      </c>
      <c r="AA122" s="4">
        <v>878</v>
      </c>
      <c r="AB122" s="4">
        <v>897</v>
      </c>
      <c r="AC122" s="4">
        <v>88</v>
      </c>
      <c r="AD122" s="4">
        <v>7.35</v>
      </c>
      <c r="AE122" s="4">
        <v>0.17</v>
      </c>
      <c r="AF122" s="4">
        <v>993</v>
      </c>
      <c r="AG122" s="4">
        <v>-15</v>
      </c>
      <c r="AH122" s="4">
        <v>-2</v>
      </c>
      <c r="AI122" s="4">
        <v>16</v>
      </c>
      <c r="AJ122" s="4">
        <v>136</v>
      </c>
      <c r="AK122" s="4">
        <v>135.4</v>
      </c>
      <c r="AL122" s="4">
        <v>5.8</v>
      </c>
      <c r="AM122" s="4">
        <v>142</v>
      </c>
      <c r="AN122" s="4" t="s">
        <v>155</v>
      </c>
      <c r="AO122" s="4">
        <v>2</v>
      </c>
      <c r="AP122" s="5">
        <v>0.60298611111111111</v>
      </c>
      <c r="AQ122" s="4">
        <v>47.162101</v>
      </c>
      <c r="AR122" s="4">
        <v>-88.491816999999998</v>
      </c>
      <c r="AS122" s="4">
        <v>316.89999999999998</v>
      </c>
      <c r="AT122" s="4">
        <v>45</v>
      </c>
      <c r="AU122" s="4">
        <v>12</v>
      </c>
      <c r="AV122" s="4">
        <v>8</v>
      </c>
      <c r="AW122" s="4" t="s">
        <v>425</v>
      </c>
      <c r="AX122" s="4">
        <v>1.4</v>
      </c>
      <c r="AY122" s="4">
        <v>1.1000000000000001</v>
      </c>
      <c r="AZ122" s="4">
        <v>2.2999999999999998</v>
      </c>
      <c r="BA122" s="4">
        <v>11.154</v>
      </c>
      <c r="BB122" s="4">
        <v>16.59</v>
      </c>
      <c r="BC122" s="4">
        <v>1.49</v>
      </c>
      <c r="BD122" s="4">
        <v>11.507999999999999</v>
      </c>
      <c r="BE122" s="4">
        <v>2192.4749999999999</v>
      </c>
      <c r="BF122" s="4">
        <v>46.58</v>
      </c>
      <c r="BG122" s="4">
        <v>1.518</v>
      </c>
      <c r="BH122" s="4">
        <v>1.1519999999999999</v>
      </c>
      <c r="BI122" s="4">
        <v>2.67</v>
      </c>
      <c r="BJ122" s="4">
        <v>1.1519999999999999</v>
      </c>
      <c r="BK122" s="4">
        <v>0.874</v>
      </c>
      <c r="BL122" s="4">
        <v>2.0259999999999998</v>
      </c>
      <c r="BM122" s="4">
        <v>64.851200000000006</v>
      </c>
      <c r="BQ122" s="4">
        <v>1724.0139999999999</v>
      </c>
      <c r="BR122" s="4">
        <v>0.56815000000000004</v>
      </c>
      <c r="BS122" s="4">
        <v>-5</v>
      </c>
      <c r="BT122" s="4">
        <v>5.6769999999999998E-3</v>
      </c>
      <c r="BU122" s="4">
        <v>13.884166</v>
      </c>
      <c r="BV122" s="4">
        <v>0.114675</v>
      </c>
      <c r="BW122" s="4">
        <f t="shared" si="14"/>
        <v>3.6681966571999998</v>
      </c>
      <c r="BY122" s="4">
        <f t="shared" si="15"/>
        <v>23494.122111486031</v>
      </c>
      <c r="BZ122" s="4">
        <f t="shared" si="16"/>
        <v>499.14193226970406</v>
      </c>
      <c r="CA122" s="4">
        <f t="shared" si="17"/>
        <v>12.3446008152576</v>
      </c>
      <c r="CB122" s="4">
        <f t="shared" si="18"/>
        <v>694.93244478336271</v>
      </c>
    </row>
    <row r="123" spans="1:80" x14ac:dyDescent="0.25">
      <c r="A123" s="2">
        <v>42804</v>
      </c>
      <c r="B123" s="3">
        <v>0.39470206018518517</v>
      </c>
      <c r="C123" s="4">
        <v>8.5619999999999994</v>
      </c>
      <c r="D123" s="4">
        <v>0.28289999999999998</v>
      </c>
      <c r="E123" s="4">
        <v>2828.7782430000002</v>
      </c>
      <c r="F123" s="4">
        <v>60.9</v>
      </c>
      <c r="G123" s="4">
        <v>44.7</v>
      </c>
      <c r="H123" s="4">
        <v>5965.9</v>
      </c>
      <c r="J123" s="4">
        <v>9.51</v>
      </c>
      <c r="K123" s="4">
        <v>0.90139999999999998</v>
      </c>
      <c r="L123" s="4">
        <v>7.7176999999999998</v>
      </c>
      <c r="M123" s="4">
        <v>0.255</v>
      </c>
      <c r="N123" s="4">
        <v>54.9148</v>
      </c>
      <c r="O123" s="4">
        <v>40.3337</v>
      </c>
      <c r="P123" s="4">
        <v>95.2</v>
      </c>
      <c r="Q123" s="4">
        <v>41.667000000000002</v>
      </c>
      <c r="R123" s="4">
        <v>30.6035</v>
      </c>
      <c r="S123" s="4">
        <v>72.3</v>
      </c>
      <c r="T123" s="4">
        <v>5965.9080999999996</v>
      </c>
      <c r="W123" s="4">
        <v>0</v>
      </c>
      <c r="X123" s="4">
        <v>8.5730000000000004</v>
      </c>
      <c r="Y123" s="4">
        <v>11.6</v>
      </c>
      <c r="Z123" s="4">
        <v>867</v>
      </c>
      <c r="AA123" s="4">
        <v>878</v>
      </c>
      <c r="AB123" s="4">
        <v>896</v>
      </c>
      <c r="AC123" s="4">
        <v>88</v>
      </c>
      <c r="AD123" s="4">
        <v>7.35</v>
      </c>
      <c r="AE123" s="4">
        <v>0.17</v>
      </c>
      <c r="AF123" s="4">
        <v>993</v>
      </c>
      <c r="AG123" s="4">
        <v>-15</v>
      </c>
      <c r="AH123" s="4">
        <v>-2</v>
      </c>
      <c r="AI123" s="4">
        <v>16</v>
      </c>
      <c r="AJ123" s="4">
        <v>136</v>
      </c>
      <c r="AK123" s="4">
        <v>133.69999999999999</v>
      </c>
      <c r="AL123" s="4">
        <v>5.8</v>
      </c>
      <c r="AM123" s="4">
        <v>142</v>
      </c>
      <c r="AN123" s="4" t="s">
        <v>155</v>
      </c>
      <c r="AO123" s="4">
        <v>2</v>
      </c>
      <c r="AP123" s="5">
        <v>0.60299768518518515</v>
      </c>
      <c r="AQ123" s="4">
        <v>47.161918</v>
      </c>
      <c r="AR123" s="4">
        <v>-88.491726</v>
      </c>
      <c r="AS123" s="4">
        <v>316.8</v>
      </c>
      <c r="AT123" s="4">
        <v>46.1</v>
      </c>
      <c r="AU123" s="4">
        <v>12</v>
      </c>
      <c r="AV123" s="4">
        <v>8</v>
      </c>
      <c r="AW123" s="4" t="s">
        <v>425</v>
      </c>
      <c r="AX123" s="4">
        <v>1.0984</v>
      </c>
      <c r="AY123" s="4">
        <v>1.1754</v>
      </c>
      <c r="AZ123" s="4">
        <v>2.1492</v>
      </c>
      <c r="BA123" s="4">
        <v>11.154</v>
      </c>
      <c r="BB123" s="4">
        <v>17.37</v>
      </c>
      <c r="BC123" s="4">
        <v>1.56</v>
      </c>
      <c r="BD123" s="4">
        <v>10.943</v>
      </c>
      <c r="BE123" s="4">
        <v>2181.799</v>
      </c>
      <c r="BF123" s="4">
        <v>45.878</v>
      </c>
      <c r="BG123" s="4">
        <v>1.6259999999999999</v>
      </c>
      <c r="BH123" s="4">
        <v>1.194</v>
      </c>
      <c r="BI123" s="4">
        <v>2.82</v>
      </c>
      <c r="BJ123" s="4">
        <v>1.234</v>
      </c>
      <c r="BK123" s="4">
        <v>0.90600000000000003</v>
      </c>
      <c r="BL123" s="4">
        <v>2.14</v>
      </c>
      <c r="BM123" s="4">
        <v>69.932900000000004</v>
      </c>
      <c r="BQ123" s="4">
        <v>1762.2170000000001</v>
      </c>
      <c r="BR123" s="4">
        <v>0.59004900000000005</v>
      </c>
      <c r="BS123" s="4">
        <v>-5</v>
      </c>
      <c r="BT123" s="4">
        <v>5.0000000000000001E-3</v>
      </c>
      <c r="BU123" s="4">
        <v>14.419323</v>
      </c>
      <c r="BV123" s="4">
        <v>0.10100000000000001</v>
      </c>
      <c r="BW123" s="4">
        <f t="shared" si="14"/>
        <v>3.8095851366</v>
      </c>
      <c r="BY123" s="4">
        <f t="shared" si="15"/>
        <v>24280.877782703028</v>
      </c>
      <c r="BZ123" s="4">
        <f t="shared" si="16"/>
        <v>510.56862291844925</v>
      </c>
      <c r="CA123" s="4">
        <f t="shared" si="17"/>
        <v>13.7329805283876</v>
      </c>
      <c r="CB123" s="4">
        <f t="shared" si="18"/>
        <v>778.27159967072714</v>
      </c>
    </row>
    <row r="124" spans="1:80" x14ac:dyDescent="0.25">
      <c r="A124" s="2">
        <v>42804</v>
      </c>
      <c r="B124" s="3">
        <v>0.39471363425925926</v>
      </c>
      <c r="C124" s="4">
        <v>8.0760000000000005</v>
      </c>
      <c r="D124" s="4">
        <v>0.23880000000000001</v>
      </c>
      <c r="E124" s="4">
        <v>2388.187809</v>
      </c>
      <c r="F124" s="4">
        <v>60.3</v>
      </c>
      <c r="G124" s="4">
        <v>42.8</v>
      </c>
      <c r="H124" s="4">
        <v>5932.1</v>
      </c>
      <c r="J124" s="4">
        <v>9.1199999999999992</v>
      </c>
      <c r="K124" s="4">
        <v>0.90669999999999995</v>
      </c>
      <c r="L124" s="4">
        <v>7.3231000000000002</v>
      </c>
      <c r="M124" s="4">
        <v>0.2165</v>
      </c>
      <c r="N124" s="4">
        <v>54.676400000000001</v>
      </c>
      <c r="O124" s="4">
        <v>38.795900000000003</v>
      </c>
      <c r="P124" s="4">
        <v>93.5</v>
      </c>
      <c r="Q124" s="4">
        <v>41.4861</v>
      </c>
      <c r="R124" s="4">
        <v>29.436699999999998</v>
      </c>
      <c r="S124" s="4">
        <v>70.900000000000006</v>
      </c>
      <c r="T124" s="4">
        <v>5932.0646999999999</v>
      </c>
      <c r="W124" s="4">
        <v>0</v>
      </c>
      <c r="X124" s="4">
        <v>8.2690000000000001</v>
      </c>
      <c r="Y124" s="4">
        <v>11.7</v>
      </c>
      <c r="Z124" s="4">
        <v>866</v>
      </c>
      <c r="AA124" s="4">
        <v>877</v>
      </c>
      <c r="AB124" s="4">
        <v>896</v>
      </c>
      <c r="AC124" s="4">
        <v>88</v>
      </c>
      <c r="AD124" s="4">
        <v>7.35</v>
      </c>
      <c r="AE124" s="4">
        <v>0.17</v>
      </c>
      <c r="AF124" s="4">
        <v>993</v>
      </c>
      <c r="AG124" s="4">
        <v>-15</v>
      </c>
      <c r="AH124" s="4">
        <v>-2</v>
      </c>
      <c r="AI124" s="4">
        <v>16</v>
      </c>
      <c r="AJ124" s="4">
        <v>136</v>
      </c>
      <c r="AK124" s="4">
        <v>133</v>
      </c>
      <c r="AL124" s="4">
        <v>5.8</v>
      </c>
      <c r="AM124" s="4">
        <v>142</v>
      </c>
      <c r="AN124" s="4" t="s">
        <v>155</v>
      </c>
      <c r="AO124" s="4">
        <v>2</v>
      </c>
      <c r="AP124" s="5">
        <v>0.60300925925925919</v>
      </c>
      <c r="AQ124" s="4">
        <v>47.161737000000002</v>
      </c>
      <c r="AR124" s="4">
        <v>-88.491641999999999</v>
      </c>
      <c r="AS124" s="4">
        <v>316.60000000000002</v>
      </c>
      <c r="AT124" s="4">
        <v>46.4</v>
      </c>
      <c r="AU124" s="4">
        <v>12</v>
      </c>
      <c r="AV124" s="4">
        <v>9</v>
      </c>
      <c r="AW124" s="4" t="s">
        <v>424</v>
      </c>
      <c r="AX124" s="4">
        <v>1</v>
      </c>
      <c r="AY124" s="4">
        <v>1.2</v>
      </c>
      <c r="AZ124" s="4">
        <v>2.1</v>
      </c>
      <c r="BA124" s="4">
        <v>11.154</v>
      </c>
      <c r="BB124" s="4">
        <v>18.37</v>
      </c>
      <c r="BC124" s="4">
        <v>1.65</v>
      </c>
      <c r="BD124" s="4">
        <v>10.285</v>
      </c>
      <c r="BE124" s="4">
        <v>2181.8870000000002</v>
      </c>
      <c r="BF124" s="4">
        <v>41.064</v>
      </c>
      <c r="BG124" s="4">
        <v>1.706</v>
      </c>
      <c r="BH124" s="4">
        <v>1.21</v>
      </c>
      <c r="BI124" s="4">
        <v>2.9159999999999999</v>
      </c>
      <c r="BJ124" s="4">
        <v>1.294</v>
      </c>
      <c r="BK124" s="4">
        <v>0.91800000000000004</v>
      </c>
      <c r="BL124" s="4">
        <v>2.2130000000000001</v>
      </c>
      <c r="BM124" s="4">
        <v>73.285600000000002</v>
      </c>
      <c r="BQ124" s="4">
        <v>1791.385</v>
      </c>
      <c r="BR124" s="4">
        <v>0.50169200000000003</v>
      </c>
      <c r="BS124" s="4">
        <v>-5</v>
      </c>
      <c r="BT124" s="4">
        <v>5.0000000000000001E-3</v>
      </c>
      <c r="BU124" s="4">
        <v>12.260097999999999</v>
      </c>
      <c r="BV124" s="4">
        <v>0.10100000000000001</v>
      </c>
      <c r="BW124" s="4">
        <f t="shared" si="14"/>
        <v>3.2391178915999999</v>
      </c>
      <c r="BY124" s="4">
        <f t="shared" si="15"/>
        <v>20645.764569793886</v>
      </c>
      <c r="BZ124" s="4">
        <f t="shared" si="16"/>
        <v>388.56167908512958</v>
      </c>
      <c r="CA124" s="4">
        <f t="shared" si="17"/>
        <v>12.244272665501601</v>
      </c>
      <c r="CB124" s="4">
        <f t="shared" si="18"/>
        <v>693.45353079975587</v>
      </c>
    </row>
    <row r="125" spans="1:80" x14ac:dyDescent="0.25">
      <c r="A125" s="2">
        <v>42804</v>
      </c>
      <c r="B125" s="3">
        <v>0.3947252083333333</v>
      </c>
      <c r="C125" s="4">
        <v>6.944</v>
      </c>
      <c r="D125" s="4">
        <v>0.18640000000000001</v>
      </c>
      <c r="E125" s="4">
        <v>1864.1946600000001</v>
      </c>
      <c r="F125" s="4">
        <v>61.8</v>
      </c>
      <c r="G125" s="4">
        <v>39.299999999999997</v>
      </c>
      <c r="H125" s="4">
        <v>5678.6</v>
      </c>
      <c r="J125" s="4">
        <v>8.81</v>
      </c>
      <c r="K125" s="4">
        <v>0.91900000000000004</v>
      </c>
      <c r="L125" s="4">
        <v>6.3815</v>
      </c>
      <c r="M125" s="4">
        <v>0.17130000000000001</v>
      </c>
      <c r="N125" s="4">
        <v>56.763599999999997</v>
      </c>
      <c r="O125" s="4">
        <v>36.085099999999997</v>
      </c>
      <c r="P125" s="4">
        <v>92.8</v>
      </c>
      <c r="Q125" s="4">
        <v>43.069800000000001</v>
      </c>
      <c r="R125" s="4">
        <v>27.379899999999999</v>
      </c>
      <c r="S125" s="4">
        <v>70.400000000000006</v>
      </c>
      <c r="T125" s="4">
        <v>5678.6189999999997</v>
      </c>
      <c r="W125" s="4">
        <v>0</v>
      </c>
      <c r="X125" s="4">
        <v>8.0929000000000002</v>
      </c>
      <c r="Y125" s="4">
        <v>11.6</v>
      </c>
      <c r="Z125" s="4">
        <v>866</v>
      </c>
      <c r="AA125" s="4">
        <v>876</v>
      </c>
      <c r="AB125" s="4">
        <v>895</v>
      </c>
      <c r="AC125" s="4">
        <v>88</v>
      </c>
      <c r="AD125" s="4">
        <v>7.35</v>
      </c>
      <c r="AE125" s="4">
        <v>0.17</v>
      </c>
      <c r="AF125" s="4">
        <v>993</v>
      </c>
      <c r="AG125" s="4">
        <v>-15</v>
      </c>
      <c r="AH125" s="4">
        <v>-2</v>
      </c>
      <c r="AI125" s="4">
        <v>16</v>
      </c>
      <c r="AJ125" s="4">
        <v>136</v>
      </c>
      <c r="AK125" s="4">
        <v>133</v>
      </c>
      <c r="AL125" s="4">
        <v>5.6</v>
      </c>
      <c r="AM125" s="4">
        <v>142</v>
      </c>
      <c r="AN125" s="4" t="s">
        <v>155</v>
      </c>
      <c r="AO125" s="4">
        <v>2</v>
      </c>
      <c r="AP125" s="5">
        <v>0.60302083333333334</v>
      </c>
      <c r="AQ125" s="4">
        <v>47.161558999999997</v>
      </c>
      <c r="AR125" s="4">
        <v>-88.491562000000002</v>
      </c>
      <c r="AS125" s="4">
        <v>316.60000000000002</v>
      </c>
      <c r="AT125" s="4">
        <v>46.4</v>
      </c>
      <c r="AU125" s="4">
        <v>12</v>
      </c>
      <c r="AV125" s="4">
        <v>9</v>
      </c>
      <c r="AW125" s="4" t="s">
        <v>424</v>
      </c>
      <c r="AX125" s="4">
        <v>1</v>
      </c>
      <c r="AY125" s="4">
        <v>1.2</v>
      </c>
      <c r="AZ125" s="4">
        <v>2.1</v>
      </c>
      <c r="BA125" s="4">
        <v>11.154</v>
      </c>
      <c r="BB125" s="4">
        <v>21.16</v>
      </c>
      <c r="BC125" s="4">
        <v>1.9</v>
      </c>
      <c r="BD125" s="4">
        <v>8.8109999999999999</v>
      </c>
      <c r="BE125" s="4">
        <v>2173.1320000000001</v>
      </c>
      <c r="BF125" s="4">
        <v>37.133000000000003</v>
      </c>
      <c r="BG125" s="4">
        <v>2.024</v>
      </c>
      <c r="BH125" s="4">
        <v>1.2869999999999999</v>
      </c>
      <c r="BI125" s="4">
        <v>3.3109999999999999</v>
      </c>
      <c r="BJ125" s="4">
        <v>1.536</v>
      </c>
      <c r="BK125" s="4">
        <v>0.97599999999999998</v>
      </c>
      <c r="BL125" s="4">
        <v>2.512</v>
      </c>
      <c r="BM125" s="4">
        <v>80.182699999999997</v>
      </c>
      <c r="BQ125" s="4">
        <v>2003.848</v>
      </c>
      <c r="BR125" s="4">
        <v>0.32378000000000001</v>
      </c>
      <c r="BS125" s="4">
        <v>-5</v>
      </c>
      <c r="BT125" s="4">
        <v>5.0000000000000001E-3</v>
      </c>
      <c r="BU125" s="4">
        <v>7.9123739999999998</v>
      </c>
      <c r="BV125" s="4">
        <v>0.10100000000000001</v>
      </c>
      <c r="BW125" s="4">
        <f t="shared" si="14"/>
        <v>2.0904492107999997</v>
      </c>
      <c r="BY125" s="4">
        <f t="shared" si="15"/>
        <v>13270.817853877023</v>
      </c>
      <c r="BZ125" s="4">
        <f t="shared" si="16"/>
        <v>226.7626998120756</v>
      </c>
      <c r="CA125" s="4">
        <f t="shared" si="17"/>
        <v>9.3799991089152002</v>
      </c>
      <c r="CB125" s="4">
        <f t="shared" si="18"/>
        <v>489.65732718125963</v>
      </c>
    </row>
    <row r="126" spans="1:80" x14ac:dyDescent="0.25">
      <c r="A126" s="2">
        <v>42804</v>
      </c>
      <c r="B126" s="3">
        <v>0.39473678240740745</v>
      </c>
      <c r="C126" s="4">
        <v>6.2149999999999999</v>
      </c>
      <c r="D126" s="4">
        <v>0.16159999999999999</v>
      </c>
      <c r="E126" s="4">
        <v>1615.9002539999999</v>
      </c>
      <c r="F126" s="4">
        <v>62.5</v>
      </c>
      <c r="G126" s="4">
        <v>37.200000000000003</v>
      </c>
      <c r="H126" s="4">
        <v>5743.1</v>
      </c>
      <c r="J126" s="4">
        <v>8.5</v>
      </c>
      <c r="K126" s="4">
        <v>0.92679999999999996</v>
      </c>
      <c r="L126" s="4">
        <v>5.7596999999999996</v>
      </c>
      <c r="M126" s="4">
        <v>0.14979999999999999</v>
      </c>
      <c r="N126" s="4">
        <v>57.923000000000002</v>
      </c>
      <c r="O126" s="4">
        <v>34.485799999999998</v>
      </c>
      <c r="P126" s="4">
        <v>92.4</v>
      </c>
      <c r="Q126" s="4">
        <v>43.9495</v>
      </c>
      <c r="R126" s="4">
        <v>26.166399999999999</v>
      </c>
      <c r="S126" s="4">
        <v>70.099999999999994</v>
      </c>
      <c r="T126" s="4">
        <v>5743.1337000000003</v>
      </c>
      <c r="W126" s="4">
        <v>0</v>
      </c>
      <c r="X126" s="4">
        <v>7.8775000000000004</v>
      </c>
      <c r="Y126" s="4">
        <v>11.6</v>
      </c>
      <c r="Z126" s="4">
        <v>864</v>
      </c>
      <c r="AA126" s="4">
        <v>876</v>
      </c>
      <c r="AB126" s="4">
        <v>893</v>
      </c>
      <c r="AC126" s="4">
        <v>88</v>
      </c>
      <c r="AD126" s="4">
        <v>7.35</v>
      </c>
      <c r="AE126" s="4">
        <v>0.17</v>
      </c>
      <c r="AF126" s="4">
        <v>993</v>
      </c>
      <c r="AG126" s="4">
        <v>-15</v>
      </c>
      <c r="AH126" s="4">
        <v>-2</v>
      </c>
      <c r="AI126" s="4">
        <v>16</v>
      </c>
      <c r="AJ126" s="4">
        <v>136</v>
      </c>
      <c r="AK126" s="4">
        <v>132.69999999999999</v>
      </c>
      <c r="AL126" s="4">
        <v>5.6</v>
      </c>
      <c r="AM126" s="4">
        <v>142</v>
      </c>
      <c r="AN126" s="4" t="s">
        <v>155</v>
      </c>
      <c r="AO126" s="4">
        <v>2</v>
      </c>
      <c r="AP126" s="5">
        <v>0.60303240740740738</v>
      </c>
      <c r="AQ126" s="4">
        <v>47.161408000000002</v>
      </c>
      <c r="AR126" s="4">
        <v>-88.491376000000002</v>
      </c>
      <c r="AS126" s="4">
        <v>316.39999999999998</v>
      </c>
      <c r="AT126" s="4">
        <v>46.4</v>
      </c>
      <c r="AU126" s="4">
        <v>12</v>
      </c>
      <c r="AV126" s="4">
        <v>9</v>
      </c>
      <c r="AW126" s="4" t="s">
        <v>424</v>
      </c>
      <c r="AX126" s="4">
        <v>1</v>
      </c>
      <c r="AY126" s="4">
        <v>1.2754000000000001</v>
      </c>
      <c r="AZ126" s="4">
        <v>1.9492</v>
      </c>
      <c r="BA126" s="4">
        <v>11.154</v>
      </c>
      <c r="BB126" s="4">
        <v>23.36</v>
      </c>
      <c r="BC126" s="4">
        <v>2.09</v>
      </c>
      <c r="BD126" s="4">
        <v>7.9020000000000001</v>
      </c>
      <c r="BE126" s="4">
        <v>2155.2530000000002</v>
      </c>
      <c r="BF126" s="4">
        <v>35.665999999999997</v>
      </c>
      <c r="BG126" s="4">
        <v>2.27</v>
      </c>
      <c r="BH126" s="4">
        <v>1.351</v>
      </c>
      <c r="BI126" s="4">
        <v>3.621</v>
      </c>
      <c r="BJ126" s="4">
        <v>1.722</v>
      </c>
      <c r="BK126" s="4">
        <v>1.0249999999999999</v>
      </c>
      <c r="BL126" s="4">
        <v>2.7480000000000002</v>
      </c>
      <c r="BM126" s="4">
        <v>89.109099999999998</v>
      </c>
      <c r="BQ126" s="4">
        <v>2143.308</v>
      </c>
      <c r="BR126" s="4">
        <v>0.20283699999999999</v>
      </c>
      <c r="BS126" s="4">
        <v>-5</v>
      </c>
      <c r="BT126" s="4">
        <v>5.0000000000000001E-3</v>
      </c>
      <c r="BU126" s="4">
        <v>4.9568300000000001</v>
      </c>
      <c r="BV126" s="4">
        <v>0.10100000000000001</v>
      </c>
      <c r="BW126" s="4">
        <f t="shared" si="14"/>
        <v>1.3095944859999999</v>
      </c>
      <c r="BY126" s="4">
        <f t="shared" si="15"/>
        <v>8245.3113014626833</v>
      </c>
      <c r="BZ126" s="4">
        <f t="shared" si="16"/>
        <v>136.446752598404</v>
      </c>
      <c r="CA126" s="4">
        <f t="shared" si="17"/>
        <v>6.5878233604679997</v>
      </c>
      <c r="CB126" s="4">
        <f t="shared" si="18"/>
        <v>340.90302590608542</v>
      </c>
    </row>
    <row r="127" spans="1:80" x14ac:dyDescent="0.25">
      <c r="A127" s="2">
        <v>42804</v>
      </c>
      <c r="B127" s="3">
        <v>0.39474835648148149</v>
      </c>
      <c r="C127" s="4">
        <v>5.8890000000000002</v>
      </c>
      <c r="D127" s="4">
        <v>0.1709</v>
      </c>
      <c r="E127" s="4">
        <v>1708.8841930000001</v>
      </c>
      <c r="F127" s="4">
        <v>54.2</v>
      </c>
      <c r="G127" s="4">
        <v>24.5</v>
      </c>
      <c r="H127" s="4">
        <v>6107.2</v>
      </c>
      <c r="J127" s="4">
        <v>8.4</v>
      </c>
      <c r="K127" s="4">
        <v>0.92959999999999998</v>
      </c>
      <c r="L127" s="4">
        <v>5.4749999999999996</v>
      </c>
      <c r="M127" s="4">
        <v>0.15890000000000001</v>
      </c>
      <c r="N127" s="4">
        <v>50.347799999999999</v>
      </c>
      <c r="O127" s="4">
        <v>22.7761</v>
      </c>
      <c r="P127" s="4">
        <v>73.099999999999994</v>
      </c>
      <c r="Q127" s="4">
        <v>38.201700000000002</v>
      </c>
      <c r="R127" s="4">
        <v>17.281500000000001</v>
      </c>
      <c r="S127" s="4">
        <v>55.5</v>
      </c>
      <c r="T127" s="4">
        <v>6107.2085999999999</v>
      </c>
      <c r="W127" s="4">
        <v>0</v>
      </c>
      <c r="X127" s="4">
        <v>7.8089000000000004</v>
      </c>
      <c r="Y127" s="4">
        <v>11.5</v>
      </c>
      <c r="Z127" s="4">
        <v>865</v>
      </c>
      <c r="AA127" s="4">
        <v>875</v>
      </c>
      <c r="AB127" s="4">
        <v>891</v>
      </c>
      <c r="AC127" s="4">
        <v>88</v>
      </c>
      <c r="AD127" s="4">
        <v>7.35</v>
      </c>
      <c r="AE127" s="4">
        <v>0.17</v>
      </c>
      <c r="AF127" s="4">
        <v>993</v>
      </c>
      <c r="AG127" s="4">
        <v>-15</v>
      </c>
      <c r="AH127" s="4">
        <v>-2</v>
      </c>
      <c r="AI127" s="4">
        <v>16</v>
      </c>
      <c r="AJ127" s="4">
        <v>136</v>
      </c>
      <c r="AK127" s="4">
        <v>133</v>
      </c>
      <c r="AL127" s="4">
        <v>5.6</v>
      </c>
      <c r="AM127" s="4">
        <v>142</v>
      </c>
      <c r="AN127" s="4" t="s">
        <v>155</v>
      </c>
      <c r="AO127" s="4">
        <v>2</v>
      </c>
      <c r="AP127" s="5">
        <v>0.60304398148148153</v>
      </c>
      <c r="AQ127" s="4">
        <v>47.161270000000002</v>
      </c>
      <c r="AR127" s="4">
        <v>-88.491185000000002</v>
      </c>
      <c r="AS127" s="4">
        <v>316.2</v>
      </c>
      <c r="AT127" s="4">
        <v>45</v>
      </c>
      <c r="AU127" s="4">
        <v>12</v>
      </c>
      <c r="AV127" s="4">
        <v>9</v>
      </c>
      <c r="AW127" s="4" t="s">
        <v>424</v>
      </c>
      <c r="AX127" s="4">
        <v>0.84919999999999995</v>
      </c>
      <c r="AY127" s="4">
        <v>1.3</v>
      </c>
      <c r="AZ127" s="4">
        <v>1.7492000000000001</v>
      </c>
      <c r="BA127" s="4">
        <v>11.154</v>
      </c>
      <c r="BB127" s="4">
        <v>24.29</v>
      </c>
      <c r="BC127" s="4">
        <v>2.1800000000000002</v>
      </c>
      <c r="BD127" s="4">
        <v>7.569</v>
      </c>
      <c r="BE127" s="4">
        <v>2127.6909999999998</v>
      </c>
      <c r="BF127" s="4">
        <v>39.293999999999997</v>
      </c>
      <c r="BG127" s="4">
        <v>2.0489999999999999</v>
      </c>
      <c r="BH127" s="4">
        <v>0.92700000000000005</v>
      </c>
      <c r="BI127" s="4">
        <v>2.976</v>
      </c>
      <c r="BJ127" s="4">
        <v>1.5549999999999999</v>
      </c>
      <c r="BK127" s="4">
        <v>0.70299999999999996</v>
      </c>
      <c r="BL127" s="4">
        <v>2.258</v>
      </c>
      <c r="BM127" s="4">
        <v>98.412099999999995</v>
      </c>
      <c r="BQ127" s="4">
        <v>2206.578</v>
      </c>
      <c r="BR127" s="4">
        <v>0.13217300000000001</v>
      </c>
      <c r="BS127" s="4">
        <v>-5</v>
      </c>
      <c r="BT127" s="4">
        <v>5.3229999999999996E-3</v>
      </c>
      <c r="BU127" s="4">
        <v>3.229978</v>
      </c>
      <c r="BV127" s="4">
        <v>0.107525</v>
      </c>
      <c r="BW127" s="4">
        <f t="shared" si="14"/>
        <v>0.85336018759999999</v>
      </c>
      <c r="BY127" s="4">
        <f t="shared" si="15"/>
        <v>5304.1145542318955</v>
      </c>
      <c r="BZ127" s="4">
        <f t="shared" si="16"/>
        <v>97.955895519597604</v>
      </c>
      <c r="CA127" s="4">
        <f t="shared" si="17"/>
        <v>3.8764548667219998</v>
      </c>
      <c r="CB127" s="4">
        <f t="shared" si="18"/>
        <v>245.33123086130684</v>
      </c>
    </row>
    <row r="128" spans="1:80" x14ac:dyDescent="0.25">
      <c r="A128" s="2">
        <v>42804</v>
      </c>
      <c r="B128" s="3">
        <v>0.39475993055555558</v>
      </c>
      <c r="C128" s="4">
        <v>5.5830000000000002</v>
      </c>
      <c r="D128" s="4">
        <v>0.1726</v>
      </c>
      <c r="E128" s="4">
        <v>1725.757576</v>
      </c>
      <c r="F128" s="4">
        <v>45.9</v>
      </c>
      <c r="G128" s="4">
        <v>23.1</v>
      </c>
      <c r="H128" s="4">
        <v>6984.3</v>
      </c>
      <c r="J128" s="4">
        <v>8.34</v>
      </c>
      <c r="K128" s="4">
        <v>0.93179999999999996</v>
      </c>
      <c r="L128" s="4">
        <v>5.2027000000000001</v>
      </c>
      <c r="M128" s="4">
        <v>0.1608</v>
      </c>
      <c r="N128" s="4">
        <v>42.748399999999997</v>
      </c>
      <c r="O128" s="4">
        <v>21.507899999999999</v>
      </c>
      <c r="P128" s="4">
        <v>64.3</v>
      </c>
      <c r="Q128" s="4">
        <v>32.435699999999997</v>
      </c>
      <c r="R128" s="4">
        <v>16.319199999999999</v>
      </c>
      <c r="S128" s="4">
        <v>48.8</v>
      </c>
      <c r="T128" s="4">
        <v>6984.2539999999999</v>
      </c>
      <c r="W128" s="4">
        <v>0</v>
      </c>
      <c r="X128" s="4">
        <v>7.7705000000000002</v>
      </c>
      <c r="Y128" s="4">
        <v>11.5</v>
      </c>
      <c r="Z128" s="4">
        <v>865</v>
      </c>
      <c r="AA128" s="4">
        <v>876</v>
      </c>
      <c r="AB128" s="4">
        <v>890</v>
      </c>
      <c r="AC128" s="4">
        <v>88</v>
      </c>
      <c r="AD128" s="4">
        <v>7.35</v>
      </c>
      <c r="AE128" s="4">
        <v>0.17</v>
      </c>
      <c r="AF128" s="4">
        <v>993</v>
      </c>
      <c r="AG128" s="4">
        <v>-15</v>
      </c>
      <c r="AH128" s="4">
        <v>-2</v>
      </c>
      <c r="AI128" s="4">
        <v>16</v>
      </c>
      <c r="AJ128" s="4">
        <v>136</v>
      </c>
      <c r="AK128" s="4">
        <v>135.30000000000001</v>
      </c>
      <c r="AL128" s="4">
        <v>5.5</v>
      </c>
      <c r="AM128" s="4">
        <v>142</v>
      </c>
      <c r="AN128" s="4" t="s">
        <v>155</v>
      </c>
      <c r="AO128" s="4">
        <v>2</v>
      </c>
      <c r="AP128" s="5">
        <v>0.60305555555555557</v>
      </c>
      <c r="AQ128" s="4">
        <v>47.161135000000002</v>
      </c>
      <c r="AR128" s="4">
        <v>-88.491010000000003</v>
      </c>
      <c r="AS128" s="4">
        <v>316</v>
      </c>
      <c r="AT128" s="4">
        <v>44.5</v>
      </c>
      <c r="AU128" s="4">
        <v>12</v>
      </c>
      <c r="AV128" s="4">
        <v>9</v>
      </c>
      <c r="AW128" s="4" t="s">
        <v>426</v>
      </c>
      <c r="AX128" s="4">
        <v>0.8</v>
      </c>
      <c r="AY128" s="4">
        <v>1.3</v>
      </c>
      <c r="AZ128" s="4">
        <v>1.7</v>
      </c>
      <c r="BA128" s="4">
        <v>11.154</v>
      </c>
      <c r="BB128" s="4">
        <v>25.05</v>
      </c>
      <c r="BC128" s="4">
        <v>2.25</v>
      </c>
      <c r="BD128" s="4">
        <v>7.3179999999999996</v>
      </c>
      <c r="BE128" s="4">
        <v>2083.1959999999999</v>
      </c>
      <c r="BF128" s="4">
        <v>40.981000000000002</v>
      </c>
      <c r="BG128" s="4">
        <v>1.792</v>
      </c>
      <c r="BH128" s="4">
        <v>0.90200000000000002</v>
      </c>
      <c r="BI128" s="4">
        <v>2.694</v>
      </c>
      <c r="BJ128" s="4">
        <v>1.36</v>
      </c>
      <c r="BK128" s="4">
        <v>0.68400000000000005</v>
      </c>
      <c r="BL128" s="4">
        <v>2.044</v>
      </c>
      <c r="BM128" s="4">
        <v>115.95780000000001</v>
      </c>
      <c r="BQ128" s="4">
        <v>2262.2950000000001</v>
      </c>
      <c r="BR128" s="4">
        <v>8.9955999999999994E-2</v>
      </c>
      <c r="BS128" s="4">
        <v>-5</v>
      </c>
      <c r="BT128" s="4">
        <v>5.6769999999999998E-3</v>
      </c>
      <c r="BU128" s="4">
        <v>2.1983000000000001</v>
      </c>
      <c r="BV128" s="4">
        <v>0.114675</v>
      </c>
      <c r="BW128" s="4">
        <f t="shared" si="14"/>
        <v>0.58079086000000002</v>
      </c>
      <c r="BY128" s="4">
        <f t="shared" si="15"/>
        <v>3534.4502020162404</v>
      </c>
      <c r="BZ128" s="4">
        <f t="shared" si="16"/>
        <v>69.530329229140008</v>
      </c>
      <c r="CA128" s="4">
        <f t="shared" si="17"/>
        <v>2.3074411984000007</v>
      </c>
      <c r="CB128" s="4">
        <f t="shared" si="18"/>
        <v>196.73956249693202</v>
      </c>
    </row>
    <row r="129" spans="1:80" x14ac:dyDescent="0.25">
      <c r="A129" s="2">
        <v>42804</v>
      </c>
      <c r="B129" s="3">
        <v>0.39477150462962962</v>
      </c>
      <c r="C129" s="4">
        <v>5.2649999999999997</v>
      </c>
      <c r="D129" s="4">
        <v>0.184</v>
      </c>
      <c r="E129" s="4">
        <v>1840.1918270000001</v>
      </c>
      <c r="F129" s="4">
        <v>37.1</v>
      </c>
      <c r="G129" s="4">
        <v>20.399999999999999</v>
      </c>
      <c r="H129" s="4">
        <v>7693.1</v>
      </c>
      <c r="J129" s="4">
        <v>8.67</v>
      </c>
      <c r="K129" s="4">
        <v>0.93420000000000003</v>
      </c>
      <c r="L129" s="4">
        <v>4.9184999999999999</v>
      </c>
      <c r="M129" s="4">
        <v>0.1719</v>
      </c>
      <c r="N129" s="4">
        <v>34.677300000000002</v>
      </c>
      <c r="O129" s="4">
        <v>19.085699999999999</v>
      </c>
      <c r="P129" s="4">
        <v>53.8</v>
      </c>
      <c r="Q129" s="4">
        <v>26.311699999999998</v>
      </c>
      <c r="R129" s="4">
        <v>14.481400000000001</v>
      </c>
      <c r="S129" s="4">
        <v>40.799999999999997</v>
      </c>
      <c r="T129" s="4">
        <v>7693.0968000000003</v>
      </c>
      <c r="W129" s="4">
        <v>0</v>
      </c>
      <c r="X129" s="4">
        <v>8.1034000000000006</v>
      </c>
      <c r="Y129" s="4">
        <v>11.5</v>
      </c>
      <c r="Z129" s="4">
        <v>865</v>
      </c>
      <c r="AA129" s="4">
        <v>875</v>
      </c>
      <c r="AB129" s="4">
        <v>889</v>
      </c>
      <c r="AC129" s="4">
        <v>88</v>
      </c>
      <c r="AD129" s="4">
        <v>7.35</v>
      </c>
      <c r="AE129" s="4">
        <v>0.17</v>
      </c>
      <c r="AF129" s="4">
        <v>993</v>
      </c>
      <c r="AG129" s="4">
        <v>-15</v>
      </c>
      <c r="AH129" s="4">
        <v>-2</v>
      </c>
      <c r="AI129" s="4">
        <v>16</v>
      </c>
      <c r="AJ129" s="4">
        <v>136</v>
      </c>
      <c r="AK129" s="4">
        <v>136</v>
      </c>
      <c r="AL129" s="4">
        <v>5.6</v>
      </c>
      <c r="AM129" s="4">
        <v>142</v>
      </c>
      <c r="AN129" s="4" t="s">
        <v>155</v>
      </c>
      <c r="AO129" s="4">
        <v>2</v>
      </c>
      <c r="AP129" s="5">
        <v>0.60306712962962961</v>
      </c>
      <c r="AQ129" s="4">
        <v>47.161000999999999</v>
      </c>
      <c r="AR129" s="4">
        <v>-88.490892000000002</v>
      </c>
      <c r="AS129" s="4">
        <v>316</v>
      </c>
      <c r="AT129" s="4">
        <v>38.5</v>
      </c>
      <c r="AU129" s="4">
        <v>12</v>
      </c>
      <c r="AV129" s="4">
        <v>9</v>
      </c>
      <c r="AW129" s="4" t="s">
        <v>426</v>
      </c>
      <c r="AX129" s="4">
        <v>0.8</v>
      </c>
      <c r="AY129" s="4">
        <v>1.3</v>
      </c>
      <c r="AZ129" s="4">
        <v>1.7</v>
      </c>
      <c r="BA129" s="4">
        <v>11.154</v>
      </c>
      <c r="BB129" s="4">
        <v>25.94</v>
      </c>
      <c r="BC129" s="4">
        <v>2.33</v>
      </c>
      <c r="BD129" s="4">
        <v>7.0389999999999997</v>
      </c>
      <c r="BE129" s="4">
        <v>2037.826</v>
      </c>
      <c r="BF129" s="4">
        <v>45.335000000000001</v>
      </c>
      <c r="BG129" s="4">
        <v>1.5049999999999999</v>
      </c>
      <c r="BH129" s="4">
        <v>0.82799999999999996</v>
      </c>
      <c r="BI129" s="4">
        <v>2.3330000000000002</v>
      </c>
      <c r="BJ129" s="4">
        <v>1.1419999999999999</v>
      </c>
      <c r="BK129" s="4">
        <v>0.628</v>
      </c>
      <c r="BL129" s="4">
        <v>1.77</v>
      </c>
      <c r="BM129" s="4">
        <v>132.16399999999999</v>
      </c>
      <c r="BQ129" s="4">
        <v>2441.1849999999999</v>
      </c>
      <c r="BR129" s="4">
        <v>8.9069999999999996E-2</v>
      </c>
      <c r="BS129" s="4">
        <v>-5</v>
      </c>
      <c r="BT129" s="4">
        <v>5.0000000000000001E-3</v>
      </c>
      <c r="BU129" s="4">
        <v>2.176647</v>
      </c>
      <c r="BV129" s="4">
        <v>0.10100000000000001</v>
      </c>
      <c r="BW129" s="4">
        <f t="shared" si="14"/>
        <v>0.57507013740000001</v>
      </c>
      <c r="BY129" s="4">
        <f t="shared" si="15"/>
        <v>3423.4175741838994</v>
      </c>
      <c r="BZ129" s="4">
        <f t="shared" si="16"/>
        <v>76.159905568791004</v>
      </c>
      <c r="CA129" s="4">
        <f t="shared" si="17"/>
        <v>1.9184870885531999</v>
      </c>
      <c r="CB129" s="4">
        <f t="shared" si="18"/>
        <v>222.0270819365544</v>
      </c>
    </row>
    <row r="130" spans="1:80" x14ac:dyDescent="0.25">
      <c r="A130" s="2">
        <v>42804</v>
      </c>
      <c r="B130" s="3">
        <v>0.39478307870370372</v>
      </c>
      <c r="C130" s="4">
        <v>5.2489999999999997</v>
      </c>
      <c r="D130" s="4">
        <v>0.21959999999999999</v>
      </c>
      <c r="E130" s="4">
        <v>2195.5713089999999</v>
      </c>
      <c r="F130" s="4">
        <v>34.5</v>
      </c>
      <c r="G130" s="4">
        <v>24.1</v>
      </c>
      <c r="H130" s="4">
        <v>8188.4</v>
      </c>
      <c r="J130" s="4">
        <v>8.94</v>
      </c>
      <c r="K130" s="4">
        <v>0.9335</v>
      </c>
      <c r="L130" s="4">
        <v>4.9001999999999999</v>
      </c>
      <c r="M130" s="4">
        <v>0.2049</v>
      </c>
      <c r="N130" s="4">
        <v>32.2014</v>
      </c>
      <c r="O130" s="4">
        <v>22.4724</v>
      </c>
      <c r="P130" s="4">
        <v>54.7</v>
      </c>
      <c r="Q130" s="4">
        <v>24.4331</v>
      </c>
      <c r="R130" s="4">
        <v>17.051100000000002</v>
      </c>
      <c r="S130" s="4">
        <v>41.5</v>
      </c>
      <c r="T130" s="4">
        <v>8188.4165000000003</v>
      </c>
      <c r="W130" s="4">
        <v>0</v>
      </c>
      <c r="X130" s="4">
        <v>8.3457000000000008</v>
      </c>
      <c r="Y130" s="4">
        <v>11.6</v>
      </c>
      <c r="Z130" s="4">
        <v>864</v>
      </c>
      <c r="AA130" s="4">
        <v>876</v>
      </c>
      <c r="AB130" s="4">
        <v>890</v>
      </c>
      <c r="AC130" s="4">
        <v>88</v>
      </c>
      <c r="AD130" s="4">
        <v>7.35</v>
      </c>
      <c r="AE130" s="4">
        <v>0.17</v>
      </c>
      <c r="AF130" s="4">
        <v>993</v>
      </c>
      <c r="AG130" s="4">
        <v>-15</v>
      </c>
      <c r="AH130" s="4">
        <v>-2</v>
      </c>
      <c r="AI130" s="4">
        <v>16</v>
      </c>
      <c r="AJ130" s="4">
        <v>136</v>
      </c>
      <c r="AK130" s="4">
        <v>136.30000000000001</v>
      </c>
      <c r="AL130" s="4">
        <v>5.7</v>
      </c>
      <c r="AM130" s="4">
        <v>142</v>
      </c>
      <c r="AN130" s="4" t="s">
        <v>155</v>
      </c>
      <c r="AO130" s="4">
        <v>2</v>
      </c>
      <c r="AP130" s="5">
        <v>0.60307870370370364</v>
      </c>
      <c r="AQ130" s="4">
        <v>47.160868999999998</v>
      </c>
      <c r="AR130" s="4">
        <v>-88.490793999999994</v>
      </c>
      <c r="AS130" s="4">
        <v>315.89999999999998</v>
      </c>
      <c r="AT130" s="4">
        <v>36.6</v>
      </c>
      <c r="AU130" s="4">
        <v>12</v>
      </c>
      <c r="AV130" s="4">
        <v>9</v>
      </c>
      <c r="AW130" s="4" t="s">
        <v>426</v>
      </c>
      <c r="AX130" s="4">
        <v>0.8</v>
      </c>
      <c r="AY130" s="4">
        <v>1.3</v>
      </c>
      <c r="AZ130" s="4">
        <v>1.7</v>
      </c>
      <c r="BA130" s="4">
        <v>11.154</v>
      </c>
      <c r="BB130" s="4">
        <v>25.64</v>
      </c>
      <c r="BC130" s="4">
        <v>2.2999999999999998</v>
      </c>
      <c r="BD130" s="4">
        <v>7.1269999999999998</v>
      </c>
      <c r="BE130" s="4">
        <v>2008.069</v>
      </c>
      <c r="BF130" s="4">
        <v>53.454999999999998</v>
      </c>
      <c r="BG130" s="4">
        <v>1.3819999999999999</v>
      </c>
      <c r="BH130" s="4">
        <v>0.96399999999999997</v>
      </c>
      <c r="BI130" s="4">
        <v>2.3460000000000001</v>
      </c>
      <c r="BJ130" s="4">
        <v>1.0489999999999999</v>
      </c>
      <c r="BK130" s="4">
        <v>0.73199999999999998</v>
      </c>
      <c r="BL130" s="4">
        <v>1.78</v>
      </c>
      <c r="BM130" s="4">
        <v>139.13640000000001</v>
      </c>
      <c r="BQ130" s="4">
        <v>2486.7060000000001</v>
      </c>
      <c r="BR130" s="4">
        <v>0.14827299999999999</v>
      </c>
      <c r="BS130" s="4">
        <v>-5</v>
      </c>
      <c r="BT130" s="4">
        <v>5.0000000000000001E-3</v>
      </c>
      <c r="BU130" s="4">
        <v>3.6234289999999998</v>
      </c>
      <c r="BV130" s="4">
        <v>0.10100000000000001</v>
      </c>
      <c r="BW130" s="4">
        <f t="shared" si="14"/>
        <v>0.95730994179999995</v>
      </c>
      <c r="BY130" s="4">
        <f t="shared" si="15"/>
        <v>5615.6904672302517</v>
      </c>
      <c r="BZ130" s="4">
        <f t="shared" si="16"/>
        <v>149.49024855510098</v>
      </c>
      <c r="CA130" s="4">
        <f t="shared" si="17"/>
        <v>2.9335940648077998</v>
      </c>
      <c r="CB130" s="4">
        <f t="shared" si="18"/>
        <v>389.10363893110008</v>
      </c>
    </row>
    <row r="131" spans="1:80" x14ac:dyDescent="0.25">
      <c r="A131" s="2">
        <v>42804</v>
      </c>
      <c r="B131" s="3">
        <v>0.39479465277777775</v>
      </c>
      <c r="C131" s="4">
        <v>6.2409999999999997</v>
      </c>
      <c r="D131" s="4">
        <v>0.24740000000000001</v>
      </c>
      <c r="E131" s="4">
        <v>2474.100782</v>
      </c>
      <c r="F131" s="4">
        <v>31</v>
      </c>
      <c r="G131" s="4">
        <v>21.7</v>
      </c>
      <c r="H131" s="4">
        <v>8850.5</v>
      </c>
      <c r="J131" s="4">
        <v>9.2799999999999994</v>
      </c>
      <c r="K131" s="4">
        <v>0.92210000000000003</v>
      </c>
      <c r="L131" s="4">
        <v>5.7545999999999999</v>
      </c>
      <c r="M131" s="4">
        <v>0.2281</v>
      </c>
      <c r="N131" s="4">
        <v>28.581399999999999</v>
      </c>
      <c r="O131" s="4">
        <v>19.986699999999999</v>
      </c>
      <c r="P131" s="4">
        <v>48.6</v>
      </c>
      <c r="Q131" s="4">
        <v>21.686399999999999</v>
      </c>
      <c r="R131" s="4">
        <v>15.165100000000001</v>
      </c>
      <c r="S131" s="4">
        <v>36.9</v>
      </c>
      <c r="T131" s="4">
        <v>8850.4665000000005</v>
      </c>
      <c r="W131" s="4">
        <v>0</v>
      </c>
      <c r="X131" s="4">
        <v>8.5618999999999996</v>
      </c>
      <c r="Y131" s="4">
        <v>11.9</v>
      </c>
      <c r="Z131" s="4">
        <v>862</v>
      </c>
      <c r="AA131" s="4">
        <v>875</v>
      </c>
      <c r="AB131" s="4">
        <v>888</v>
      </c>
      <c r="AC131" s="4">
        <v>88</v>
      </c>
      <c r="AD131" s="4">
        <v>7.35</v>
      </c>
      <c r="AE131" s="4">
        <v>0.17</v>
      </c>
      <c r="AF131" s="4">
        <v>993</v>
      </c>
      <c r="AG131" s="4">
        <v>-15</v>
      </c>
      <c r="AH131" s="4">
        <v>-2</v>
      </c>
      <c r="AI131" s="4">
        <v>16</v>
      </c>
      <c r="AJ131" s="4">
        <v>136</v>
      </c>
      <c r="AK131" s="4">
        <v>136.69999999999999</v>
      </c>
      <c r="AL131" s="4">
        <v>6.1</v>
      </c>
      <c r="AM131" s="4">
        <v>142</v>
      </c>
      <c r="AN131" s="4" t="s">
        <v>155</v>
      </c>
      <c r="AO131" s="4">
        <v>2</v>
      </c>
      <c r="AP131" s="5">
        <v>0.60309027777777779</v>
      </c>
      <c r="AQ131" s="4">
        <v>47.160741000000002</v>
      </c>
      <c r="AR131" s="4">
        <v>-88.490741</v>
      </c>
      <c r="AS131" s="4">
        <v>316</v>
      </c>
      <c r="AT131" s="4">
        <v>34.299999999999997</v>
      </c>
      <c r="AU131" s="4">
        <v>12</v>
      </c>
      <c r="AV131" s="4">
        <v>9</v>
      </c>
      <c r="AW131" s="4" t="s">
        <v>426</v>
      </c>
      <c r="AX131" s="4">
        <v>0.8</v>
      </c>
      <c r="AY131" s="4">
        <v>1.3</v>
      </c>
      <c r="AZ131" s="4">
        <v>1.7</v>
      </c>
      <c r="BA131" s="4">
        <v>11.154</v>
      </c>
      <c r="BB131" s="4">
        <v>21.95</v>
      </c>
      <c r="BC131" s="4">
        <v>1.97</v>
      </c>
      <c r="BD131" s="4">
        <v>8.4440000000000008</v>
      </c>
      <c r="BE131" s="4">
        <v>2032.229</v>
      </c>
      <c r="BF131" s="4">
        <v>51.28</v>
      </c>
      <c r="BG131" s="4">
        <v>1.0569999999999999</v>
      </c>
      <c r="BH131" s="4">
        <v>0.73899999999999999</v>
      </c>
      <c r="BI131" s="4">
        <v>1.796</v>
      </c>
      <c r="BJ131" s="4">
        <v>0.80200000000000005</v>
      </c>
      <c r="BK131" s="4">
        <v>0.56100000000000005</v>
      </c>
      <c r="BL131" s="4">
        <v>1.363</v>
      </c>
      <c r="BM131" s="4">
        <v>129.59800000000001</v>
      </c>
      <c r="BQ131" s="4">
        <v>2198.489</v>
      </c>
      <c r="BR131" s="4">
        <v>0.19461500000000001</v>
      </c>
      <c r="BS131" s="4">
        <v>-5</v>
      </c>
      <c r="BT131" s="4">
        <v>5.3229999999999996E-3</v>
      </c>
      <c r="BU131" s="4">
        <v>4.7559040000000001</v>
      </c>
      <c r="BV131" s="4">
        <v>0.107525</v>
      </c>
      <c r="BW131" s="4">
        <f t="shared" si="14"/>
        <v>1.2565098368000001</v>
      </c>
      <c r="BY131" s="4">
        <f t="shared" si="15"/>
        <v>7459.5133979663497</v>
      </c>
      <c r="BZ131" s="4">
        <f t="shared" si="16"/>
        <v>188.22871194521602</v>
      </c>
      <c r="CA131" s="4">
        <f t="shared" si="17"/>
        <v>2.9438265791744005</v>
      </c>
      <c r="CB131" s="4">
        <f t="shared" si="18"/>
        <v>475.70328803970568</v>
      </c>
    </row>
    <row r="132" spans="1:80" x14ac:dyDescent="0.25">
      <c r="A132" s="2">
        <v>42804</v>
      </c>
      <c r="B132" s="3">
        <v>0.3948062268518519</v>
      </c>
      <c r="C132" s="4">
        <v>5.8650000000000002</v>
      </c>
      <c r="D132" s="4">
        <v>0.22800000000000001</v>
      </c>
      <c r="E132" s="4">
        <v>2279.615076</v>
      </c>
      <c r="F132" s="4">
        <v>29.2</v>
      </c>
      <c r="G132" s="4">
        <v>21.6</v>
      </c>
      <c r="H132" s="4">
        <v>8671.7999999999993</v>
      </c>
      <c r="J132" s="4">
        <v>9.68</v>
      </c>
      <c r="K132" s="4">
        <v>0.92649999999999999</v>
      </c>
      <c r="L132" s="4">
        <v>5.4340999999999999</v>
      </c>
      <c r="M132" s="4">
        <v>0.2112</v>
      </c>
      <c r="N132" s="4">
        <v>27.051300000000001</v>
      </c>
      <c r="O132" s="4">
        <v>20.013100000000001</v>
      </c>
      <c r="P132" s="4">
        <v>47.1</v>
      </c>
      <c r="Q132" s="4">
        <v>20.525400000000001</v>
      </c>
      <c r="R132" s="4">
        <v>15.1851</v>
      </c>
      <c r="S132" s="4">
        <v>35.700000000000003</v>
      </c>
      <c r="T132" s="4">
        <v>8671.7999999999993</v>
      </c>
      <c r="W132" s="4">
        <v>0</v>
      </c>
      <c r="X132" s="4">
        <v>8.9700000000000006</v>
      </c>
      <c r="Y132" s="4">
        <v>11.9</v>
      </c>
      <c r="Z132" s="4">
        <v>862</v>
      </c>
      <c r="AA132" s="4">
        <v>876</v>
      </c>
      <c r="AB132" s="4">
        <v>886</v>
      </c>
      <c r="AC132" s="4">
        <v>88</v>
      </c>
      <c r="AD132" s="4">
        <v>7.35</v>
      </c>
      <c r="AE132" s="4">
        <v>0.17</v>
      </c>
      <c r="AF132" s="4">
        <v>993</v>
      </c>
      <c r="AG132" s="4">
        <v>-15</v>
      </c>
      <c r="AH132" s="4">
        <v>-1.677</v>
      </c>
      <c r="AI132" s="4">
        <v>16</v>
      </c>
      <c r="AJ132" s="4">
        <v>136</v>
      </c>
      <c r="AK132" s="4">
        <v>136.30000000000001</v>
      </c>
      <c r="AL132" s="4">
        <v>6.3</v>
      </c>
      <c r="AM132" s="4">
        <v>142</v>
      </c>
      <c r="AN132" s="4" t="s">
        <v>155</v>
      </c>
      <c r="AO132" s="4">
        <v>2</v>
      </c>
      <c r="AP132" s="5">
        <v>0.60310185185185183</v>
      </c>
      <c r="AQ132" s="4">
        <v>47.160635999999997</v>
      </c>
      <c r="AR132" s="4">
        <v>-88.490775999999997</v>
      </c>
      <c r="AS132" s="4">
        <v>316</v>
      </c>
      <c r="AT132" s="4">
        <v>30.5</v>
      </c>
      <c r="AU132" s="4">
        <v>12</v>
      </c>
      <c r="AV132" s="4">
        <v>9</v>
      </c>
      <c r="AW132" s="4" t="s">
        <v>426</v>
      </c>
      <c r="AX132" s="4">
        <v>1.1015999999999999</v>
      </c>
      <c r="AY132" s="4">
        <v>1.0738000000000001</v>
      </c>
      <c r="AZ132" s="4">
        <v>1.9261999999999999</v>
      </c>
      <c r="BA132" s="4">
        <v>11.154</v>
      </c>
      <c r="BB132" s="4">
        <v>23.21</v>
      </c>
      <c r="BC132" s="4">
        <v>2.08</v>
      </c>
      <c r="BD132" s="4">
        <v>7.93</v>
      </c>
      <c r="BE132" s="4">
        <v>2024.384</v>
      </c>
      <c r="BF132" s="4">
        <v>50.08</v>
      </c>
      <c r="BG132" s="4">
        <v>1.0549999999999999</v>
      </c>
      <c r="BH132" s="4">
        <v>0.78100000000000003</v>
      </c>
      <c r="BI132" s="4">
        <v>1.8360000000000001</v>
      </c>
      <c r="BJ132" s="4">
        <v>0.80100000000000005</v>
      </c>
      <c r="BK132" s="4">
        <v>0.59199999999999997</v>
      </c>
      <c r="BL132" s="4">
        <v>1.393</v>
      </c>
      <c r="BM132" s="4">
        <v>133.9537</v>
      </c>
      <c r="BQ132" s="4">
        <v>2429.7469999999998</v>
      </c>
      <c r="BR132" s="4">
        <v>0.20478299999999999</v>
      </c>
      <c r="BS132" s="4">
        <v>-5</v>
      </c>
      <c r="BT132" s="4">
        <v>5.6769999999999998E-3</v>
      </c>
      <c r="BU132" s="4">
        <v>5.0043850000000001</v>
      </c>
      <c r="BV132" s="4">
        <v>0.114675</v>
      </c>
      <c r="BW132" s="4">
        <f t="shared" si="14"/>
        <v>1.3221585169999999</v>
      </c>
      <c r="BY132" s="4">
        <f t="shared" si="15"/>
        <v>7818.9490658197128</v>
      </c>
      <c r="BZ132" s="4">
        <f t="shared" si="16"/>
        <v>193.42820789744002</v>
      </c>
      <c r="CA132" s="4">
        <f t="shared" si="17"/>
        <v>3.0937698587430003</v>
      </c>
      <c r="CB132" s="4">
        <f t="shared" si="18"/>
        <v>517.38067356691909</v>
      </c>
    </row>
    <row r="133" spans="1:80" x14ac:dyDescent="0.25">
      <c r="A133" s="2">
        <v>42804</v>
      </c>
      <c r="B133" s="3">
        <v>0.39481780092592594</v>
      </c>
      <c r="C133" s="4">
        <v>6.008</v>
      </c>
      <c r="D133" s="4">
        <v>0.2223</v>
      </c>
      <c r="E133" s="4">
        <v>2223.4803529999999</v>
      </c>
      <c r="F133" s="4">
        <v>28.6</v>
      </c>
      <c r="G133" s="4">
        <v>21.6</v>
      </c>
      <c r="H133" s="4">
        <v>8826.6</v>
      </c>
      <c r="J133" s="4">
        <v>10.17</v>
      </c>
      <c r="K133" s="4">
        <v>0.92500000000000004</v>
      </c>
      <c r="L133" s="4">
        <v>5.5570000000000004</v>
      </c>
      <c r="M133" s="4">
        <v>0.20569999999999999</v>
      </c>
      <c r="N133" s="4">
        <v>26.453600000000002</v>
      </c>
      <c r="O133" s="4">
        <v>20.002300000000002</v>
      </c>
      <c r="P133" s="4">
        <v>46.5</v>
      </c>
      <c r="Q133" s="4">
        <v>20.073799999999999</v>
      </c>
      <c r="R133" s="4">
        <v>15.1784</v>
      </c>
      <c r="S133" s="4">
        <v>35.299999999999997</v>
      </c>
      <c r="T133" s="4">
        <v>8826.5959000000003</v>
      </c>
      <c r="W133" s="4">
        <v>0</v>
      </c>
      <c r="X133" s="4">
        <v>9.4063999999999997</v>
      </c>
      <c r="Y133" s="4">
        <v>11.9</v>
      </c>
      <c r="Z133" s="4">
        <v>864</v>
      </c>
      <c r="AA133" s="4">
        <v>876</v>
      </c>
      <c r="AB133" s="4">
        <v>888</v>
      </c>
      <c r="AC133" s="4">
        <v>88.3</v>
      </c>
      <c r="AD133" s="4">
        <v>7.38</v>
      </c>
      <c r="AE133" s="4">
        <v>0.17</v>
      </c>
      <c r="AF133" s="4">
        <v>993</v>
      </c>
      <c r="AG133" s="4">
        <v>-15</v>
      </c>
      <c r="AH133" s="4">
        <v>-1.323</v>
      </c>
      <c r="AI133" s="4">
        <v>16</v>
      </c>
      <c r="AJ133" s="4">
        <v>136.30000000000001</v>
      </c>
      <c r="AK133" s="4">
        <v>137</v>
      </c>
      <c r="AL133" s="4">
        <v>6.4</v>
      </c>
      <c r="AM133" s="4">
        <v>142</v>
      </c>
      <c r="AN133" s="4" t="s">
        <v>155</v>
      </c>
      <c r="AO133" s="4">
        <v>2</v>
      </c>
      <c r="AP133" s="5">
        <v>0.60311342592592598</v>
      </c>
      <c r="AQ133" s="4">
        <v>47.160528999999997</v>
      </c>
      <c r="AR133" s="4">
        <v>-88.490807000000004</v>
      </c>
      <c r="AS133" s="4">
        <v>315.7</v>
      </c>
      <c r="AT133" s="4">
        <v>28.2</v>
      </c>
      <c r="AU133" s="4">
        <v>12</v>
      </c>
      <c r="AV133" s="4">
        <v>9</v>
      </c>
      <c r="AW133" s="4" t="s">
        <v>426</v>
      </c>
      <c r="AX133" s="4">
        <v>1.5016</v>
      </c>
      <c r="AY133" s="4">
        <v>1.3016000000000001</v>
      </c>
      <c r="AZ133" s="4">
        <v>2.3769999999999998</v>
      </c>
      <c r="BA133" s="4">
        <v>11.154</v>
      </c>
      <c r="BB133" s="4">
        <v>22.73</v>
      </c>
      <c r="BC133" s="4">
        <v>2.04</v>
      </c>
      <c r="BD133" s="4">
        <v>8.1140000000000008</v>
      </c>
      <c r="BE133" s="4">
        <v>2028.5419999999999</v>
      </c>
      <c r="BF133" s="4">
        <v>47.783000000000001</v>
      </c>
      <c r="BG133" s="4">
        <v>1.0109999999999999</v>
      </c>
      <c r="BH133" s="4">
        <v>0.76500000000000001</v>
      </c>
      <c r="BI133" s="4">
        <v>1.776</v>
      </c>
      <c r="BJ133" s="4">
        <v>0.76700000000000002</v>
      </c>
      <c r="BK133" s="4">
        <v>0.57999999999999996</v>
      </c>
      <c r="BL133" s="4">
        <v>1.3480000000000001</v>
      </c>
      <c r="BM133" s="4">
        <v>133.60220000000001</v>
      </c>
      <c r="BQ133" s="4">
        <v>2496.692</v>
      </c>
      <c r="BR133" s="4">
        <v>0.236119</v>
      </c>
      <c r="BS133" s="4">
        <v>-5</v>
      </c>
      <c r="BT133" s="4">
        <v>5.3229999999999996E-3</v>
      </c>
      <c r="BU133" s="4">
        <v>5.7701580000000003</v>
      </c>
      <c r="BV133" s="4">
        <v>0.107525</v>
      </c>
      <c r="BW133" s="4">
        <f t="shared" si="14"/>
        <v>1.5244757436</v>
      </c>
      <c r="BY133" s="4">
        <f t="shared" si="15"/>
        <v>9033.9250583490648</v>
      </c>
      <c r="BZ133" s="4">
        <f t="shared" si="16"/>
        <v>212.79719180726522</v>
      </c>
      <c r="CA133" s="4">
        <f t="shared" si="17"/>
        <v>3.4157638933548</v>
      </c>
      <c r="CB133" s="4">
        <f t="shared" si="18"/>
        <v>594.98509886931777</v>
      </c>
    </row>
    <row r="134" spans="1:80" x14ac:dyDescent="0.25">
      <c r="A134" s="2">
        <v>42804</v>
      </c>
      <c r="B134" s="3">
        <v>0.39482937500000004</v>
      </c>
      <c r="C134" s="4">
        <v>6.95</v>
      </c>
      <c r="D134" s="4">
        <v>0.28939999999999999</v>
      </c>
      <c r="E134" s="4">
        <v>2894.429752</v>
      </c>
      <c r="F134" s="4">
        <v>28.2</v>
      </c>
      <c r="G134" s="4">
        <v>21.6</v>
      </c>
      <c r="H134" s="4">
        <v>8186</v>
      </c>
      <c r="J134" s="4">
        <v>10.68</v>
      </c>
      <c r="K134" s="4">
        <v>0.91520000000000001</v>
      </c>
      <c r="L134" s="4">
        <v>6.3601999999999999</v>
      </c>
      <c r="M134" s="4">
        <v>0.26490000000000002</v>
      </c>
      <c r="N134" s="4">
        <v>25.783300000000001</v>
      </c>
      <c r="O134" s="4">
        <v>19.767700000000001</v>
      </c>
      <c r="P134" s="4">
        <v>45.6</v>
      </c>
      <c r="Q134" s="4">
        <v>19.569099999999999</v>
      </c>
      <c r="R134" s="4">
        <v>15.003399999999999</v>
      </c>
      <c r="S134" s="4">
        <v>34.6</v>
      </c>
      <c r="T134" s="4">
        <v>8185.9551000000001</v>
      </c>
      <c r="W134" s="4">
        <v>0</v>
      </c>
      <c r="X134" s="4">
        <v>9.7714999999999996</v>
      </c>
      <c r="Y134" s="4">
        <v>12</v>
      </c>
      <c r="Z134" s="4">
        <v>863</v>
      </c>
      <c r="AA134" s="4">
        <v>874</v>
      </c>
      <c r="AB134" s="4">
        <v>887</v>
      </c>
      <c r="AC134" s="4">
        <v>89</v>
      </c>
      <c r="AD134" s="4">
        <v>7.44</v>
      </c>
      <c r="AE134" s="4">
        <v>0.17</v>
      </c>
      <c r="AF134" s="4">
        <v>993</v>
      </c>
      <c r="AG134" s="4">
        <v>-15</v>
      </c>
      <c r="AH134" s="4">
        <v>-1.677</v>
      </c>
      <c r="AI134" s="4">
        <v>16</v>
      </c>
      <c r="AJ134" s="4">
        <v>137</v>
      </c>
      <c r="AK134" s="4">
        <v>137</v>
      </c>
      <c r="AL134" s="4">
        <v>6.3</v>
      </c>
      <c r="AM134" s="4">
        <v>142</v>
      </c>
      <c r="AN134" s="4" t="s">
        <v>155</v>
      </c>
      <c r="AO134" s="4">
        <v>2</v>
      </c>
      <c r="AP134" s="5">
        <v>0.60312500000000002</v>
      </c>
      <c r="AQ134" s="4">
        <v>47.160414000000003</v>
      </c>
      <c r="AR134" s="4">
        <v>-88.490804999999995</v>
      </c>
      <c r="AS134" s="4">
        <v>315.5</v>
      </c>
      <c r="AT134" s="4">
        <v>28.1</v>
      </c>
      <c r="AU134" s="4">
        <v>12</v>
      </c>
      <c r="AV134" s="4">
        <v>10</v>
      </c>
      <c r="AW134" s="4" t="s">
        <v>422</v>
      </c>
      <c r="AX134" s="4">
        <v>1.6754</v>
      </c>
      <c r="AY134" s="4">
        <v>1.0984</v>
      </c>
      <c r="AZ134" s="4">
        <v>2.5</v>
      </c>
      <c r="BA134" s="4">
        <v>11.154</v>
      </c>
      <c r="BB134" s="4">
        <v>20.16</v>
      </c>
      <c r="BC134" s="4">
        <v>1.81</v>
      </c>
      <c r="BD134" s="4">
        <v>9.2690000000000001</v>
      </c>
      <c r="BE134" s="4">
        <v>2071.384</v>
      </c>
      <c r="BF134" s="4">
        <v>54.906999999999996</v>
      </c>
      <c r="BG134" s="4">
        <v>0.879</v>
      </c>
      <c r="BH134" s="4">
        <v>0.67400000000000004</v>
      </c>
      <c r="BI134" s="4">
        <v>1.554</v>
      </c>
      <c r="BJ134" s="4">
        <v>0.66700000000000004</v>
      </c>
      <c r="BK134" s="4">
        <v>0.51200000000000001</v>
      </c>
      <c r="BL134" s="4">
        <v>1.179</v>
      </c>
      <c r="BM134" s="4">
        <v>110.5437</v>
      </c>
      <c r="BQ134" s="4">
        <v>2313.9110000000001</v>
      </c>
      <c r="BR134" s="4">
        <v>0.29137999999999997</v>
      </c>
      <c r="BS134" s="4">
        <v>-5</v>
      </c>
      <c r="BT134" s="4">
        <v>6.0000000000000001E-3</v>
      </c>
      <c r="BU134" s="4">
        <v>7.1205990000000003</v>
      </c>
      <c r="BV134" s="4">
        <v>0.1212</v>
      </c>
      <c r="BW134" s="4">
        <f t="shared" si="14"/>
        <v>1.8812622558000001</v>
      </c>
      <c r="BY134" s="4">
        <f t="shared" si="15"/>
        <v>11383.66011675255</v>
      </c>
      <c r="BZ134" s="4">
        <f t="shared" si="16"/>
        <v>301.75120886833741</v>
      </c>
      <c r="CA134" s="4">
        <f t="shared" si="17"/>
        <v>3.6656174315694003</v>
      </c>
      <c r="CB134" s="4">
        <f t="shared" si="18"/>
        <v>607.51261419816842</v>
      </c>
    </row>
    <row r="135" spans="1:80" x14ac:dyDescent="0.25">
      <c r="A135" s="2">
        <v>42804</v>
      </c>
      <c r="B135" s="3">
        <v>0.39484094907407408</v>
      </c>
      <c r="C135" s="4">
        <v>7.9909999999999997</v>
      </c>
      <c r="D135" s="4">
        <v>0.31219999999999998</v>
      </c>
      <c r="E135" s="4">
        <v>3121.5972219999999</v>
      </c>
      <c r="F135" s="4">
        <v>26.2</v>
      </c>
      <c r="G135" s="4">
        <v>17.100000000000001</v>
      </c>
      <c r="H135" s="4">
        <v>7837.1</v>
      </c>
      <c r="J135" s="4">
        <v>11.1</v>
      </c>
      <c r="K135" s="4">
        <v>0.90490000000000004</v>
      </c>
      <c r="L135" s="4">
        <v>7.2309999999999999</v>
      </c>
      <c r="M135" s="4">
        <v>0.28249999999999997</v>
      </c>
      <c r="N135" s="4">
        <v>23.707699999999999</v>
      </c>
      <c r="O135" s="4">
        <v>15.4733</v>
      </c>
      <c r="P135" s="4">
        <v>39.200000000000003</v>
      </c>
      <c r="Q135" s="4">
        <v>17.993600000000001</v>
      </c>
      <c r="R135" s="4">
        <v>11.7439</v>
      </c>
      <c r="S135" s="4">
        <v>29.7</v>
      </c>
      <c r="T135" s="4">
        <v>7837.1475</v>
      </c>
      <c r="W135" s="4">
        <v>0</v>
      </c>
      <c r="X135" s="4">
        <v>10.0404</v>
      </c>
      <c r="Y135" s="4">
        <v>12</v>
      </c>
      <c r="Z135" s="4">
        <v>863</v>
      </c>
      <c r="AA135" s="4">
        <v>875</v>
      </c>
      <c r="AB135" s="4">
        <v>888</v>
      </c>
      <c r="AC135" s="4">
        <v>89</v>
      </c>
      <c r="AD135" s="4">
        <v>7.43</v>
      </c>
      <c r="AE135" s="4">
        <v>0.17</v>
      </c>
      <c r="AF135" s="4">
        <v>993</v>
      </c>
      <c r="AG135" s="4">
        <v>-15</v>
      </c>
      <c r="AH135" s="4">
        <v>-1.323</v>
      </c>
      <c r="AI135" s="4">
        <v>16</v>
      </c>
      <c r="AJ135" s="4">
        <v>137</v>
      </c>
      <c r="AK135" s="4">
        <v>136.69999999999999</v>
      </c>
      <c r="AL135" s="4">
        <v>6.6</v>
      </c>
      <c r="AM135" s="4">
        <v>142</v>
      </c>
      <c r="AN135" s="4" t="s">
        <v>155</v>
      </c>
      <c r="AO135" s="4">
        <v>2</v>
      </c>
      <c r="AP135" s="5">
        <v>0.60313657407407406</v>
      </c>
      <c r="AQ135" s="4">
        <v>47.160384999999998</v>
      </c>
      <c r="AR135" s="4">
        <v>-88.490803</v>
      </c>
      <c r="AS135" s="4">
        <v>315.5</v>
      </c>
      <c r="AT135" s="4">
        <v>27.7</v>
      </c>
      <c r="AU135" s="4">
        <v>12</v>
      </c>
      <c r="AV135" s="4">
        <v>11</v>
      </c>
      <c r="AW135" s="4" t="s">
        <v>411</v>
      </c>
      <c r="AX135" s="4">
        <v>1.7</v>
      </c>
      <c r="AY135" s="4">
        <v>1</v>
      </c>
      <c r="AZ135" s="4">
        <v>2.5</v>
      </c>
      <c r="BA135" s="4">
        <v>11.154</v>
      </c>
      <c r="BB135" s="4">
        <v>17.96</v>
      </c>
      <c r="BC135" s="4">
        <v>1.61</v>
      </c>
      <c r="BD135" s="4">
        <v>10.513</v>
      </c>
      <c r="BE135" s="4">
        <v>2111.567</v>
      </c>
      <c r="BF135" s="4">
        <v>52.499000000000002</v>
      </c>
      <c r="BG135" s="4">
        <v>0.72499999999999998</v>
      </c>
      <c r="BH135" s="4">
        <v>0.47299999999999998</v>
      </c>
      <c r="BI135" s="4">
        <v>1.198</v>
      </c>
      <c r="BJ135" s="4">
        <v>0.55000000000000004</v>
      </c>
      <c r="BK135" s="4">
        <v>0.35899999999999999</v>
      </c>
      <c r="BL135" s="4">
        <v>0.90900000000000003</v>
      </c>
      <c r="BM135" s="4">
        <v>94.894499999999994</v>
      </c>
      <c r="BQ135" s="4">
        <v>2131.835</v>
      </c>
      <c r="BR135" s="4">
        <v>0.34944199999999997</v>
      </c>
      <c r="BS135" s="4">
        <v>-5</v>
      </c>
      <c r="BT135" s="4">
        <v>6.0000000000000001E-3</v>
      </c>
      <c r="BU135" s="4">
        <v>8.5394889999999997</v>
      </c>
      <c r="BV135" s="4">
        <v>0.1212</v>
      </c>
      <c r="BW135" s="4">
        <f t="shared" si="14"/>
        <v>2.2561329937999997</v>
      </c>
      <c r="BY135" s="4">
        <f t="shared" si="15"/>
        <v>13916.868506037184</v>
      </c>
      <c r="BZ135" s="4">
        <f t="shared" si="16"/>
        <v>346.00923375788983</v>
      </c>
      <c r="CA135" s="4">
        <f t="shared" si="17"/>
        <v>3.6249276856100003</v>
      </c>
      <c r="CB135" s="4">
        <f t="shared" si="18"/>
        <v>625.42854593112395</v>
      </c>
    </row>
    <row r="136" spans="1:80" x14ac:dyDescent="0.25">
      <c r="A136" s="2">
        <v>42804</v>
      </c>
      <c r="B136" s="3">
        <v>0.39485252314814812</v>
      </c>
      <c r="C136" s="4">
        <v>8.3460000000000001</v>
      </c>
      <c r="D136" s="4">
        <v>0.32419999999999999</v>
      </c>
      <c r="E136" s="4">
        <v>3241.7014450000001</v>
      </c>
      <c r="F136" s="4">
        <v>29.3</v>
      </c>
      <c r="G136" s="4">
        <v>21</v>
      </c>
      <c r="H136" s="4">
        <v>7078.8</v>
      </c>
      <c r="J136" s="4">
        <v>11.44</v>
      </c>
      <c r="K136" s="4">
        <v>0.90200000000000002</v>
      </c>
      <c r="L136" s="4">
        <v>7.5279999999999996</v>
      </c>
      <c r="M136" s="4">
        <v>0.29239999999999999</v>
      </c>
      <c r="N136" s="4">
        <v>26.4099</v>
      </c>
      <c r="O136" s="4">
        <v>18.956600000000002</v>
      </c>
      <c r="P136" s="4">
        <v>45.4</v>
      </c>
      <c r="Q136" s="4">
        <v>20.0444</v>
      </c>
      <c r="R136" s="4">
        <v>14.387499999999999</v>
      </c>
      <c r="S136" s="4">
        <v>34.4</v>
      </c>
      <c r="T136" s="4">
        <v>7078.8251</v>
      </c>
      <c r="W136" s="4">
        <v>0</v>
      </c>
      <c r="X136" s="4">
        <v>10.3187</v>
      </c>
      <c r="Y136" s="4">
        <v>12</v>
      </c>
      <c r="Z136" s="4">
        <v>864</v>
      </c>
      <c r="AA136" s="4">
        <v>875</v>
      </c>
      <c r="AB136" s="4">
        <v>890</v>
      </c>
      <c r="AC136" s="4">
        <v>89</v>
      </c>
      <c r="AD136" s="4">
        <v>7.43</v>
      </c>
      <c r="AE136" s="4">
        <v>0.17</v>
      </c>
      <c r="AF136" s="4">
        <v>994</v>
      </c>
      <c r="AG136" s="4">
        <v>-15</v>
      </c>
      <c r="AH136" s="4">
        <v>-2</v>
      </c>
      <c r="AI136" s="4">
        <v>16</v>
      </c>
      <c r="AJ136" s="4">
        <v>137</v>
      </c>
      <c r="AK136" s="4">
        <v>136</v>
      </c>
      <c r="AL136" s="4">
        <v>6.5</v>
      </c>
      <c r="AM136" s="4">
        <v>142</v>
      </c>
      <c r="AN136" s="4" t="s">
        <v>155</v>
      </c>
      <c r="AO136" s="4">
        <v>2</v>
      </c>
      <c r="AP136" s="5">
        <v>0.60313657407407406</v>
      </c>
      <c r="AQ136" s="4">
        <v>47.160214000000003</v>
      </c>
      <c r="AR136" s="4">
        <v>-88.490787999999995</v>
      </c>
      <c r="AS136" s="4">
        <v>315.3</v>
      </c>
      <c r="AT136" s="4">
        <v>27.9</v>
      </c>
      <c r="AU136" s="4">
        <v>12</v>
      </c>
      <c r="AV136" s="4">
        <v>11</v>
      </c>
      <c r="AW136" s="4" t="s">
        <v>411</v>
      </c>
      <c r="AX136" s="4">
        <v>1.4738</v>
      </c>
      <c r="AY136" s="4">
        <v>1.0753999999999999</v>
      </c>
      <c r="AZ136" s="4">
        <v>2.3492000000000002</v>
      </c>
      <c r="BA136" s="4">
        <v>11.154</v>
      </c>
      <c r="BB136" s="4">
        <v>17.45</v>
      </c>
      <c r="BC136" s="4">
        <v>1.56</v>
      </c>
      <c r="BD136" s="4">
        <v>10.861000000000001</v>
      </c>
      <c r="BE136" s="4">
        <v>2138.442</v>
      </c>
      <c r="BF136" s="4">
        <v>52.868000000000002</v>
      </c>
      <c r="BG136" s="4">
        <v>0.78600000000000003</v>
      </c>
      <c r="BH136" s="4">
        <v>0.56399999999999995</v>
      </c>
      <c r="BI136" s="4">
        <v>1.35</v>
      </c>
      <c r="BJ136" s="4">
        <v>0.59599999999999997</v>
      </c>
      <c r="BK136" s="4">
        <v>0.42799999999999999</v>
      </c>
      <c r="BL136" s="4">
        <v>1.024</v>
      </c>
      <c r="BM136" s="4">
        <v>83.378799999999998</v>
      </c>
      <c r="BQ136" s="4">
        <v>2131.2820000000002</v>
      </c>
      <c r="BR136" s="4">
        <v>0.39310600000000001</v>
      </c>
      <c r="BS136" s="4">
        <v>-5</v>
      </c>
      <c r="BT136" s="4">
        <v>6.0000000000000001E-3</v>
      </c>
      <c r="BU136" s="4">
        <v>9.6065280000000008</v>
      </c>
      <c r="BV136" s="4">
        <v>0.1212</v>
      </c>
      <c r="BW136" s="4">
        <f t="shared" si="14"/>
        <v>2.5380446976000002</v>
      </c>
      <c r="BY136" s="4">
        <f t="shared" si="15"/>
        <v>15855.089676328398</v>
      </c>
      <c r="BZ136" s="4">
        <f t="shared" si="16"/>
        <v>391.98018043422724</v>
      </c>
      <c r="CA136" s="4">
        <f t="shared" si="17"/>
        <v>4.4189337129983999</v>
      </c>
      <c r="CB136" s="4">
        <f t="shared" si="18"/>
        <v>618.19696353917959</v>
      </c>
    </row>
    <row r="137" spans="1:80" x14ac:dyDescent="0.25">
      <c r="A137" s="2">
        <v>42804</v>
      </c>
      <c r="B137" s="3">
        <v>0.39486409722222221</v>
      </c>
      <c r="C137" s="4">
        <v>8.6120000000000001</v>
      </c>
      <c r="D137" s="4">
        <v>0.32150000000000001</v>
      </c>
      <c r="E137" s="4">
        <v>3214.7886109999999</v>
      </c>
      <c r="F137" s="4">
        <v>33.4</v>
      </c>
      <c r="G137" s="4">
        <v>36.200000000000003</v>
      </c>
      <c r="H137" s="4">
        <v>6471.7</v>
      </c>
      <c r="J137" s="4">
        <v>11.68</v>
      </c>
      <c r="K137" s="4">
        <v>0.9</v>
      </c>
      <c r="L137" s="4">
        <v>7.7507999999999999</v>
      </c>
      <c r="M137" s="4">
        <v>0.2893</v>
      </c>
      <c r="N137" s="4">
        <v>30.050899999999999</v>
      </c>
      <c r="O137" s="4">
        <v>32.543399999999998</v>
      </c>
      <c r="P137" s="4">
        <v>62.6</v>
      </c>
      <c r="Q137" s="4">
        <v>22.808199999999999</v>
      </c>
      <c r="R137" s="4">
        <v>24.7</v>
      </c>
      <c r="S137" s="4">
        <v>47.5</v>
      </c>
      <c r="T137" s="4">
        <v>6471.6606000000002</v>
      </c>
      <c r="W137" s="4">
        <v>0</v>
      </c>
      <c r="X137" s="4">
        <v>10.5146</v>
      </c>
      <c r="Y137" s="4">
        <v>11.9</v>
      </c>
      <c r="Z137" s="4">
        <v>865</v>
      </c>
      <c r="AA137" s="4">
        <v>876</v>
      </c>
      <c r="AB137" s="4">
        <v>891</v>
      </c>
      <c r="AC137" s="4">
        <v>89</v>
      </c>
      <c r="AD137" s="4">
        <v>7.44</v>
      </c>
      <c r="AE137" s="4">
        <v>0.17</v>
      </c>
      <c r="AF137" s="4">
        <v>993</v>
      </c>
      <c r="AG137" s="4">
        <v>-15</v>
      </c>
      <c r="AH137" s="4">
        <v>-1.677</v>
      </c>
      <c r="AI137" s="4">
        <v>16</v>
      </c>
      <c r="AJ137" s="4">
        <v>137</v>
      </c>
      <c r="AK137" s="4">
        <v>135.69999999999999</v>
      </c>
      <c r="AL137" s="4">
        <v>6.1</v>
      </c>
      <c r="AM137" s="4">
        <v>142</v>
      </c>
      <c r="AN137" s="4" t="s">
        <v>155</v>
      </c>
      <c r="AO137" s="4">
        <v>2</v>
      </c>
      <c r="AP137" s="5">
        <v>0.60315972222222225</v>
      </c>
      <c r="AQ137" s="4">
        <v>47.160074000000002</v>
      </c>
      <c r="AR137" s="4">
        <v>-88.490774999999999</v>
      </c>
      <c r="AS137" s="4">
        <v>315.10000000000002</v>
      </c>
      <c r="AT137" s="4">
        <v>28</v>
      </c>
      <c r="AU137" s="4">
        <v>12</v>
      </c>
      <c r="AV137" s="4">
        <v>11</v>
      </c>
      <c r="AW137" s="4" t="s">
        <v>411</v>
      </c>
      <c r="AX137" s="4">
        <v>1.4</v>
      </c>
      <c r="AY137" s="4">
        <v>1.1000000000000001</v>
      </c>
      <c r="AZ137" s="4">
        <v>2.2999999999999998</v>
      </c>
      <c r="BA137" s="4">
        <v>11.154</v>
      </c>
      <c r="BB137" s="4">
        <v>17.11</v>
      </c>
      <c r="BC137" s="4">
        <v>1.53</v>
      </c>
      <c r="BD137" s="4">
        <v>11.116</v>
      </c>
      <c r="BE137" s="4">
        <v>2161.2510000000002</v>
      </c>
      <c r="BF137" s="4">
        <v>51.347000000000001</v>
      </c>
      <c r="BG137" s="4">
        <v>0.878</v>
      </c>
      <c r="BH137" s="4">
        <v>0.95</v>
      </c>
      <c r="BI137" s="4">
        <v>1.8280000000000001</v>
      </c>
      <c r="BJ137" s="4">
        <v>0.66600000000000004</v>
      </c>
      <c r="BK137" s="4">
        <v>0.72099999999999997</v>
      </c>
      <c r="BL137" s="4">
        <v>1.387</v>
      </c>
      <c r="BM137" s="4">
        <v>74.825500000000005</v>
      </c>
      <c r="BQ137" s="4">
        <v>2131.8020000000001</v>
      </c>
      <c r="BR137" s="4">
        <v>0.45128200000000002</v>
      </c>
      <c r="BS137" s="4">
        <v>-5</v>
      </c>
      <c r="BT137" s="4">
        <v>6.3229999999999996E-3</v>
      </c>
      <c r="BU137" s="4">
        <v>11.028204000000001</v>
      </c>
      <c r="BV137" s="4">
        <v>0.12772500000000001</v>
      </c>
      <c r="BW137" s="4">
        <f t="shared" si="14"/>
        <v>2.9136514968</v>
      </c>
      <c r="BY137" s="4">
        <f t="shared" si="15"/>
        <v>18395.634521328851</v>
      </c>
      <c r="BZ137" s="4">
        <f t="shared" si="16"/>
        <v>437.04347425017846</v>
      </c>
      <c r="CA137" s="4">
        <f t="shared" si="17"/>
        <v>5.6687041862352014</v>
      </c>
      <c r="CB137" s="4">
        <f t="shared" si="18"/>
        <v>636.88231995066371</v>
      </c>
    </row>
    <row r="138" spans="1:80" x14ac:dyDescent="0.25">
      <c r="A138" s="2">
        <v>42804</v>
      </c>
      <c r="B138" s="3">
        <v>0.39487567129629625</v>
      </c>
      <c r="C138" s="4">
        <v>8.6300000000000008</v>
      </c>
      <c r="D138" s="4">
        <v>0.2772</v>
      </c>
      <c r="E138" s="4">
        <v>2771.7007359999998</v>
      </c>
      <c r="F138" s="4">
        <v>40.4</v>
      </c>
      <c r="G138" s="4">
        <v>33.799999999999997</v>
      </c>
      <c r="H138" s="4">
        <v>6004.8</v>
      </c>
      <c r="J138" s="4">
        <v>11.8</v>
      </c>
      <c r="K138" s="4">
        <v>0.90069999999999995</v>
      </c>
      <c r="L138" s="4">
        <v>7.7732999999999999</v>
      </c>
      <c r="M138" s="4">
        <v>0.24970000000000001</v>
      </c>
      <c r="N138" s="4">
        <v>36.384300000000003</v>
      </c>
      <c r="O138" s="4">
        <v>30.469899999999999</v>
      </c>
      <c r="P138" s="4">
        <v>66.900000000000006</v>
      </c>
      <c r="Q138" s="4">
        <v>27.615100000000002</v>
      </c>
      <c r="R138" s="4">
        <v>23.126200000000001</v>
      </c>
      <c r="S138" s="4">
        <v>50.7</v>
      </c>
      <c r="T138" s="4">
        <v>6004.8101999999999</v>
      </c>
      <c r="W138" s="4">
        <v>0</v>
      </c>
      <c r="X138" s="4">
        <v>10.6287</v>
      </c>
      <c r="Y138" s="4">
        <v>11.9</v>
      </c>
      <c r="Z138" s="4">
        <v>864</v>
      </c>
      <c r="AA138" s="4">
        <v>875</v>
      </c>
      <c r="AB138" s="4">
        <v>890</v>
      </c>
      <c r="AC138" s="4">
        <v>89</v>
      </c>
      <c r="AD138" s="4">
        <v>7.44</v>
      </c>
      <c r="AE138" s="4">
        <v>0.17</v>
      </c>
      <c r="AF138" s="4">
        <v>993</v>
      </c>
      <c r="AG138" s="4">
        <v>-15</v>
      </c>
      <c r="AH138" s="4">
        <v>-1.323</v>
      </c>
      <c r="AI138" s="4">
        <v>16</v>
      </c>
      <c r="AJ138" s="4">
        <v>136.69999999999999</v>
      </c>
      <c r="AK138" s="4">
        <v>135.6</v>
      </c>
      <c r="AL138" s="4">
        <v>5.9</v>
      </c>
      <c r="AM138" s="4">
        <v>142</v>
      </c>
      <c r="AN138" s="4" t="s">
        <v>155</v>
      </c>
      <c r="AO138" s="4">
        <v>2</v>
      </c>
      <c r="AP138" s="5">
        <v>0.60317129629629629</v>
      </c>
      <c r="AQ138" s="4">
        <v>47.159950000000002</v>
      </c>
      <c r="AR138" s="4">
        <v>-88.490707999999998</v>
      </c>
      <c r="AS138" s="4">
        <v>315.10000000000002</v>
      </c>
      <c r="AT138" s="4">
        <v>32.6</v>
      </c>
      <c r="AU138" s="4">
        <v>12</v>
      </c>
      <c r="AV138" s="4">
        <v>11</v>
      </c>
      <c r="AW138" s="4" t="s">
        <v>411</v>
      </c>
      <c r="AX138" s="4">
        <v>1.1738</v>
      </c>
      <c r="AY138" s="4">
        <v>1.1754</v>
      </c>
      <c r="AZ138" s="4">
        <v>1.9984</v>
      </c>
      <c r="BA138" s="4">
        <v>11.154</v>
      </c>
      <c r="BB138" s="4">
        <v>17.25</v>
      </c>
      <c r="BC138" s="4">
        <v>1.55</v>
      </c>
      <c r="BD138" s="4">
        <v>11.02</v>
      </c>
      <c r="BE138" s="4">
        <v>2183.65</v>
      </c>
      <c r="BF138" s="4">
        <v>44.637</v>
      </c>
      <c r="BG138" s="4">
        <v>1.07</v>
      </c>
      <c r="BH138" s="4">
        <v>0.89600000000000002</v>
      </c>
      <c r="BI138" s="4">
        <v>1.9670000000000001</v>
      </c>
      <c r="BJ138" s="4">
        <v>0.81200000000000006</v>
      </c>
      <c r="BK138" s="4">
        <v>0.68</v>
      </c>
      <c r="BL138" s="4">
        <v>1.4930000000000001</v>
      </c>
      <c r="BM138" s="4">
        <v>69.944199999999995</v>
      </c>
      <c r="BQ138" s="4">
        <v>2170.9650000000001</v>
      </c>
      <c r="BR138" s="4">
        <v>0.53586299999999998</v>
      </c>
      <c r="BS138" s="4">
        <v>-5</v>
      </c>
      <c r="BT138" s="4">
        <v>6.6769999999999998E-3</v>
      </c>
      <c r="BU138" s="4">
        <v>13.095152000000001</v>
      </c>
      <c r="BV138" s="4">
        <v>0.13487499999999999</v>
      </c>
      <c r="BW138" s="4">
        <f t="shared" si="14"/>
        <v>3.4597391584000001</v>
      </c>
      <c r="BY138" s="4">
        <f t="shared" si="15"/>
        <v>22069.797483492643</v>
      </c>
      <c r="BZ138" s="4">
        <f t="shared" si="16"/>
        <v>451.13894180416321</v>
      </c>
      <c r="CA138" s="4">
        <f t="shared" si="17"/>
        <v>8.206752710643201</v>
      </c>
      <c r="CB138" s="4">
        <f t="shared" si="18"/>
        <v>706.91472037410108</v>
      </c>
    </row>
    <row r="139" spans="1:80" x14ac:dyDescent="0.25">
      <c r="A139" s="2">
        <v>42804</v>
      </c>
      <c r="B139" s="3">
        <v>0.3948872453703704</v>
      </c>
      <c r="C139" s="4">
        <v>8.1969999999999992</v>
      </c>
      <c r="D139" s="4">
        <v>0.23139999999999999</v>
      </c>
      <c r="E139" s="4">
        <v>2313.8103030000002</v>
      </c>
      <c r="F139" s="4">
        <v>58.1</v>
      </c>
      <c r="G139" s="4">
        <v>30</v>
      </c>
      <c r="H139" s="4">
        <v>5722</v>
      </c>
      <c r="J139" s="4">
        <v>11.61</v>
      </c>
      <c r="K139" s="4">
        <v>0.90590000000000004</v>
      </c>
      <c r="L139" s="4">
        <v>7.4252000000000002</v>
      </c>
      <c r="M139" s="4">
        <v>0.20960000000000001</v>
      </c>
      <c r="N139" s="4">
        <v>52.634799999999998</v>
      </c>
      <c r="O139" s="4">
        <v>27.165600000000001</v>
      </c>
      <c r="P139" s="4">
        <v>79.8</v>
      </c>
      <c r="Q139" s="4">
        <v>39.948599999999999</v>
      </c>
      <c r="R139" s="4">
        <v>20.618099999999998</v>
      </c>
      <c r="S139" s="4">
        <v>60.6</v>
      </c>
      <c r="T139" s="4">
        <v>5721.9616999999998</v>
      </c>
      <c r="W139" s="4">
        <v>0</v>
      </c>
      <c r="X139" s="4">
        <v>10.52</v>
      </c>
      <c r="Y139" s="4">
        <v>11.8</v>
      </c>
      <c r="Z139" s="4">
        <v>864</v>
      </c>
      <c r="AA139" s="4">
        <v>875</v>
      </c>
      <c r="AB139" s="4">
        <v>890</v>
      </c>
      <c r="AC139" s="4">
        <v>89</v>
      </c>
      <c r="AD139" s="4">
        <v>7.43</v>
      </c>
      <c r="AE139" s="4">
        <v>0.17</v>
      </c>
      <c r="AF139" s="4">
        <v>993</v>
      </c>
      <c r="AG139" s="4">
        <v>-15</v>
      </c>
      <c r="AH139" s="4">
        <v>-2</v>
      </c>
      <c r="AI139" s="4">
        <v>16</v>
      </c>
      <c r="AJ139" s="4">
        <v>136.30000000000001</v>
      </c>
      <c r="AK139" s="4">
        <v>137.30000000000001</v>
      </c>
      <c r="AL139" s="4">
        <v>5.9</v>
      </c>
      <c r="AM139" s="4">
        <v>142</v>
      </c>
      <c r="AN139" s="4" t="s">
        <v>155</v>
      </c>
      <c r="AO139" s="4">
        <v>2</v>
      </c>
      <c r="AP139" s="5">
        <v>0.60318287037037044</v>
      </c>
      <c r="AQ139" s="4">
        <v>47.159827</v>
      </c>
      <c r="AR139" s="4">
        <v>-88.490599000000003</v>
      </c>
      <c r="AS139" s="4">
        <v>315.10000000000002</v>
      </c>
      <c r="AT139" s="4">
        <v>34.9</v>
      </c>
      <c r="AU139" s="4">
        <v>12</v>
      </c>
      <c r="AV139" s="4">
        <v>11</v>
      </c>
      <c r="AW139" s="4" t="s">
        <v>411</v>
      </c>
      <c r="AX139" s="4">
        <v>1.0246</v>
      </c>
      <c r="AY139" s="4">
        <v>1.2</v>
      </c>
      <c r="AZ139" s="4">
        <v>1.8246</v>
      </c>
      <c r="BA139" s="4">
        <v>11.154</v>
      </c>
      <c r="BB139" s="4">
        <v>18.2</v>
      </c>
      <c r="BC139" s="4">
        <v>1.63</v>
      </c>
      <c r="BD139" s="4">
        <v>10.393000000000001</v>
      </c>
      <c r="BE139" s="4">
        <v>2192.2240000000002</v>
      </c>
      <c r="BF139" s="4">
        <v>39.386000000000003</v>
      </c>
      <c r="BG139" s="4">
        <v>1.627</v>
      </c>
      <c r="BH139" s="4">
        <v>0.84</v>
      </c>
      <c r="BI139" s="4">
        <v>2.4670000000000001</v>
      </c>
      <c r="BJ139" s="4">
        <v>1.2350000000000001</v>
      </c>
      <c r="BK139" s="4">
        <v>0.63700000000000001</v>
      </c>
      <c r="BL139" s="4">
        <v>1.873</v>
      </c>
      <c r="BM139" s="4">
        <v>70.048299999999998</v>
      </c>
      <c r="BQ139" s="4">
        <v>2258.335</v>
      </c>
      <c r="BR139" s="4">
        <v>0.50588100000000003</v>
      </c>
      <c r="BS139" s="4">
        <v>-5</v>
      </c>
      <c r="BT139" s="4">
        <v>5.6769999999999998E-3</v>
      </c>
      <c r="BU139" s="4">
        <v>12.362467000000001</v>
      </c>
      <c r="BV139" s="4">
        <v>0.114675</v>
      </c>
      <c r="BW139" s="4">
        <f t="shared" ref="BW139:BW144" si="19">BU139*0.2642</f>
        <v>3.2661637814</v>
      </c>
      <c r="BY139" s="4">
        <f t="shared" ref="BY139:BY144" si="20">BE139*$BU139*0.7718</f>
        <v>20916.780913930055</v>
      </c>
      <c r="BZ139" s="4">
        <f t="shared" ref="BZ139:BZ144" si="21">BF139*$BU139*0.7718</f>
        <v>375.79569107721164</v>
      </c>
      <c r="CA139" s="4">
        <f t="shared" ref="CA139:CA144" si="22">BJ139*$BU139*0.7718</f>
        <v>11.783569757791001</v>
      </c>
      <c r="CB139" s="4">
        <f t="shared" ref="CB139:CB144" si="23">BM139*$BU139*0.7718</f>
        <v>668.35548944507798</v>
      </c>
    </row>
    <row r="140" spans="1:80" x14ac:dyDescent="0.25">
      <c r="A140" s="2">
        <v>42804</v>
      </c>
      <c r="B140" s="3">
        <v>0.39489881944444444</v>
      </c>
      <c r="C140" s="4">
        <v>7.4960000000000004</v>
      </c>
      <c r="D140" s="4">
        <v>0.22339999999999999</v>
      </c>
      <c r="E140" s="4">
        <v>2233.6193709999998</v>
      </c>
      <c r="F140" s="4">
        <v>56.9</v>
      </c>
      <c r="G140" s="4">
        <v>31.1</v>
      </c>
      <c r="H140" s="4">
        <v>5505.9</v>
      </c>
      <c r="J140" s="4">
        <v>11.31</v>
      </c>
      <c r="K140" s="4">
        <v>0.9133</v>
      </c>
      <c r="L140" s="4">
        <v>6.8457999999999997</v>
      </c>
      <c r="M140" s="4">
        <v>0.20399999999999999</v>
      </c>
      <c r="N140" s="4">
        <v>51.981400000000001</v>
      </c>
      <c r="O140" s="4">
        <v>28.358499999999999</v>
      </c>
      <c r="P140" s="4">
        <v>80.3</v>
      </c>
      <c r="Q140" s="4">
        <v>39.451999999999998</v>
      </c>
      <c r="R140" s="4">
        <v>21.523099999999999</v>
      </c>
      <c r="S140" s="4">
        <v>61</v>
      </c>
      <c r="T140" s="4">
        <v>5505.9084999999995</v>
      </c>
      <c r="W140" s="4">
        <v>0</v>
      </c>
      <c r="X140" s="4">
        <v>10.332800000000001</v>
      </c>
      <c r="Y140" s="4">
        <v>12</v>
      </c>
      <c r="Z140" s="4">
        <v>862</v>
      </c>
      <c r="AA140" s="4">
        <v>873</v>
      </c>
      <c r="AB140" s="4">
        <v>888</v>
      </c>
      <c r="AC140" s="4">
        <v>89</v>
      </c>
      <c r="AD140" s="4">
        <v>7.43</v>
      </c>
      <c r="AE140" s="4">
        <v>0.17</v>
      </c>
      <c r="AF140" s="4">
        <v>994</v>
      </c>
      <c r="AG140" s="4">
        <v>-15</v>
      </c>
      <c r="AH140" s="4">
        <v>-2</v>
      </c>
      <c r="AI140" s="4">
        <v>16</v>
      </c>
      <c r="AJ140" s="4">
        <v>137</v>
      </c>
      <c r="AK140" s="4">
        <v>137.69999999999999</v>
      </c>
      <c r="AL140" s="4">
        <v>5.9</v>
      </c>
      <c r="AM140" s="4">
        <v>142</v>
      </c>
      <c r="AN140" s="4" t="s">
        <v>155</v>
      </c>
      <c r="AO140" s="4">
        <v>2</v>
      </c>
      <c r="AP140" s="5">
        <v>0.60319444444444448</v>
      </c>
      <c r="AQ140" s="4">
        <v>47.159706999999997</v>
      </c>
      <c r="AR140" s="4">
        <v>-88.490457000000006</v>
      </c>
      <c r="AS140" s="4">
        <v>315</v>
      </c>
      <c r="AT140" s="4">
        <v>37.1</v>
      </c>
      <c r="AU140" s="4">
        <v>12</v>
      </c>
      <c r="AV140" s="4">
        <v>11</v>
      </c>
      <c r="AW140" s="4" t="s">
        <v>411</v>
      </c>
      <c r="AX140" s="4">
        <v>0.92459999999999998</v>
      </c>
      <c r="AY140" s="4">
        <v>1.2</v>
      </c>
      <c r="AZ140" s="4">
        <v>1.5738000000000001</v>
      </c>
      <c r="BA140" s="4">
        <v>11.154</v>
      </c>
      <c r="BB140" s="4">
        <v>19.75</v>
      </c>
      <c r="BC140" s="4">
        <v>1.77</v>
      </c>
      <c r="BD140" s="4">
        <v>9.4979999999999993</v>
      </c>
      <c r="BE140" s="4">
        <v>2183.328</v>
      </c>
      <c r="BF140" s="4">
        <v>41.406999999999996</v>
      </c>
      <c r="BG140" s="4">
        <v>1.736</v>
      </c>
      <c r="BH140" s="4">
        <v>0.94699999999999995</v>
      </c>
      <c r="BI140" s="4">
        <v>2.6829999999999998</v>
      </c>
      <c r="BJ140" s="4">
        <v>1.3180000000000001</v>
      </c>
      <c r="BK140" s="4">
        <v>0.71899999999999997</v>
      </c>
      <c r="BL140" s="4">
        <v>2.0369999999999999</v>
      </c>
      <c r="BM140" s="4">
        <v>72.811899999999994</v>
      </c>
      <c r="BQ140" s="4">
        <v>2396.136</v>
      </c>
      <c r="BR140" s="4">
        <v>0.44060700000000003</v>
      </c>
      <c r="BS140" s="4">
        <v>-5</v>
      </c>
      <c r="BT140" s="4">
        <v>5.3229999999999996E-3</v>
      </c>
      <c r="BU140" s="4">
        <v>10.767333000000001</v>
      </c>
      <c r="BV140" s="4">
        <v>0.107525</v>
      </c>
      <c r="BW140" s="4">
        <f t="shared" si="19"/>
        <v>2.8447293786000003</v>
      </c>
      <c r="BY140" s="4">
        <f t="shared" si="20"/>
        <v>18143.952625976086</v>
      </c>
      <c r="BZ140" s="4">
        <f t="shared" si="21"/>
        <v>344.10159462242581</v>
      </c>
      <c r="CA140" s="4">
        <f t="shared" si="22"/>
        <v>10.952879989189203</v>
      </c>
      <c r="CB140" s="4">
        <f t="shared" si="23"/>
        <v>605.08346167287186</v>
      </c>
    </row>
    <row r="141" spans="1:80" x14ac:dyDescent="0.25">
      <c r="A141" s="2">
        <v>42804</v>
      </c>
      <c r="B141" s="3">
        <v>0.39491039351851853</v>
      </c>
      <c r="C141" s="4">
        <v>7.2990000000000004</v>
      </c>
      <c r="D141" s="4">
        <v>0.26090000000000002</v>
      </c>
      <c r="E141" s="4">
        <v>2608.7394960000001</v>
      </c>
      <c r="F141" s="4">
        <v>53</v>
      </c>
      <c r="G141" s="4">
        <v>36.4</v>
      </c>
      <c r="H141" s="4">
        <v>5646.3</v>
      </c>
      <c r="J141" s="4">
        <v>11.01</v>
      </c>
      <c r="K141" s="4">
        <v>0.91479999999999995</v>
      </c>
      <c r="L141" s="4">
        <v>6.6773999999999996</v>
      </c>
      <c r="M141" s="4">
        <v>0.23860000000000001</v>
      </c>
      <c r="N141" s="4">
        <v>48.506799999999998</v>
      </c>
      <c r="O141" s="4">
        <v>33.300800000000002</v>
      </c>
      <c r="P141" s="4">
        <v>81.8</v>
      </c>
      <c r="Q141" s="4">
        <v>36.814900000000002</v>
      </c>
      <c r="R141" s="4">
        <v>25.274100000000001</v>
      </c>
      <c r="S141" s="4">
        <v>62.1</v>
      </c>
      <c r="T141" s="4">
        <v>5646.3397000000004</v>
      </c>
      <c r="W141" s="4">
        <v>0</v>
      </c>
      <c r="X141" s="4">
        <v>10.0718</v>
      </c>
      <c r="Y141" s="4">
        <v>12.1</v>
      </c>
      <c r="Z141" s="4">
        <v>860</v>
      </c>
      <c r="AA141" s="4">
        <v>873</v>
      </c>
      <c r="AB141" s="4">
        <v>886</v>
      </c>
      <c r="AC141" s="4">
        <v>89</v>
      </c>
      <c r="AD141" s="4">
        <v>7.43</v>
      </c>
      <c r="AE141" s="4">
        <v>0.17</v>
      </c>
      <c r="AF141" s="4">
        <v>994</v>
      </c>
      <c r="AG141" s="4">
        <v>-15</v>
      </c>
      <c r="AH141" s="4">
        <v>-2</v>
      </c>
      <c r="AI141" s="4">
        <v>16</v>
      </c>
      <c r="AJ141" s="4">
        <v>137</v>
      </c>
      <c r="AK141" s="4">
        <v>137</v>
      </c>
      <c r="AL141" s="4">
        <v>6.2</v>
      </c>
      <c r="AM141" s="4">
        <v>142</v>
      </c>
      <c r="AN141" s="4" t="s">
        <v>155</v>
      </c>
      <c r="AO141" s="4">
        <v>2</v>
      </c>
      <c r="AP141" s="5">
        <v>0.60320601851851852</v>
      </c>
      <c r="AQ141" s="4">
        <v>47.159582999999998</v>
      </c>
      <c r="AR141" s="4">
        <v>-88.490298999999993</v>
      </c>
      <c r="AS141" s="4">
        <v>315</v>
      </c>
      <c r="AT141" s="4">
        <v>39.4</v>
      </c>
      <c r="AU141" s="4">
        <v>12</v>
      </c>
      <c r="AV141" s="4">
        <v>11</v>
      </c>
      <c r="AW141" s="4" t="s">
        <v>411</v>
      </c>
      <c r="AX141" s="4">
        <v>0.9</v>
      </c>
      <c r="AY141" s="4">
        <v>1.2</v>
      </c>
      <c r="AZ141" s="4">
        <v>1.5</v>
      </c>
      <c r="BA141" s="4">
        <v>11.154</v>
      </c>
      <c r="BB141" s="4">
        <v>20.07</v>
      </c>
      <c r="BC141" s="4">
        <v>1.8</v>
      </c>
      <c r="BD141" s="4">
        <v>9.3160000000000007</v>
      </c>
      <c r="BE141" s="4">
        <v>2163.8789999999999</v>
      </c>
      <c r="BF141" s="4">
        <v>49.220999999999997</v>
      </c>
      <c r="BG141" s="4">
        <v>1.6459999999999999</v>
      </c>
      <c r="BH141" s="4">
        <v>1.1299999999999999</v>
      </c>
      <c r="BI141" s="4">
        <v>2.7759999999999998</v>
      </c>
      <c r="BJ141" s="4">
        <v>1.2490000000000001</v>
      </c>
      <c r="BK141" s="4">
        <v>0.85799999999999998</v>
      </c>
      <c r="BL141" s="4">
        <v>2.1070000000000002</v>
      </c>
      <c r="BM141" s="4">
        <v>75.869900000000001</v>
      </c>
      <c r="BQ141" s="4">
        <v>2373.1869999999999</v>
      </c>
      <c r="BR141" s="4">
        <v>0.36349599999999999</v>
      </c>
      <c r="BS141" s="4">
        <v>-5</v>
      </c>
      <c r="BT141" s="4">
        <v>6.0000000000000001E-3</v>
      </c>
      <c r="BU141" s="4">
        <v>8.8829329999999995</v>
      </c>
      <c r="BV141" s="4">
        <v>0.1212</v>
      </c>
      <c r="BW141" s="4">
        <f t="shared" si="19"/>
        <v>2.3468708985999998</v>
      </c>
      <c r="BY141" s="4">
        <f t="shared" si="20"/>
        <v>14835.224842291182</v>
      </c>
      <c r="BZ141" s="4">
        <f t="shared" si="21"/>
        <v>337.45167911995736</v>
      </c>
      <c r="CA141" s="4">
        <f t="shared" si="22"/>
        <v>8.5629537640606017</v>
      </c>
      <c r="CB141" s="4">
        <f t="shared" si="23"/>
        <v>520.1524786100091</v>
      </c>
    </row>
    <row r="142" spans="1:80" x14ac:dyDescent="0.25">
      <c r="A142" s="2">
        <v>42804</v>
      </c>
      <c r="B142" s="3">
        <v>0.39492196759259257</v>
      </c>
      <c r="C142" s="4">
        <v>8.2040000000000006</v>
      </c>
      <c r="D142" s="4">
        <v>0.33029999999999998</v>
      </c>
      <c r="E142" s="4">
        <v>3303.3690280000001</v>
      </c>
      <c r="F142" s="4">
        <v>52.4</v>
      </c>
      <c r="G142" s="4">
        <v>39.700000000000003</v>
      </c>
      <c r="H142" s="4">
        <v>5851</v>
      </c>
      <c r="J142" s="4">
        <v>10.66</v>
      </c>
      <c r="K142" s="4">
        <v>0.90469999999999995</v>
      </c>
      <c r="L142" s="4">
        <v>7.4219999999999997</v>
      </c>
      <c r="M142" s="4">
        <v>0.2989</v>
      </c>
      <c r="N142" s="4">
        <v>47.3703</v>
      </c>
      <c r="O142" s="4">
        <v>35.902700000000003</v>
      </c>
      <c r="P142" s="4">
        <v>83.3</v>
      </c>
      <c r="Q142" s="4">
        <v>35.952300000000001</v>
      </c>
      <c r="R142" s="4">
        <v>27.248899999999999</v>
      </c>
      <c r="S142" s="4">
        <v>63.2</v>
      </c>
      <c r="T142" s="4">
        <v>5850.9511000000002</v>
      </c>
      <c r="W142" s="4">
        <v>0</v>
      </c>
      <c r="X142" s="4">
        <v>9.6445000000000007</v>
      </c>
      <c r="Y142" s="4">
        <v>12.1</v>
      </c>
      <c r="Z142" s="4">
        <v>861</v>
      </c>
      <c r="AA142" s="4">
        <v>873</v>
      </c>
      <c r="AB142" s="4">
        <v>884</v>
      </c>
      <c r="AC142" s="4">
        <v>89</v>
      </c>
      <c r="AD142" s="4">
        <v>7.43</v>
      </c>
      <c r="AE142" s="4">
        <v>0.17</v>
      </c>
      <c r="AF142" s="4">
        <v>994</v>
      </c>
      <c r="AG142" s="4">
        <v>-15</v>
      </c>
      <c r="AH142" s="4">
        <v>-1.677</v>
      </c>
      <c r="AI142" s="4">
        <v>16</v>
      </c>
      <c r="AJ142" s="4">
        <v>137</v>
      </c>
      <c r="AK142" s="4">
        <v>136.69999999999999</v>
      </c>
      <c r="AL142" s="4">
        <v>6.4</v>
      </c>
      <c r="AM142" s="4">
        <v>142</v>
      </c>
      <c r="AN142" s="4" t="s">
        <v>155</v>
      </c>
      <c r="AO142" s="4">
        <v>2</v>
      </c>
      <c r="AP142" s="5">
        <v>0.60321759259259256</v>
      </c>
      <c r="AQ142" s="4">
        <v>47.159471000000003</v>
      </c>
      <c r="AR142" s="4">
        <v>-88.490129999999994</v>
      </c>
      <c r="AS142" s="4">
        <v>314.8</v>
      </c>
      <c r="AT142" s="4">
        <v>38.5</v>
      </c>
      <c r="AU142" s="4">
        <v>12</v>
      </c>
      <c r="AV142" s="4">
        <v>11</v>
      </c>
      <c r="AW142" s="4" t="s">
        <v>411</v>
      </c>
      <c r="AX142" s="4">
        <v>0.9</v>
      </c>
      <c r="AY142" s="4">
        <v>1.2</v>
      </c>
      <c r="AZ142" s="4">
        <v>1.5</v>
      </c>
      <c r="BA142" s="4">
        <v>11.154</v>
      </c>
      <c r="BB142" s="4">
        <v>17.95</v>
      </c>
      <c r="BC142" s="4">
        <v>1.61</v>
      </c>
      <c r="BD142" s="4">
        <v>10.53</v>
      </c>
      <c r="BE142" s="4">
        <v>2165.038</v>
      </c>
      <c r="BF142" s="4">
        <v>55.488</v>
      </c>
      <c r="BG142" s="4">
        <v>1.4470000000000001</v>
      </c>
      <c r="BH142" s="4">
        <v>1.097</v>
      </c>
      <c r="BI142" s="4">
        <v>2.544</v>
      </c>
      <c r="BJ142" s="4">
        <v>1.0980000000000001</v>
      </c>
      <c r="BK142" s="4">
        <v>0.83199999999999996</v>
      </c>
      <c r="BL142" s="4">
        <v>1.931</v>
      </c>
      <c r="BM142" s="4">
        <v>70.77</v>
      </c>
      <c r="BQ142" s="4">
        <v>2045.6220000000001</v>
      </c>
      <c r="BR142" s="4">
        <v>0.353933</v>
      </c>
      <c r="BS142" s="4">
        <v>-5</v>
      </c>
      <c r="BT142" s="4">
        <v>6.0000000000000001E-3</v>
      </c>
      <c r="BU142" s="4">
        <v>8.6492369999999994</v>
      </c>
      <c r="BV142" s="4">
        <v>0.1212</v>
      </c>
      <c r="BW142" s="4">
        <f t="shared" si="19"/>
        <v>2.2851284153999996</v>
      </c>
      <c r="BY142" s="4">
        <f t="shared" si="20"/>
        <v>14452.670285721431</v>
      </c>
      <c r="BZ142" s="4">
        <f t="shared" si="21"/>
        <v>370.40909619790079</v>
      </c>
      <c r="CA142" s="4">
        <f t="shared" si="22"/>
        <v>7.3296782660268001</v>
      </c>
      <c r="CB142" s="4">
        <f t="shared" si="23"/>
        <v>472.42379862178194</v>
      </c>
    </row>
    <row r="143" spans="1:80" x14ac:dyDescent="0.25">
      <c r="A143" s="2">
        <v>42804</v>
      </c>
      <c r="B143" s="3">
        <v>0.39493354166666667</v>
      </c>
      <c r="C143" s="4">
        <v>8.7509999999999994</v>
      </c>
      <c r="D143" s="4">
        <v>0.38790000000000002</v>
      </c>
      <c r="E143" s="4">
        <v>3879.09699</v>
      </c>
      <c r="F143" s="4">
        <v>50.2</v>
      </c>
      <c r="G143" s="4">
        <v>78.400000000000006</v>
      </c>
      <c r="H143" s="4">
        <v>5915.4</v>
      </c>
      <c r="J143" s="4">
        <v>10.32</v>
      </c>
      <c r="K143" s="4">
        <v>0.89859999999999995</v>
      </c>
      <c r="L143" s="4">
        <v>7.8631000000000002</v>
      </c>
      <c r="M143" s="4">
        <v>0.34860000000000002</v>
      </c>
      <c r="N143" s="4">
        <v>45.132599999999996</v>
      </c>
      <c r="O143" s="4">
        <v>70.4619</v>
      </c>
      <c r="P143" s="4">
        <v>115.6</v>
      </c>
      <c r="Q143" s="4">
        <v>34.253999999999998</v>
      </c>
      <c r="R143" s="4">
        <v>53.478000000000002</v>
      </c>
      <c r="S143" s="4">
        <v>87.7</v>
      </c>
      <c r="T143" s="4">
        <v>5915.3692000000001</v>
      </c>
      <c r="W143" s="4">
        <v>0</v>
      </c>
      <c r="X143" s="4">
        <v>9.27</v>
      </c>
      <c r="Y143" s="4">
        <v>12.1</v>
      </c>
      <c r="Z143" s="4">
        <v>862</v>
      </c>
      <c r="AA143" s="4">
        <v>873</v>
      </c>
      <c r="AB143" s="4">
        <v>885</v>
      </c>
      <c r="AC143" s="4">
        <v>89</v>
      </c>
      <c r="AD143" s="4">
        <v>7.43</v>
      </c>
      <c r="AE143" s="4">
        <v>0.17</v>
      </c>
      <c r="AF143" s="4">
        <v>994</v>
      </c>
      <c r="AG143" s="4">
        <v>-15</v>
      </c>
      <c r="AH143" s="4">
        <v>-1</v>
      </c>
      <c r="AI143" s="4">
        <v>16</v>
      </c>
      <c r="AJ143" s="4">
        <v>137</v>
      </c>
      <c r="AK143" s="4">
        <v>136.30000000000001</v>
      </c>
      <c r="AL143" s="4">
        <v>6.3</v>
      </c>
      <c r="AM143" s="4">
        <v>142</v>
      </c>
      <c r="AN143" s="4" t="s">
        <v>155</v>
      </c>
      <c r="AO143" s="4">
        <v>2</v>
      </c>
      <c r="AP143" s="5">
        <v>0.60322916666666659</v>
      </c>
      <c r="AQ143" s="4">
        <v>47.159365999999999</v>
      </c>
      <c r="AR143" s="4">
        <v>-88.489964999999998</v>
      </c>
      <c r="AS143" s="4">
        <v>314.60000000000002</v>
      </c>
      <c r="AT143" s="4">
        <v>37.200000000000003</v>
      </c>
      <c r="AU143" s="4">
        <v>12</v>
      </c>
      <c r="AV143" s="4">
        <v>11</v>
      </c>
      <c r="AW143" s="4" t="s">
        <v>411</v>
      </c>
      <c r="AX143" s="4">
        <v>0.9</v>
      </c>
      <c r="AY143" s="4">
        <v>1.2</v>
      </c>
      <c r="AZ143" s="4">
        <v>1.5753999999999999</v>
      </c>
      <c r="BA143" s="4">
        <v>11.154</v>
      </c>
      <c r="BB143" s="4">
        <v>16.86</v>
      </c>
      <c r="BC143" s="4">
        <v>1.51</v>
      </c>
      <c r="BD143" s="4">
        <v>11.288</v>
      </c>
      <c r="BE143" s="4">
        <v>2163.558</v>
      </c>
      <c r="BF143" s="4">
        <v>61.042999999999999</v>
      </c>
      <c r="BG143" s="4">
        <v>1.3</v>
      </c>
      <c r="BH143" s="4">
        <v>2.0299999999999998</v>
      </c>
      <c r="BI143" s="4">
        <v>3.331</v>
      </c>
      <c r="BJ143" s="4">
        <v>0.98699999999999999</v>
      </c>
      <c r="BK143" s="4">
        <v>1.5409999999999999</v>
      </c>
      <c r="BL143" s="4">
        <v>2.528</v>
      </c>
      <c r="BM143" s="4">
        <v>67.489500000000007</v>
      </c>
      <c r="BQ143" s="4">
        <v>1854.6289999999999</v>
      </c>
      <c r="BR143" s="4">
        <v>0.43333100000000002</v>
      </c>
      <c r="BS143" s="4">
        <v>-5</v>
      </c>
      <c r="BT143" s="4">
        <v>6.0000000000000001E-3</v>
      </c>
      <c r="BU143" s="4">
        <v>10.589525999999999</v>
      </c>
      <c r="BV143" s="4">
        <v>0.1212</v>
      </c>
      <c r="BW143" s="4">
        <f t="shared" si="19"/>
        <v>2.7977527691999997</v>
      </c>
      <c r="BY143" s="4">
        <f t="shared" si="20"/>
        <v>17682.751240649475</v>
      </c>
      <c r="BZ143" s="4">
        <f t="shared" si="21"/>
        <v>498.90420500997237</v>
      </c>
      <c r="CA143" s="4">
        <f t="shared" si="22"/>
        <v>8.0667472166315992</v>
      </c>
      <c r="CB143" s="4">
        <f t="shared" si="23"/>
        <v>551.59142479924867</v>
      </c>
    </row>
    <row r="144" spans="1:80" x14ac:dyDescent="0.25">
      <c r="A144" s="2">
        <v>42804</v>
      </c>
      <c r="B144" s="3">
        <v>0.3949451157407407</v>
      </c>
      <c r="C144" s="4">
        <v>8.9290000000000003</v>
      </c>
      <c r="D144" s="4">
        <v>0.38969999999999999</v>
      </c>
      <c r="E144" s="4">
        <v>3896.9579549999999</v>
      </c>
      <c r="F144" s="4">
        <v>50.6</v>
      </c>
      <c r="G144" s="4">
        <v>92.9</v>
      </c>
      <c r="H144" s="4">
        <v>5734.9</v>
      </c>
      <c r="J144" s="4">
        <v>9.9600000000000009</v>
      </c>
      <c r="K144" s="4">
        <v>0.89690000000000003</v>
      </c>
      <c r="L144" s="4">
        <v>8.0091000000000001</v>
      </c>
      <c r="M144" s="4">
        <v>0.34949999999999998</v>
      </c>
      <c r="N144" s="4">
        <v>45.387900000000002</v>
      </c>
      <c r="O144" s="4">
        <v>83.334000000000003</v>
      </c>
      <c r="P144" s="4">
        <v>128.69999999999999</v>
      </c>
      <c r="Q144" s="4">
        <v>34.447800000000001</v>
      </c>
      <c r="R144" s="4">
        <v>63.247500000000002</v>
      </c>
      <c r="S144" s="4">
        <v>97.7</v>
      </c>
      <c r="T144" s="4">
        <v>5734.9265999999998</v>
      </c>
      <c r="W144" s="4">
        <v>0</v>
      </c>
      <c r="X144" s="4">
        <v>8.9346999999999994</v>
      </c>
      <c r="Y144" s="4">
        <v>12.2</v>
      </c>
      <c r="Z144" s="4">
        <v>862</v>
      </c>
      <c r="AA144" s="4">
        <v>874</v>
      </c>
      <c r="AB144" s="4">
        <v>886</v>
      </c>
      <c r="AC144" s="4">
        <v>89</v>
      </c>
      <c r="AD144" s="4">
        <v>7.43</v>
      </c>
      <c r="AE144" s="4">
        <v>0.17</v>
      </c>
      <c r="AF144" s="4">
        <v>994</v>
      </c>
      <c r="AG144" s="4">
        <v>-15</v>
      </c>
      <c r="AH144" s="4">
        <v>-1</v>
      </c>
      <c r="AI144" s="4">
        <v>16</v>
      </c>
      <c r="AJ144" s="4">
        <v>137</v>
      </c>
      <c r="AK144" s="4">
        <v>137</v>
      </c>
      <c r="AL144" s="4">
        <v>6.2</v>
      </c>
      <c r="AM144" s="4">
        <v>142</v>
      </c>
      <c r="AN144" s="4" t="s">
        <v>155</v>
      </c>
      <c r="AO144" s="4">
        <v>2</v>
      </c>
      <c r="AP144" s="5">
        <v>0.60324074074074074</v>
      </c>
      <c r="AQ144" s="4">
        <v>47.159261000000001</v>
      </c>
      <c r="AR144" s="4">
        <v>-88.489801</v>
      </c>
      <c r="AS144" s="4">
        <v>314.5</v>
      </c>
      <c r="AT144" s="4">
        <v>36.799999999999997</v>
      </c>
      <c r="AU144" s="4">
        <v>12</v>
      </c>
      <c r="AV144" s="4">
        <v>10</v>
      </c>
      <c r="AW144" s="4" t="s">
        <v>414</v>
      </c>
      <c r="AX144" s="4">
        <v>0.9</v>
      </c>
      <c r="AY144" s="4">
        <v>1.275325</v>
      </c>
      <c r="AZ144" s="4">
        <v>1.6</v>
      </c>
      <c r="BA144" s="4">
        <v>11.154</v>
      </c>
      <c r="BB144" s="4">
        <v>16.600000000000001</v>
      </c>
      <c r="BC144" s="4">
        <v>1.49</v>
      </c>
      <c r="BD144" s="4">
        <v>11.49</v>
      </c>
      <c r="BE144" s="4">
        <v>2171.7800000000002</v>
      </c>
      <c r="BF144" s="4">
        <v>60.325000000000003</v>
      </c>
      <c r="BG144" s="4">
        <v>1.2889999999999999</v>
      </c>
      <c r="BH144" s="4">
        <v>2.3660000000000001</v>
      </c>
      <c r="BI144" s="4">
        <v>3.6549999999999998</v>
      </c>
      <c r="BJ144" s="4">
        <v>0.97799999999999998</v>
      </c>
      <c r="BK144" s="4">
        <v>1.796</v>
      </c>
      <c r="BL144" s="4">
        <v>2.774</v>
      </c>
      <c r="BM144" s="4">
        <v>64.482100000000003</v>
      </c>
      <c r="BQ144" s="4">
        <v>1761.6220000000001</v>
      </c>
      <c r="BR144" s="4">
        <v>0.53614499999999998</v>
      </c>
      <c r="BS144" s="4">
        <v>-5</v>
      </c>
      <c r="BT144" s="4">
        <v>6.0000000000000001E-3</v>
      </c>
      <c r="BU144" s="4">
        <v>13.102043999999999</v>
      </c>
      <c r="BV144" s="4">
        <v>0.1212</v>
      </c>
      <c r="BW144" s="4">
        <f t="shared" si="19"/>
        <v>3.4615600247999998</v>
      </c>
      <c r="BY144" s="4">
        <f t="shared" si="20"/>
        <v>21961.381543919379</v>
      </c>
      <c r="BZ144" s="4">
        <f t="shared" si="21"/>
        <v>610.01590475874002</v>
      </c>
      <c r="CA144" s="4">
        <f t="shared" si="22"/>
        <v>9.8896900928975988</v>
      </c>
      <c r="CB144" s="4">
        <f t="shared" si="23"/>
        <v>652.05315494809042</v>
      </c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1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378-511</v>
      </c>
    </row>
    <row r="5" spans="1:87" s="14" customFormat="1" x14ac:dyDescent="0.25">
      <c r="A5" s="14" t="s">
        <v>169</v>
      </c>
      <c r="C5" s="14">
        <f t="shared" ref="C5:AH5" si="0">AVERAGE(C10:C195)</f>
        <v>7.8940522388059691</v>
      </c>
      <c r="D5" s="14">
        <f t="shared" si="0"/>
        <v>0.28723656716417911</v>
      </c>
      <c r="E5" s="14">
        <f t="shared" si="0"/>
        <v>2872.3564259552259</v>
      </c>
      <c r="F5" s="14">
        <f t="shared" si="0"/>
        <v>48.561194029850761</v>
      </c>
      <c r="G5" s="14">
        <f t="shared" si="0"/>
        <v>27.217910447761181</v>
      </c>
      <c r="H5" s="14">
        <f t="shared" si="0"/>
        <v>6361.5074626865644</v>
      </c>
      <c r="I5" s="14" t="e">
        <f t="shared" si="0"/>
        <v>#DIV/0!</v>
      </c>
      <c r="J5" s="14">
        <f t="shared" si="0"/>
        <v>9.5498507462686639</v>
      </c>
      <c r="K5" s="14">
        <f t="shared" si="0"/>
        <v>0.90778283582089547</v>
      </c>
      <c r="L5" s="14">
        <f t="shared" si="0"/>
        <v>7.1485432835820895</v>
      </c>
      <c r="M5" s="14">
        <f t="shared" si="0"/>
        <v>0.25990522388059695</v>
      </c>
      <c r="N5" s="14">
        <f t="shared" si="0"/>
        <v>43.967382835820914</v>
      </c>
      <c r="O5" s="14">
        <f t="shared" si="0"/>
        <v>25.341856716417908</v>
      </c>
      <c r="P5" s="14">
        <f t="shared" si="0"/>
        <v>69.309701492537314</v>
      </c>
      <c r="Q5" s="14">
        <f t="shared" si="0"/>
        <v>33.370655970149258</v>
      </c>
      <c r="R5" s="14">
        <f t="shared" si="0"/>
        <v>19.233911940298505</v>
      </c>
      <c r="S5" s="14">
        <f t="shared" si="0"/>
        <v>52.606716417910462</v>
      </c>
      <c r="T5" s="14">
        <f t="shared" si="0"/>
        <v>6361.5115283582109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8.6717507462686552</v>
      </c>
      <c r="Y5" s="14">
        <f t="shared" si="0"/>
        <v>11.68880597014925</v>
      </c>
      <c r="Z5" s="14">
        <f t="shared" si="0"/>
        <v>865.14179104477614</v>
      </c>
      <c r="AA5" s="14">
        <f t="shared" si="0"/>
        <v>875.87313432835822</v>
      </c>
      <c r="AB5" s="14">
        <f t="shared" si="0"/>
        <v>886.88059701492534</v>
      </c>
      <c r="AC5" s="14">
        <f t="shared" si="0"/>
        <v>89</v>
      </c>
      <c r="AD5" s="14">
        <f t="shared" si="0"/>
        <v>7.4371641791045047</v>
      </c>
      <c r="AE5" s="14">
        <f t="shared" si="0"/>
        <v>0.17000000000000046</v>
      </c>
      <c r="AF5" s="14">
        <f t="shared" si="0"/>
        <v>992.91791044776119</v>
      </c>
      <c r="AG5" s="14">
        <f t="shared" si="0"/>
        <v>-15</v>
      </c>
      <c r="AH5" s="14">
        <f t="shared" si="0"/>
        <v>-2.0770324925373136</v>
      </c>
      <c r="AI5" s="14">
        <f t="shared" ref="AI5:BN5" si="1">AVERAGE(AI10:AI195)</f>
        <v>16</v>
      </c>
      <c r="AJ5" s="14">
        <f t="shared" si="1"/>
        <v>135.77388059701494</v>
      </c>
      <c r="AK5" s="14">
        <f t="shared" si="1"/>
        <v>134.77388059701491</v>
      </c>
      <c r="AL5" s="14">
        <f t="shared" si="1"/>
        <v>6.0179104477611949</v>
      </c>
      <c r="AM5" s="14">
        <f t="shared" si="1"/>
        <v>142</v>
      </c>
      <c r="AN5" s="14" t="e">
        <f t="shared" si="1"/>
        <v>#DIV/0!</v>
      </c>
      <c r="AO5" s="14">
        <f t="shared" si="1"/>
        <v>1.7835820895522387</v>
      </c>
      <c r="AP5" s="14">
        <f t="shared" si="1"/>
        <v>0.60401024391929226</v>
      </c>
      <c r="AQ5" s="14">
        <f t="shared" si="1"/>
        <v>47.161574992537332</v>
      </c>
      <c r="AR5" s="14">
        <f t="shared" si="1"/>
        <v>-88.487490977611955</v>
      </c>
      <c r="AS5" s="14">
        <f t="shared" si="1"/>
        <v>315.86716417910441</v>
      </c>
      <c r="AT5" s="14">
        <f t="shared" si="1"/>
        <v>34.753731343283576</v>
      </c>
      <c r="AU5" s="14">
        <f t="shared" si="1"/>
        <v>12</v>
      </c>
      <c r="AV5" s="14">
        <f t="shared" si="1"/>
        <v>9.4402985074626873</v>
      </c>
      <c r="AW5" s="14" t="e">
        <f t="shared" si="1"/>
        <v>#DIV/0!</v>
      </c>
      <c r="AX5" s="14">
        <f t="shared" si="1"/>
        <v>1.2179069104477611</v>
      </c>
      <c r="AY5" s="14">
        <f t="shared" si="1"/>
        <v>1.3501776194029851</v>
      </c>
      <c r="AZ5" s="14">
        <f t="shared" si="1"/>
        <v>2.0539192164179108</v>
      </c>
      <c r="BA5" s="14">
        <f t="shared" si="1"/>
        <v>11.153999999999998</v>
      </c>
      <c r="BB5" s="14">
        <f t="shared" si="1"/>
        <v>18.951641791044779</v>
      </c>
      <c r="BC5" s="14">
        <f t="shared" si="1"/>
        <v>1.6991791044776119</v>
      </c>
      <c r="BD5" s="14">
        <f t="shared" si="1"/>
        <v>10.180567164179108</v>
      </c>
      <c r="BE5" s="14">
        <f t="shared" si="1"/>
        <v>2144.6023805970144</v>
      </c>
      <c r="BF5" s="14">
        <f t="shared" si="1"/>
        <v>49.425253731343297</v>
      </c>
      <c r="BG5" s="14">
        <f t="shared" si="1"/>
        <v>1.3807761194029857</v>
      </c>
      <c r="BH5" s="14">
        <f t="shared" si="1"/>
        <v>0.81403731343283547</v>
      </c>
      <c r="BI5" s="14">
        <f t="shared" si="1"/>
        <v>2.1947985074626852</v>
      </c>
      <c r="BJ5" s="14">
        <f t="shared" si="1"/>
        <v>1.047985074626866</v>
      </c>
      <c r="BK5" s="14">
        <f t="shared" si="1"/>
        <v>0.6178283582089551</v>
      </c>
      <c r="BL5" s="14">
        <f t="shared" si="1"/>
        <v>1.6657985074626864</v>
      </c>
      <c r="BM5" s="14">
        <f t="shared" si="1"/>
        <v>83.448115671641773</v>
      </c>
      <c r="BN5" s="14" t="e">
        <f t="shared" si="1"/>
        <v>#DIV/0!</v>
      </c>
      <c r="BO5" s="14" t="e">
        <f t="shared" ref="BO5:BW5" si="2">AVERAGE(BO10:BO195)</f>
        <v>#DIV/0!</v>
      </c>
      <c r="BP5" s="14" t="e">
        <f t="shared" si="2"/>
        <v>#DIV/0!</v>
      </c>
      <c r="BQ5" s="14">
        <f t="shared" si="2"/>
        <v>1945.4493582089558</v>
      </c>
      <c r="BR5" s="14">
        <f t="shared" si="2"/>
        <v>0.38207455223880599</v>
      </c>
      <c r="BS5" s="14">
        <f t="shared" si="2"/>
        <v>-5</v>
      </c>
      <c r="BT5" s="14">
        <f t="shared" si="2"/>
        <v>5.4453805970149276E-3</v>
      </c>
      <c r="BU5" s="14">
        <f t="shared" si="2"/>
        <v>9.3369471417910486</v>
      </c>
      <c r="BV5" s="14">
        <f t="shared" si="2"/>
        <v>0.10999643283582115</v>
      </c>
      <c r="BW5" s="14">
        <f t="shared" si="2"/>
        <v>2.4668214348611941</v>
      </c>
      <c r="BX5" s="22"/>
      <c r="BY5" s="14">
        <f>AVERAGE(BY10:BY195)</f>
        <v>15558.788039849196</v>
      </c>
      <c r="BZ5" s="14">
        <f>AVERAGE(BZ10:BZ195)</f>
        <v>376.08721630165252</v>
      </c>
      <c r="CA5" s="14">
        <f>AVERAGE(CA10:CA195)</f>
        <v>7.7886925174523371</v>
      </c>
      <c r="CB5" s="14">
        <f>AVERAGE(CB10:CB195)</f>
        <v>543.50144227895282</v>
      </c>
      <c r="CC5" s="23">
        <f>BZ8/(133/3600)+CB8/(133/3600)+CA8/(133/3600)</f>
        <v>934.35011313638881</v>
      </c>
      <c r="CD5" s="22"/>
      <c r="CE5" s="21">
        <f>BY8/$AT8</f>
        <v>447.68683644831276</v>
      </c>
      <c r="CF5" s="21">
        <f>BZ8/$AT8</f>
        <v>10.821491729530051</v>
      </c>
      <c r="CG5" s="21">
        <f>CA8/$AT8</f>
        <v>0.22411097215774392</v>
      </c>
      <c r="CH5" s="21">
        <f>CB8/$AT8</f>
        <v>15.638650046248593</v>
      </c>
      <c r="CI5" s="24">
        <f>(BZ8+CB8+CA8)/AT8</f>
        <v>26.684252747936387</v>
      </c>
    </row>
    <row r="6" spans="1:87" s="14" customFormat="1" x14ac:dyDescent="0.25">
      <c r="A6" s="14" t="s">
        <v>170</v>
      </c>
      <c r="C6" s="14">
        <f t="shared" ref="C6:AH6" si="3">MIN(C10:C195)</f>
        <v>5.0179999999999998</v>
      </c>
      <c r="D6" s="14">
        <f t="shared" si="3"/>
        <v>0.1666</v>
      </c>
      <c r="E6" s="14">
        <f t="shared" si="3"/>
        <v>1666.1691539999999</v>
      </c>
      <c r="F6" s="14">
        <f t="shared" si="3"/>
        <v>24.4</v>
      </c>
      <c r="G6" s="14">
        <f t="shared" si="3"/>
        <v>-12</v>
      </c>
      <c r="H6" s="14">
        <f t="shared" si="3"/>
        <v>4222.7</v>
      </c>
      <c r="I6" s="14">
        <f t="shared" si="3"/>
        <v>0</v>
      </c>
      <c r="J6" s="14">
        <f t="shared" si="3"/>
        <v>7.1</v>
      </c>
      <c r="K6" s="14">
        <f t="shared" si="3"/>
        <v>0.88400000000000001</v>
      </c>
      <c r="L6" s="14">
        <f t="shared" si="3"/>
        <v>4.6929999999999996</v>
      </c>
      <c r="M6" s="14">
        <f t="shared" si="3"/>
        <v>0.14940000000000001</v>
      </c>
      <c r="N6" s="14">
        <f t="shared" si="3"/>
        <v>22.004300000000001</v>
      </c>
      <c r="O6" s="14">
        <f t="shared" si="3"/>
        <v>0</v>
      </c>
      <c r="P6" s="14">
        <f t="shared" si="3"/>
        <v>22.7</v>
      </c>
      <c r="Q6" s="14">
        <f t="shared" si="3"/>
        <v>16.700500000000002</v>
      </c>
      <c r="R6" s="14">
        <f t="shared" si="3"/>
        <v>0</v>
      </c>
      <c r="S6" s="14">
        <f t="shared" si="3"/>
        <v>17.2</v>
      </c>
      <c r="T6" s="14">
        <f t="shared" si="3"/>
        <v>4222.7184999999999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6.3784000000000001</v>
      </c>
      <c r="Y6" s="14">
        <f t="shared" si="3"/>
        <v>11.4</v>
      </c>
      <c r="Z6" s="14">
        <f t="shared" si="3"/>
        <v>858</v>
      </c>
      <c r="AA6" s="14">
        <f t="shared" si="3"/>
        <v>869</v>
      </c>
      <c r="AB6" s="14">
        <f t="shared" si="3"/>
        <v>877</v>
      </c>
      <c r="AC6" s="14">
        <f t="shared" si="3"/>
        <v>89</v>
      </c>
      <c r="AD6" s="14">
        <f t="shared" si="3"/>
        <v>7.43</v>
      </c>
      <c r="AE6" s="14">
        <f t="shared" si="3"/>
        <v>0.17</v>
      </c>
      <c r="AF6" s="14">
        <f t="shared" si="3"/>
        <v>992</v>
      </c>
      <c r="AG6" s="14">
        <f t="shared" si="3"/>
        <v>-15</v>
      </c>
      <c r="AH6" s="14">
        <f t="shared" si="3"/>
        <v>-3</v>
      </c>
      <c r="AI6" s="14">
        <f t="shared" ref="AI6:BN6" si="4">MIN(AI10:AI195)</f>
        <v>16</v>
      </c>
      <c r="AJ6" s="14">
        <f t="shared" si="4"/>
        <v>134</v>
      </c>
      <c r="AK6" s="14">
        <f t="shared" si="4"/>
        <v>129</v>
      </c>
      <c r="AL6" s="14">
        <f t="shared" si="4"/>
        <v>5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0.60324074074074074</v>
      </c>
      <c r="AQ6" s="14">
        <f t="shared" si="4"/>
        <v>47.158507999999998</v>
      </c>
      <c r="AR6" s="14">
        <f t="shared" si="4"/>
        <v>-88.491913999999994</v>
      </c>
      <c r="AS6" s="14">
        <f t="shared" si="4"/>
        <v>309.39999999999998</v>
      </c>
      <c r="AT6" s="14">
        <f t="shared" si="4"/>
        <v>21.5</v>
      </c>
      <c r="AU6" s="14">
        <f t="shared" si="4"/>
        <v>12</v>
      </c>
      <c r="AV6" s="14">
        <f t="shared" si="4"/>
        <v>8</v>
      </c>
      <c r="AW6" s="14">
        <f t="shared" si="4"/>
        <v>0</v>
      </c>
      <c r="AX6" s="14">
        <f t="shared" si="4"/>
        <v>0.8</v>
      </c>
      <c r="AY6" s="14">
        <f t="shared" si="4"/>
        <v>1</v>
      </c>
      <c r="AZ6" s="14">
        <f t="shared" si="4"/>
        <v>1.4754</v>
      </c>
      <c r="BA6" s="14">
        <f t="shared" si="4"/>
        <v>11.154</v>
      </c>
      <c r="BB6" s="14">
        <f t="shared" si="4"/>
        <v>14.73</v>
      </c>
      <c r="BC6" s="14">
        <f t="shared" si="4"/>
        <v>1.32</v>
      </c>
      <c r="BD6" s="14">
        <f t="shared" si="4"/>
        <v>6.8490000000000002</v>
      </c>
      <c r="BE6" s="14">
        <f t="shared" si="4"/>
        <v>1895.0840000000001</v>
      </c>
      <c r="BF6" s="14">
        <f t="shared" si="4"/>
        <v>25.617999999999999</v>
      </c>
      <c r="BG6" s="14">
        <f t="shared" si="4"/>
        <v>0.65500000000000003</v>
      </c>
      <c r="BH6" s="14">
        <f t="shared" si="4"/>
        <v>0</v>
      </c>
      <c r="BI6" s="14">
        <f t="shared" si="4"/>
        <v>0.69</v>
      </c>
      <c r="BJ6" s="14">
        <f t="shared" si="4"/>
        <v>0.497</v>
      </c>
      <c r="BK6" s="14">
        <f t="shared" si="4"/>
        <v>0</v>
      </c>
      <c r="BL6" s="14">
        <f t="shared" si="4"/>
        <v>0.52400000000000002</v>
      </c>
      <c r="BM6" s="14">
        <f t="shared" si="4"/>
        <v>48.609099999999998</v>
      </c>
      <c r="BN6" s="14">
        <f t="shared" si="4"/>
        <v>0</v>
      </c>
      <c r="BO6" s="14">
        <f t="shared" ref="BO6:BW6" si="5">MIN(BO10:BO195)</f>
        <v>0</v>
      </c>
      <c r="BP6" s="14">
        <f t="shared" si="5"/>
        <v>0</v>
      </c>
      <c r="BQ6" s="14">
        <f t="shared" si="5"/>
        <v>1176.7929999999999</v>
      </c>
      <c r="BR6" s="14">
        <f t="shared" si="5"/>
        <v>0.10323</v>
      </c>
      <c r="BS6" s="14">
        <f t="shared" si="5"/>
        <v>-5</v>
      </c>
      <c r="BT6" s="14">
        <f t="shared" si="5"/>
        <v>4.3220000000000003E-3</v>
      </c>
      <c r="BU6" s="14">
        <f t="shared" si="5"/>
        <v>2.5226829999999998</v>
      </c>
      <c r="BV6" s="14">
        <f t="shared" si="5"/>
        <v>8.7311E-2</v>
      </c>
      <c r="BW6" s="14">
        <f t="shared" si="5"/>
        <v>0.66649284859999991</v>
      </c>
      <c r="BX6" s="22"/>
      <c r="BY6" s="14">
        <f>MIN(BY10:BY195)</f>
        <v>4274.577363089863</v>
      </c>
      <c r="BZ6" s="14">
        <f>MIN(BZ10:BZ195)</f>
        <v>69.889711003878801</v>
      </c>
      <c r="CA6" s="14">
        <f>MIN(CA10:CA195)</f>
        <v>1.5495884085488001</v>
      </c>
      <c r="CB6" s="14">
        <f>MIN(CB10:CB195)</f>
        <v>136.24685880703743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 t="shared" ref="C7:AH7" si="6">MAX(C10:C195)</f>
        <v>10.176</v>
      </c>
      <c r="D7" s="14">
        <f t="shared" si="6"/>
        <v>0.54659999999999997</v>
      </c>
      <c r="E7" s="14">
        <f t="shared" si="6"/>
        <v>5466.2033009999996</v>
      </c>
      <c r="F7" s="14">
        <f t="shared" si="6"/>
        <v>86.1</v>
      </c>
      <c r="G7" s="14">
        <f t="shared" si="6"/>
        <v>97.2</v>
      </c>
      <c r="H7" s="14">
        <f t="shared" si="6"/>
        <v>12186.4</v>
      </c>
      <c r="I7" s="14">
        <f t="shared" si="6"/>
        <v>0</v>
      </c>
      <c r="J7" s="14">
        <f t="shared" si="6"/>
        <v>12.7</v>
      </c>
      <c r="K7" s="14">
        <f t="shared" si="6"/>
        <v>0.93589999999999995</v>
      </c>
      <c r="L7" s="14">
        <f t="shared" si="6"/>
        <v>9.0018999999999991</v>
      </c>
      <c r="M7" s="14">
        <f t="shared" si="6"/>
        <v>0.48630000000000001</v>
      </c>
      <c r="N7" s="14">
        <f t="shared" si="6"/>
        <v>78.030900000000003</v>
      </c>
      <c r="O7" s="14">
        <f t="shared" si="6"/>
        <v>87.195499999999996</v>
      </c>
      <c r="P7" s="14">
        <f t="shared" si="6"/>
        <v>138.69999999999999</v>
      </c>
      <c r="Q7" s="14">
        <f t="shared" si="6"/>
        <v>59.2226</v>
      </c>
      <c r="R7" s="14">
        <f t="shared" si="6"/>
        <v>66.178200000000004</v>
      </c>
      <c r="S7" s="14">
        <f t="shared" si="6"/>
        <v>105.3</v>
      </c>
      <c r="T7" s="14">
        <f t="shared" si="6"/>
        <v>12186.368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11.72</v>
      </c>
      <c r="Y7" s="14">
        <f t="shared" si="6"/>
        <v>12.2</v>
      </c>
      <c r="Z7" s="14">
        <f t="shared" si="6"/>
        <v>871</v>
      </c>
      <c r="AA7" s="14">
        <f t="shared" si="6"/>
        <v>881</v>
      </c>
      <c r="AB7" s="14">
        <f t="shared" si="6"/>
        <v>895</v>
      </c>
      <c r="AC7" s="14">
        <f t="shared" si="6"/>
        <v>89</v>
      </c>
      <c r="AD7" s="14">
        <f t="shared" si="6"/>
        <v>7.44</v>
      </c>
      <c r="AE7" s="14">
        <f t="shared" si="6"/>
        <v>0.17</v>
      </c>
      <c r="AF7" s="14">
        <f t="shared" si="6"/>
        <v>994</v>
      </c>
      <c r="AG7" s="14">
        <f t="shared" si="6"/>
        <v>-15</v>
      </c>
      <c r="AH7" s="14">
        <f t="shared" si="6"/>
        <v>-1</v>
      </c>
      <c r="AI7" s="14">
        <f t="shared" ref="AI7:BN7" si="7">MAX(AI10:AI195)</f>
        <v>16</v>
      </c>
      <c r="AJ7" s="14">
        <f t="shared" si="7"/>
        <v>137</v>
      </c>
      <c r="AK7" s="14">
        <f t="shared" si="7"/>
        <v>139.69999999999999</v>
      </c>
      <c r="AL7" s="14">
        <f t="shared" si="7"/>
        <v>6.8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0.60478009259259258</v>
      </c>
      <c r="AQ7" s="14">
        <f t="shared" si="7"/>
        <v>47.164555999999997</v>
      </c>
      <c r="AR7" s="14">
        <f t="shared" si="7"/>
        <v>-88.483913999999999</v>
      </c>
      <c r="AS7" s="14">
        <f t="shared" si="7"/>
        <v>320.10000000000002</v>
      </c>
      <c r="AT7" s="14">
        <f t="shared" si="7"/>
        <v>48.3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2.4508000000000001</v>
      </c>
      <c r="AY7" s="14">
        <f t="shared" si="7"/>
        <v>2.077</v>
      </c>
      <c r="AZ7" s="14">
        <f t="shared" si="7"/>
        <v>3.4262000000000001</v>
      </c>
      <c r="BA7" s="14">
        <f t="shared" si="7"/>
        <v>11.154</v>
      </c>
      <c r="BB7" s="14">
        <f t="shared" si="7"/>
        <v>26.52</v>
      </c>
      <c r="BC7" s="14">
        <f t="shared" si="7"/>
        <v>2.38</v>
      </c>
      <c r="BD7" s="14">
        <f t="shared" si="7"/>
        <v>13.12</v>
      </c>
      <c r="BE7" s="14">
        <f t="shared" si="7"/>
        <v>2254.2359999999999</v>
      </c>
      <c r="BF7" s="14">
        <f t="shared" si="7"/>
        <v>78.872</v>
      </c>
      <c r="BG7" s="14">
        <f t="shared" si="7"/>
        <v>2.4569999999999999</v>
      </c>
      <c r="BH7" s="14">
        <f t="shared" si="7"/>
        <v>2.48</v>
      </c>
      <c r="BI7" s="14">
        <f t="shared" si="7"/>
        <v>4.1479999999999997</v>
      </c>
      <c r="BJ7" s="14">
        <f t="shared" si="7"/>
        <v>1.865</v>
      </c>
      <c r="BK7" s="14">
        <f t="shared" si="7"/>
        <v>1.8819999999999999</v>
      </c>
      <c r="BL7" s="14">
        <f t="shared" si="7"/>
        <v>3.1480000000000001</v>
      </c>
      <c r="BM7" s="14">
        <f t="shared" si="7"/>
        <v>187.11259999999999</v>
      </c>
      <c r="BN7" s="14">
        <f t="shared" si="7"/>
        <v>0</v>
      </c>
      <c r="BO7" s="14">
        <f t="shared" ref="BO7:BW7" si="8">MAX(BO10:BO195)</f>
        <v>0</v>
      </c>
      <c r="BP7" s="14">
        <f t="shared" si="8"/>
        <v>0</v>
      </c>
      <c r="BQ7" s="14">
        <f t="shared" si="8"/>
        <v>3187.8470000000002</v>
      </c>
      <c r="BR7" s="14">
        <f t="shared" si="8"/>
        <v>0.72510600000000003</v>
      </c>
      <c r="BS7" s="14">
        <f t="shared" si="8"/>
        <v>-5</v>
      </c>
      <c r="BT7" s="14">
        <f t="shared" si="8"/>
        <v>7.0000000000000001E-3</v>
      </c>
      <c r="BU7" s="14">
        <f t="shared" si="8"/>
        <v>17.719778000000002</v>
      </c>
      <c r="BV7" s="14">
        <f t="shared" si="8"/>
        <v>0.1414</v>
      </c>
      <c r="BW7" s="14">
        <f t="shared" si="8"/>
        <v>4.6815653476000003</v>
      </c>
      <c r="BX7" s="22"/>
      <c r="BY7" s="14">
        <f>MAX(BY10:BY195)</f>
        <v>29660.806515724849</v>
      </c>
      <c r="BZ7" s="14">
        <f>MAX(BZ10:BZ195)</f>
        <v>944.86464563564175</v>
      </c>
      <c r="CA7" s="14">
        <f>MAX(CA10:CA195)</f>
        <v>18.668098071591999</v>
      </c>
      <c r="CB7" s="14">
        <f>MAX(CB10:CB195)</f>
        <v>1048.9667410988229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B143-B10</f>
        <v>1.5393518518518334E-3</v>
      </c>
      <c r="AT8" s="15">
        <f>SUM(AT10:AT195)/3600</f>
        <v>1.2936111111111108</v>
      </c>
      <c r="BU8" s="27">
        <f>SUM(BU10:BU195)/3600</f>
        <v>0.34754192138888901</v>
      </c>
      <c r="BV8" s="22"/>
      <c r="BW8" s="27">
        <f>SUM(BW10:BW195)/3600</f>
        <v>9.1820575630944451E-2</v>
      </c>
      <c r="BX8" s="22"/>
      <c r="BY8" s="27">
        <f>SUM(BY10:BY195)/3600</f>
        <v>579.13266592772004</v>
      </c>
      <c r="BZ8" s="27">
        <f>SUM(BZ10:BZ195)/3600</f>
        <v>13.998801940117065</v>
      </c>
      <c r="CA8" s="27">
        <f>SUM(CA10:CA195)/3600</f>
        <v>0.28991244370517033</v>
      </c>
      <c r="CB8" s="27">
        <f>SUM(CB10:CB195)/3600</f>
        <v>20.230331462605466</v>
      </c>
      <c r="CC8" s="28">
        <f>SUM(BZ8:CB8)</f>
        <v>34.519045846427701</v>
      </c>
      <c r="CD8" s="22"/>
      <c r="CE8" s="22"/>
      <c r="CF8" s="22"/>
      <c r="CG8" s="22"/>
      <c r="CH8" s="22"/>
      <c r="CI8" s="28"/>
    </row>
    <row r="9" spans="1:87" x14ac:dyDescent="0.25">
      <c r="BW9" s="29">
        <f>AT8/BW8</f>
        <v>14.088466579762445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0.3949451157407407</v>
      </c>
      <c r="C10" s="4">
        <v>8.9290000000000003</v>
      </c>
      <c r="D10" s="4">
        <v>0.38969999999999999</v>
      </c>
      <c r="E10" s="4">
        <v>3896.9579549999999</v>
      </c>
      <c r="F10" s="4">
        <v>50.6</v>
      </c>
      <c r="G10" s="4">
        <v>92.9</v>
      </c>
      <c r="H10" s="4">
        <v>5734.9</v>
      </c>
      <c r="J10" s="4">
        <v>9.9600000000000009</v>
      </c>
      <c r="K10" s="4">
        <v>0.89690000000000003</v>
      </c>
      <c r="L10" s="4">
        <v>8.0091000000000001</v>
      </c>
      <c r="M10" s="4">
        <v>0.34949999999999998</v>
      </c>
      <c r="N10" s="4">
        <v>45.387900000000002</v>
      </c>
      <c r="O10" s="4">
        <v>83.334000000000003</v>
      </c>
      <c r="P10" s="4">
        <v>128.69999999999999</v>
      </c>
      <c r="Q10" s="4">
        <v>34.447800000000001</v>
      </c>
      <c r="R10" s="4">
        <v>63.247500000000002</v>
      </c>
      <c r="S10" s="4">
        <v>97.7</v>
      </c>
      <c r="T10" s="4">
        <v>5734.9265999999998</v>
      </c>
      <c r="W10" s="4">
        <v>0</v>
      </c>
      <c r="X10" s="4">
        <v>8.9346999999999994</v>
      </c>
      <c r="Y10" s="4">
        <v>12.2</v>
      </c>
      <c r="Z10" s="4">
        <v>862</v>
      </c>
      <c r="AA10" s="4">
        <v>874</v>
      </c>
      <c r="AB10" s="4">
        <v>886</v>
      </c>
      <c r="AC10" s="4">
        <v>89</v>
      </c>
      <c r="AD10" s="4">
        <v>7.43</v>
      </c>
      <c r="AE10" s="4">
        <v>0.17</v>
      </c>
      <c r="AF10" s="4">
        <v>994</v>
      </c>
      <c r="AG10" s="4">
        <v>-15</v>
      </c>
      <c r="AH10" s="4">
        <v>-1</v>
      </c>
      <c r="AI10" s="4">
        <v>16</v>
      </c>
      <c r="AJ10" s="4">
        <v>137</v>
      </c>
      <c r="AK10" s="4">
        <v>137</v>
      </c>
      <c r="AL10" s="4">
        <v>6.2</v>
      </c>
      <c r="AM10" s="4">
        <v>142</v>
      </c>
      <c r="AN10" s="4" t="s">
        <v>155</v>
      </c>
      <c r="AO10" s="4">
        <v>2</v>
      </c>
      <c r="AP10" s="5">
        <v>0.60324074074074074</v>
      </c>
      <c r="AQ10" s="4">
        <v>47.159261000000001</v>
      </c>
      <c r="AR10" s="4">
        <v>-88.489801</v>
      </c>
      <c r="AS10" s="4">
        <v>314.5</v>
      </c>
      <c r="AT10" s="4">
        <v>36.799999999999997</v>
      </c>
      <c r="AU10" s="4">
        <v>12</v>
      </c>
      <c r="AV10" s="4">
        <v>10</v>
      </c>
      <c r="AW10" s="4" t="s">
        <v>414</v>
      </c>
      <c r="AX10" s="4">
        <v>0.9</v>
      </c>
      <c r="AY10" s="4">
        <v>1.275325</v>
      </c>
      <c r="AZ10" s="4">
        <v>1.6</v>
      </c>
      <c r="BA10" s="4">
        <v>11.154</v>
      </c>
      <c r="BB10" s="4">
        <v>16.600000000000001</v>
      </c>
      <c r="BC10" s="4">
        <v>1.49</v>
      </c>
      <c r="BD10" s="4">
        <v>11.49</v>
      </c>
      <c r="BE10" s="4">
        <v>2171.7800000000002</v>
      </c>
      <c r="BF10" s="4">
        <v>60.325000000000003</v>
      </c>
      <c r="BG10" s="4">
        <v>1.2889999999999999</v>
      </c>
      <c r="BH10" s="4">
        <v>2.3660000000000001</v>
      </c>
      <c r="BI10" s="4">
        <v>3.6549999999999998</v>
      </c>
      <c r="BJ10" s="4">
        <v>0.97799999999999998</v>
      </c>
      <c r="BK10" s="4">
        <v>1.796</v>
      </c>
      <c r="BL10" s="4">
        <v>2.774</v>
      </c>
      <c r="BM10" s="4">
        <v>64.482100000000003</v>
      </c>
      <c r="BQ10" s="4">
        <v>1761.6220000000001</v>
      </c>
      <c r="BR10" s="4">
        <v>0.53614499999999998</v>
      </c>
      <c r="BS10" s="4">
        <v>-5</v>
      </c>
      <c r="BT10" s="4">
        <v>6.0000000000000001E-3</v>
      </c>
      <c r="BU10" s="4">
        <v>13.102043999999999</v>
      </c>
      <c r="BV10" s="4">
        <v>0.1212</v>
      </c>
      <c r="BW10" s="4">
        <f t="shared" ref="BW10" si="9">BU10*0.2642</f>
        <v>3.4615600247999998</v>
      </c>
      <c r="BY10" s="4">
        <f>BE10*$BU10*0.7718</f>
        <v>21961.381543919379</v>
      </c>
      <c r="BZ10" s="4">
        <f>BF10*$BU10*0.7718</f>
        <v>610.01590475874002</v>
      </c>
      <c r="CA10" s="4">
        <f>BJ10*$BU10*0.7718</f>
        <v>9.8896900928975988</v>
      </c>
      <c r="CB10" s="4">
        <f>BM10*$BU10*0.7718</f>
        <v>652.05315494809042</v>
      </c>
    </row>
    <row r="11" spans="1:87" x14ac:dyDescent="0.25">
      <c r="A11" s="2">
        <v>42804</v>
      </c>
      <c r="B11" s="3">
        <v>0.39495668981481485</v>
      </c>
      <c r="C11" s="4">
        <v>8.9640000000000004</v>
      </c>
      <c r="D11" s="4">
        <v>0.33529999999999999</v>
      </c>
      <c r="E11" s="4">
        <v>3352.8524320000001</v>
      </c>
      <c r="F11" s="4">
        <v>57.5</v>
      </c>
      <c r="G11" s="4">
        <v>97.2</v>
      </c>
      <c r="H11" s="4">
        <v>5764.2</v>
      </c>
      <c r="J11" s="4">
        <v>9.8000000000000007</v>
      </c>
      <c r="K11" s="4">
        <v>0.8972</v>
      </c>
      <c r="L11" s="4">
        <v>8.0418000000000003</v>
      </c>
      <c r="M11" s="4">
        <v>0.30080000000000001</v>
      </c>
      <c r="N11" s="4">
        <v>51.551099999999998</v>
      </c>
      <c r="O11" s="4">
        <v>87.195499999999996</v>
      </c>
      <c r="P11" s="4">
        <v>138.69999999999999</v>
      </c>
      <c r="Q11" s="4">
        <v>39.125399999999999</v>
      </c>
      <c r="R11" s="4">
        <v>66.178200000000004</v>
      </c>
      <c r="S11" s="4">
        <v>105.3</v>
      </c>
      <c r="T11" s="4">
        <v>5764.2002000000002</v>
      </c>
      <c r="W11" s="4">
        <v>0</v>
      </c>
      <c r="X11" s="4">
        <v>8.7921999999999993</v>
      </c>
      <c r="Y11" s="4">
        <v>12.1</v>
      </c>
      <c r="Z11" s="4">
        <v>863</v>
      </c>
      <c r="AA11" s="4">
        <v>874</v>
      </c>
      <c r="AB11" s="4">
        <v>886</v>
      </c>
      <c r="AC11" s="4">
        <v>89</v>
      </c>
      <c r="AD11" s="4">
        <v>7.43</v>
      </c>
      <c r="AE11" s="4">
        <v>0.17</v>
      </c>
      <c r="AF11" s="4">
        <v>994</v>
      </c>
      <c r="AG11" s="4">
        <v>-15</v>
      </c>
      <c r="AH11" s="4">
        <v>-1.323</v>
      </c>
      <c r="AI11" s="4">
        <v>16</v>
      </c>
      <c r="AJ11" s="4">
        <v>137</v>
      </c>
      <c r="AK11" s="4">
        <v>137</v>
      </c>
      <c r="AL11" s="4">
        <v>6.2</v>
      </c>
      <c r="AM11" s="4">
        <v>142</v>
      </c>
      <c r="AN11" s="4" t="s">
        <v>155</v>
      </c>
      <c r="AO11" s="4">
        <v>2</v>
      </c>
      <c r="AP11" s="5">
        <v>0.60325231481481478</v>
      </c>
      <c r="AQ11" s="4">
        <v>47.159157999999998</v>
      </c>
      <c r="AR11" s="4">
        <v>-88.489630000000005</v>
      </c>
      <c r="AS11" s="4">
        <v>314.39999999999998</v>
      </c>
      <c r="AT11" s="4">
        <v>37.6</v>
      </c>
      <c r="AU11" s="4">
        <v>12</v>
      </c>
      <c r="AV11" s="4">
        <v>10</v>
      </c>
      <c r="AW11" s="4" t="s">
        <v>414</v>
      </c>
      <c r="AX11" s="4">
        <v>0.97537499999999999</v>
      </c>
      <c r="AY11" s="4">
        <v>1.3</v>
      </c>
      <c r="AZ11" s="4">
        <v>1.6</v>
      </c>
      <c r="BA11" s="4">
        <v>11.154</v>
      </c>
      <c r="BB11" s="4">
        <v>16.64</v>
      </c>
      <c r="BC11" s="4">
        <v>1.49</v>
      </c>
      <c r="BD11" s="4">
        <v>11.462999999999999</v>
      </c>
      <c r="BE11" s="4">
        <v>2183.8690000000001</v>
      </c>
      <c r="BF11" s="4">
        <v>51.991999999999997</v>
      </c>
      <c r="BG11" s="4">
        <v>1.466</v>
      </c>
      <c r="BH11" s="4">
        <v>2.48</v>
      </c>
      <c r="BI11" s="4">
        <v>3.9460000000000002</v>
      </c>
      <c r="BJ11" s="4">
        <v>1.113</v>
      </c>
      <c r="BK11" s="4">
        <v>1.8819999999999999</v>
      </c>
      <c r="BL11" s="4">
        <v>2.9950000000000001</v>
      </c>
      <c r="BM11" s="4">
        <v>64.906599999999997</v>
      </c>
      <c r="BQ11" s="4">
        <v>1736.069</v>
      </c>
      <c r="BR11" s="4">
        <v>0.63628700000000005</v>
      </c>
      <c r="BS11" s="4">
        <v>-5</v>
      </c>
      <c r="BT11" s="4">
        <v>6.0000000000000001E-3</v>
      </c>
      <c r="BU11" s="4">
        <v>15.549264000000001</v>
      </c>
      <c r="BV11" s="4">
        <v>0.1212</v>
      </c>
      <c r="BW11" s="4">
        <f>BU11*0.2642</f>
        <v>4.1081155487999998</v>
      </c>
      <c r="BY11" s="4">
        <f t="shared" ref="BY11:BY74" si="10">BE11*$BU11*0.7718</f>
        <v>26208.441429380673</v>
      </c>
      <c r="BZ11" s="4">
        <f t="shared" ref="BZ11:BZ74" si="11">BF11*$BU11*0.7718</f>
        <v>623.95193429475842</v>
      </c>
      <c r="CA11" s="4">
        <f t="shared" ref="CA11:CA74" si="12">BJ11*$BU11*0.7718</f>
        <v>13.357026136137602</v>
      </c>
      <c r="CB11" s="4">
        <f t="shared" ref="CB11:CB74" si="13">BM11*$BU11*0.7718</f>
        <v>778.93904097738437</v>
      </c>
    </row>
    <row r="12" spans="1:87" x14ac:dyDescent="0.25">
      <c r="A12" s="2">
        <v>42804</v>
      </c>
      <c r="B12" s="3">
        <v>0.39496826388888889</v>
      </c>
      <c r="C12" s="4">
        <v>8.9600000000000009</v>
      </c>
      <c r="D12" s="4">
        <v>0.36180000000000001</v>
      </c>
      <c r="E12" s="4">
        <v>3617.9447599999999</v>
      </c>
      <c r="F12" s="4">
        <v>59.3</v>
      </c>
      <c r="G12" s="4">
        <v>76.7</v>
      </c>
      <c r="H12" s="4">
        <v>5797.8</v>
      </c>
      <c r="J12" s="4">
        <v>9.67</v>
      </c>
      <c r="K12" s="4">
        <v>0.89690000000000003</v>
      </c>
      <c r="L12" s="4">
        <v>8.0361999999999991</v>
      </c>
      <c r="M12" s="4">
        <v>0.32450000000000001</v>
      </c>
      <c r="N12" s="4">
        <v>53.191099999999999</v>
      </c>
      <c r="O12" s="4">
        <v>68.8108</v>
      </c>
      <c r="P12" s="4">
        <v>122</v>
      </c>
      <c r="Q12" s="4">
        <v>40.370100000000001</v>
      </c>
      <c r="R12" s="4">
        <v>52.224899999999998</v>
      </c>
      <c r="S12" s="4">
        <v>92.6</v>
      </c>
      <c r="T12" s="4">
        <v>5797.8339999999998</v>
      </c>
      <c r="W12" s="4">
        <v>0</v>
      </c>
      <c r="X12" s="4">
        <v>8.6702999999999992</v>
      </c>
      <c r="Y12" s="4">
        <v>12.2</v>
      </c>
      <c r="Z12" s="4">
        <v>862</v>
      </c>
      <c r="AA12" s="4">
        <v>874</v>
      </c>
      <c r="AB12" s="4">
        <v>884</v>
      </c>
      <c r="AC12" s="4">
        <v>89</v>
      </c>
      <c r="AD12" s="4">
        <v>7.43</v>
      </c>
      <c r="AE12" s="4">
        <v>0.17</v>
      </c>
      <c r="AF12" s="4">
        <v>994</v>
      </c>
      <c r="AG12" s="4">
        <v>-15</v>
      </c>
      <c r="AH12" s="4">
        <v>-2</v>
      </c>
      <c r="AI12" s="4">
        <v>16</v>
      </c>
      <c r="AJ12" s="4">
        <v>137</v>
      </c>
      <c r="AK12" s="4">
        <v>137.30000000000001</v>
      </c>
      <c r="AL12" s="4">
        <v>6.2</v>
      </c>
      <c r="AM12" s="4">
        <v>142</v>
      </c>
      <c r="AN12" s="4" t="s">
        <v>155</v>
      </c>
      <c r="AO12" s="4">
        <v>2</v>
      </c>
      <c r="AP12" s="5">
        <v>0.60326388888888893</v>
      </c>
      <c r="AQ12" s="4">
        <v>47.159064000000001</v>
      </c>
      <c r="AR12" s="4">
        <v>-88.489424999999997</v>
      </c>
      <c r="AS12" s="4">
        <v>314.3</v>
      </c>
      <c r="AT12" s="4">
        <v>40.5</v>
      </c>
      <c r="AU12" s="4">
        <v>12</v>
      </c>
      <c r="AV12" s="4">
        <v>10</v>
      </c>
      <c r="AW12" s="4" t="s">
        <v>414</v>
      </c>
      <c r="AX12" s="4">
        <v>0.92459999999999998</v>
      </c>
      <c r="AY12" s="4">
        <v>1.3</v>
      </c>
      <c r="AZ12" s="4">
        <v>1.5246</v>
      </c>
      <c r="BA12" s="4">
        <v>11.154</v>
      </c>
      <c r="BB12" s="4">
        <v>16.59</v>
      </c>
      <c r="BC12" s="4">
        <v>1.49</v>
      </c>
      <c r="BD12" s="4">
        <v>11.496</v>
      </c>
      <c r="BE12" s="4">
        <v>2177.0859999999998</v>
      </c>
      <c r="BF12" s="4">
        <v>55.951000000000001</v>
      </c>
      <c r="BG12" s="4">
        <v>1.5089999999999999</v>
      </c>
      <c r="BH12" s="4">
        <v>1.952</v>
      </c>
      <c r="BI12" s="4">
        <v>3.4609999999999999</v>
      </c>
      <c r="BJ12" s="4">
        <v>1.145</v>
      </c>
      <c r="BK12" s="4">
        <v>1.482</v>
      </c>
      <c r="BL12" s="4">
        <v>2.6269999999999998</v>
      </c>
      <c r="BM12" s="4">
        <v>65.128299999999996</v>
      </c>
      <c r="BQ12" s="4">
        <v>1707.896</v>
      </c>
      <c r="BR12" s="4">
        <v>0.63874900000000001</v>
      </c>
      <c r="BS12" s="4">
        <v>-5</v>
      </c>
      <c r="BT12" s="4">
        <v>6.0000000000000001E-3</v>
      </c>
      <c r="BU12" s="4">
        <v>15.609429</v>
      </c>
      <c r="BV12" s="4">
        <v>0.1212</v>
      </c>
      <c r="BW12" s="4">
        <f t="shared" ref="BW12:BW75" si="14">BU12*0.2642</f>
        <v>4.1240111417999996</v>
      </c>
      <c r="BY12" s="4">
        <f t="shared" si="10"/>
        <v>26228.13291961739</v>
      </c>
      <c r="BZ12" s="4">
        <f t="shared" si="11"/>
        <v>674.06168841539227</v>
      </c>
      <c r="CA12" s="4">
        <f t="shared" si="12"/>
        <v>13.794224111019</v>
      </c>
      <c r="CB12" s="4">
        <f t="shared" si="13"/>
        <v>784.62390058487222</v>
      </c>
    </row>
    <row r="13" spans="1:87" x14ac:dyDescent="0.25">
      <c r="A13" s="2">
        <v>42804</v>
      </c>
      <c r="B13" s="3">
        <v>0.39497983796296299</v>
      </c>
      <c r="C13" s="4">
        <v>9.2370000000000001</v>
      </c>
      <c r="D13" s="4">
        <v>0.51700000000000002</v>
      </c>
      <c r="E13" s="4">
        <v>5170.4079860000002</v>
      </c>
      <c r="F13" s="4">
        <v>63.3</v>
      </c>
      <c r="G13" s="4">
        <v>63.1</v>
      </c>
      <c r="H13" s="4">
        <v>5555.7</v>
      </c>
      <c r="J13" s="4">
        <v>9.5</v>
      </c>
      <c r="K13" s="4">
        <v>0.89270000000000005</v>
      </c>
      <c r="L13" s="4">
        <v>8.2455999999999996</v>
      </c>
      <c r="M13" s="4">
        <v>0.46160000000000001</v>
      </c>
      <c r="N13" s="4">
        <v>56.484000000000002</v>
      </c>
      <c r="O13" s="4">
        <v>56.288200000000003</v>
      </c>
      <c r="P13" s="4">
        <v>112.8</v>
      </c>
      <c r="Q13" s="4">
        <v>42.869700000000002</v>
      </c>
      <c r="R13" s="4">
        <v>42.7211</v>
      </c>
      <c r="S13" s="4">
        <v>85.6</v>
      </c>
      <c r="T13" s="4">
        <v>5555.6587</v>
      </c>
      <c r="W13" s="4">
        <v>0</v>
      </c>
      <c r="X13" s="4">
        <v>8.4839000000000002</v>
      </c>
      <c r="Y13" s="4">
        <v>12.1</v>
      </c>
      <c r="Z13" s="4">
        <v>862</v>
      </c>
      <c r="AA13" s="4">
        <v>874</v>
      </c>
      <c r="AB13" s="4">
        <v>884</v>
      </c>
      <c r="AC13" s="4">
        <v>89</v>
      </c>
      <c r="AD13" s="4">
        <v>7.43</v>
      </c>
      <c r="AE13" s="4">
        <v>0.17</v>
      </c>
      <c r="AF13" s="4">
        <v>994</v>
      </c>
      <c r="AG13" s="4">
        <v>-15</v>
      </c>
      <c r="AH13" s="4">
        <v>-2</v>
      </c>
      <c r="AI13" s="4">
        <v>16</v>
      </c>
      <c r="AJ13" s="4">
        <v>137</v>
      </c>
      <c r="AK13" s="4">
        <v>138.30000000000001</v>
      </c>
      <c r="AL13" s="4">
        <v>6.1</v>
      </c>
      <c r="AM13" s="4">
        <v>142</v>
      </c>
      <c r="AN13" s="4" t="s">
        <v>155</v>
      </c>
      <c r="AO13" s="4">
        <v>2</v>
      </c>
      <c r="AP13" s="5">
        <v>0.60327546296296297</v>
      </c>
      <c r="AQ13" s="4">
        <v>47.158988000000001</v>
      </c>
      <c r="AR13" s="4">
        <v>-88.489182999999997</v>
      </c>
      <c r="AS13" s="4">
        <v>313.89999999999998</v>
      </c>
      <c r="AT13" s="4">
        <v>42.4</v>
      </c>
      <c r="AU13" s="4">
        <v>12</v>
      </c>
      <c r="AV13" s="4">
        <v>11</v>
      </c>
      <c r="AW13" s="4" t="s">
        <v>411</v>
      </c>
      <c r="AX13" s="4">
        <v>0.97540000000000004</v>
      </c>
      <c r="AY13" s="4">
        <v>1.4508000000000001</v>
      </c>
      <c r="AZ13" s="4">
        <v>1.7262</v>
      </c>
      <c r="BA13" s="4">
        <v>11.154</v>
      </c>
      <c r="BB13" s="4">
        <v>15.94</v>
      </c>
      <c r="BC13" s="4">
        <v>1.43</v>
      </c>
      <c r="BD13" s="4">
        <v>12.016999999999999</v>
      </c>
      <c r="BE13" s="4">
        <v>2155.7570000000001</v>
      </c>
      <c r="BF13" s="4">
        <v>76.805000000000007</v>
      </c>
      <c r="BG13" s="4">
        <v>1.546</v>
      </c>
      <c r="BH13" s="4">
        <v>1.5409999999999999</v>
      </c>
      <c r="BI13" s="4">
        <v>3.0880000000000001</v>
      </c>
      <c r="BJ13" s="4">
        <v>1.1739999999999999</v>
      </c>
      <c r="BK13" s="4">
        <v>1.17</v>
      </c>
      <c r="BL13" s="4">
        <v>2.343</v>
      </c>
      <c r="BM13" s="4">
        <v>60.226599999999998</v>
      </c>
      <c r="BQ13" s="4">
        <v>1612.768</v>
      </c>
      <c r="BR13" s="4">
        <v>0.55827400000000005</v>
      </c>
      <c r="BS13" s="4">
        <v>-5</v>
      </c>
      <c r="BT13" s="4">
        <v>6.0000000000000001E-3</v>
      </c>
      <c r="BU13" s="4">
        <v>13.642821</v>
      </c>
      <c r="BV13" s="4">
        <v>0.1212</v>
      </c>
      <c r="BW13" s="4">
        <f t="shared" si="14"/>
        <v>3.6044333082</v>
      </c>
      <c r="BY13" s="4">
        <f t="shared" si="10"/>
        <v>22699.106382649585</v>
      </c>
      <c r="BZ13" s="4">
        <f t="shared" si="11"/>
        <v>808.72049387727907</v>
      </c>
      <c r="CA13" s="4">
        <f t="shared" si="12"/>
        <v>12.361667336917199</v>
      </c>
      <c r="CB13" s="4">
        <f t="shared" si="13"/>
        <v>634.15774619555145</v>
      </c>
    </row>
    <row r="14" spans="1:87" x14ac:dyDescent="0.25">
      <c r="A14" s="2">
        <v>42804</v>
      </c>
      <c r="B14" s="3">
        <v>0.39499141203703703</v>
      </c>
      <c r="C14" s="4">
        <v>9.8339999999999996</v>
      </c>
      <c r="D14" s="4">
        <v>0.54620000000000002</v>
      </c>
      <c r="E14" s="4">
        <v>5461.9838060000002</v>
      </c>
      <c r="F14" s="4">
        <v>69.5</v>
      </c>
      <c r="G14" s="4">
        <v>63.2</v>
      </c>
      <c r="H14" s="4">
        <v>5737.3</v>
      </c>
      <c r="J14" s="4">
        <v>9.4600000000000009</v>
      </c>
      <c r="K14" s="4">
        <v>0.88639999999999997</v>
      </c>
      <c r="L14" s="4">
        <v>8.7166999999999994</v>
      </c>
      <c r="M14" s="4">
        <v>0.48409999999999997</v>
      </c>
      <c r="N14" s="4">
        <v>61.585599999999999</v>
      </c>
      <c r="O14" s="4">
        <v>56.019199999999998</v>
      </c>
      <c r="P14" s="4">
        <v>117.6</v>
      </c>
      <c r="Q14" s="4">
        <v>46.742100000000001</v>
      </c>
      <c r="R14" s="4">
        <v>42.517299999999999</v>
      </c>
      <c r="S14" s="4">
        <v>89.3</v>
      </c>
      <c r="T14" s="4">
        <v>5737.2662</v>
      </c>
      <c r="W14" s="4">
        <v>0</v>
      </c>
      <c r="X14" s="4">
        <v>8.3843999999999994</v>
      </c>
      <c r="Y14" s="4">
        <v>12.1</v>
      </c>
      <c r="Z14" s="4">
        <v>863</v>
      </c>
      <c r="AA14" s="4">
        <v>875</v>
      </c>
      <c r="AB14" s="4">
        <v>885</v>
      </c>
      <c r="AC14" s="4">
        <v>89</v>
      </c>
      <c r="AD14" s="4">
        <v>7.43</v>
      </c>
      <c r="AE14" s="4">
        <v>0.17</v>
      </c>
      <c r="AF14" s="4">
        <v>993</v>
      </c>
      <c r="AG14" s="4">
        <v>-15</v>
      </c>
      <c r="AH14" s="4">
        <v>-2</v>
      </c>
      <c r="AI14" s="4">
        <v>16</v>
      </c>
      <c r="AJ14" s="4">
        <v>137</v>
      </c>
      <c r="AK14" s="4">
        <v>139</v>
      </c>
      <c r="AL14" s="4">
        <v>6</v>
      </c>
      <c r="AM14" s="4">
        <v>142</v>
      </c>
      <c r="AN14" s="4" t="s">
        <v>155</v>
      </c>
      <c r="AO14" s="4">
        <v>2</v>
      </c>
      <c r="AP14" s="5">
        <v>0.60328703703703701</v>
      </c>
      <c r="AQ14" s="4">
        <v>47.158920999999999</v>
      </c>
      <c r="AR14" s="4">
        <v>-88.488934</v>
      </c>
      <c r="AS14" s="4">
        <v>313.60000000000002</v>
      </c>
      <c r="AT14" s="4">
        <v>43.5</v>
      </c>
      <c r="AU14" s="4">
        <v>12</v>
      </c>
      <c r="AV14" s="4">
        <v>11</v>
      </c>
      <c r="AW14" s="4" t="s">
        <v>411</v>
      </c>
      <c r="AX14" s="4">
        <v>1.3016000000000001</v>
      </c>
      <c r="AY14" s="4">
        <v>1.6508</v>
      </c>
      <c r="AZ14" s="4">
        <v>2.177</v>
      </c>
      <c r="BA14" s="4">
        <v>11.154</v>
      </c>
      <c r="BB14" s="4">
        <v>15.04</v>
      </c>
      <c r="BC14" s="4">
        <v>1.35</v>
      </c>
      <c r="BD14" s="4">
        <v>12.819000000000001</v>
      </c>
      <c r="BE14" s="4">
        <v>2159.1</v>
      </c>
      <c r="BF14" s="4">
        <v>76.325000000000003</v>
      </c>
      <c r="BG14" s="4">
        <v>1.597</v>
      </c>
      <c r="BH14" s="4">
        <v>1.4530000000000001</v>
      </c>
      <c r="BI14" s="4">
        <v>3.0510000000000002</v>
      </c>
      <c r="BJ14" s="4">
        <v>1.212</v>
      </c>
      <c r="BK14" s="4">
        <v>1.103</v>
      </c>
      <c r="BL14" s="4">
        <v>2.3149999999999999</v>
      </c>
      <c r="BM14" s="4">
        <v>58.925600000000003</v>
      </c>
      <c r="BQ14" s="4">
        <v>1510.059</v>
      </c>
      <c r="BR14" s="4">
        <v>0.62146800000000002</v>
      </c>
      <c r="BS14" s="4">
        <v>-5</v>
      </c>
      <c r="BT14" s="4">
        <v>6.3229999999999996E-3</v>
      </c>
      <c r="BU14" s="4">
        <v>15.187124000000001</v>
      </c>
      <c r="BV14" s="4">
        <v>0.12772500000000001</v>
      </c>
      <c r="BW14" s="4">
        <f t="shared" si="14"/>
        <v>4.0124381608000004</v>
      </c>
      <c r="BY14" s="4">
        <f t="shared" si="10"/>
        <v>25307.722894839124</v>
      </c>
      <c r="BZ14" s="4">
        <f t="shared" si="11"/>
        <v>894.63755729174011</v>
      </c>
      <c r="CA14" s="4">
        <f t="shared" si="12"/>
        <v>14.2063638314784</v>
      </c>
      <c r="CB14" s="4">
        <f t="shared" si="13"/>
        <v>690.69184206944203</v>
      </c>
    </row>
    <row r="15" spans="1:87" x14ac:dyDescent="0.25">
      <c r="A15" s="2">
        <v>42804</v>
      </c>
      <c r="B15" s="3">
        <v>0.39500298611111112</v>
      </c>
      <c r="C15" s="4">
        <v>9.3620000000000001</v>
      </c>
      <c r="D15" s="4">
        <v>0.44669999999999999</v>
      </c>
      <c r="E15" s="4">
        <v>4466.8006839999998</v>
      </c>
      <c r="F15" s="4">
        <v>77.099999999999994</v>
      </c>
      <c r="G15" s="4">
        <v>62.7</v>
      </c>
      <c r="H15" s="4">
        <v>5982.6</v>
      </c>
      <c r="J15" s="4">
        <v>9.32</v>
      </c>
      <c r="K15" s="4">
        <v>0.89180000000000004</v>
      </c>
      <c r="L15" s="4">
        <v>8.3483999999999998</v>
      </c>
      <c r="M15" s="4">
        <v>0.39829999999999999</v>
      </c>
      <c r="N15" s="4">
        <v>68.711299999999994</v>
      </c>
      <c r="O15" s="4">
        <v>55.950400000000002</v>
      </c>
      <c r="P15" s="4">
        <v>124.7</v>
      </c>
      <c r="Q15" s="4">
        <v>52.1494</v>
      </c>
      <c r="R15" s="4">
        <v>42.464300000000001</v>
      </c>
      <c r="S15" s="4">
        <v>94.6</v>
      </c>
      <c r="T15" s="4">
        <v>5982.5991999999997</v>
      </c>
      <c r="W15" s="4">
        <v>0</v>
      </c>
      <c r="X15" s="4">
        <v>8.3080999999999996</v>
      </c>
      <c r="Y15" s="4">
        <v>12.2</v>
      </c>
      <c r="Z15" s="4">
        <v>864</v>
      </c>
      <c r="AA15" s="4">
        <v>875</v>
      </c>
      <c r="AB15" s="4">
        <v>886</v>
      </c>
      <c r="AC15" s="4">
        <v>89</v>
      </c>
      <c r="AD15" s="4">
        <v>7.43</v>
      </c>
      <c r="AE15" s="4">
        <v>0.17</v>
      </c>
      <c r="AF15" s="4">
        <v>994</v>
      </c>
      <c r="AG15" s="4">
        <v>-15</v>
      </c>
      <c r="AH15" s="4">
        <v>-2</v>
      </c>
      <c r="AI15" s="4">
        <v>16</v>
      </c>
      <c r="AJ15" s="4">
        <v>136.69999999999999</v>
      </c>
      <c r="AK15" s="4">
        <v>139.30000000000001</v>
      </c>
      <c r="AL15" s="4">
        <v>6</v>
      </c>
      <c r="AM15" s="4">
        <v>142</v>
      </c>
      <c r="AN15" s="4" t="s">
        <v>155</v>
      </c>
      <c r="AO15" s="4">
        <v>2</v>
      </c>
      <c r="AP15" s="5">
        <v>0.60329861111111105</v>
      </c>
      <c r="AQ15" s="4">
        <v>47.158880000000003</v>
      </c>
      <c r="AR15" s="4">
        <v>-88.488671999999994</v>
      </c>
      <c r="AS15" s="4">
        <v>313.39999999999998</v>
      </c>
      <c r="AT15" s="4">
        <v>44.1</v>
      </c>
      <c r="AU15" s="4">
        <v>12</v>
      </c>
      <c r="AV15" s="4">
        <v>11</v>
      </c>
      <c r="AW15" s="4" t="s">
        <v>411</v>
      </c>
      <c r="AX15" s="4">
        <v>1.4754</v>
      </c>
      <c r="AY15" s="4">
        <v>1.1721999999999999</v>
      </c>
      <c r="AZ15" s="4">
        <v>2.2246000000000001</v>
      </c>
      <c r="BA15" s="4">
        <v>11.154</v>
      </c>
      <c r="BB15" s="4">
        <v>15.8</v>
      </c>
      <c r="BC15" s="4">
        <v>1.42</v>
      </c>
      <c r="BD15" s="4">
        <v>12.137</v>
      </c>
      <c r="BE15" s="4">
        <v>2163.3409999999999</v>
      </c>
      <c r="BF15" s="4">
        <v>65.697000000000003</v>
      </c>
      <c r="BG15" s="4">
        <v>1.865</v>
      </c>
      <c r="BH15" s="4">
        <v>1.518</v>
      </c>
      <c r="BI15" s="4">
        <v>3.383</v>
      </c>
      <c r="BJ15" s="4">
        <v>1.415</v>
      </c>
      <c r="BK15" s="4">
        <v>1.1519999999999999</v>
      </c>
      <c r="BL15" s="4">
        <v>2.5680000000000001</v>
      </c>
      <c r="BM15" s="4">
        <v>64.281899999999993</v>
      </c>
      <c r="BQ15" s="4">
        <v>1565.3889999999999</v>
      </c>
      <c r="BR15" s="4">
        <v>0.68417300000000003</v>
      </c>
      <c r="BS15" s="4">
        <v>-5</v>
      </c>
      <c r="BT15" s="4">
        <v>6.6769999999999998E-3</v>
      </c>
      <c r="BU15" s="4">
        <v>16.719477999999999</v>
      </c>
      <c r="BV15" s="4">
        <v>0.13487499999999999</v>
      </c>
      <c r="BW15" s="4">
        <f t="shared" si="14"/>
        <v>4.4172860875999991</v>
      </c>
      <c r="BY15" s="4">
        <f t="shared" si="10"/>
        <v>27915.95371517925</v>
      </c>
      <c r="BZ15" s="4">
        <f t="shared" si="11"/>
        <v>847.76020573091876</v>
      </c>
      <c r="CA15" s="4">
        <f t="shared" si="12"/>
        <v>18.259291765366001</v>
      </c>
      <c r="CB15" s="4">
        <f t="shared" si="13"/>
        <v>829.49962355624064</v>
      </c>
    </row>
    <row r="16" spans="1:87" x14ac:dyDescent="0.25">
      <c r="A16" s="2">
        <v>42804</v>
      </c>
      <c r="B16" s="3">
        <v>0.39501456018518516</v>
      </c>
      <c r="C16" s="4">
        <v>8.7539999999999996</v>
      </c>
      <c r="D16" s="4">
        <v>0.34710000000000002</v>
      </c>
      <c r="E16" s="4">
        <v>3471.41129</v>
      </c>
      <c r="F16" s="4">
        <v>80.900000000000006</v>
      </c>
      <c r="G16" s="4">
        <v>62</v>
      </c>
      <c r="H16" s="4">
        <v>5914.7</v>
      </c>
      <c r="J16" s="4">
        <v>9.06</v>
      </c>
      <c r="K16" s="4">
        <v>0.89890000000000003</v>
      </c>
      <c r="L16" s="4">
        <v>7.8693</v>
      </c>
      <c r="M16" s="4">
        <v>0.31209999999999999</v>
      </c>
      <c r="N16" s="4">
        <v>72.705100000000002</v>
      </c>
      <c r="O16" s="4">
        <v>55.732799999999997</v>
      </c>
      <c r="P16" s="4">
        <v>128.4</v>
      </c>
      <c r="Q16" s="4">
        <v>55.180500000000002</v>
      </c>
      <c r="R16" s="4">
        <v>42.299199999999999</v>
      </c>
      <c r="S16" s="4">
        <v>97.5</v>
      </c>
      <c r="T16" s="4">
        <v>5914.74</v>
      </c>
      <c r="W16" s="4">
        <v>0</v>
      </c>
      <c r="X16" s="4">
        <v>8.1449999999999996</v>
      </c>
      <c r="Y16" s="4">
        <v>12.1</v>
      </c>
      <c r="Z16" s="4">
        <v>863</v>
      </c>
      <c r="AA16" s="4">
        <v>874</v>
      </c>
      <c r="AB16" s="4">
        <v>886</v>
      </c>
      <c r="AC16" s="4">
        <v>89</v>
      </c>
      <c r="AD16" s="4">
        <v>7.43</v>
      </c>
      <c r="AE16" s="4">
        <v>0.17</v>
      </c>
      <c r="AF16" s="4">
        <v>994</v>
      </c>
      <c r="AG16" s="4">
        <v>-15</v>
      </c>
      <c r="AH16" s="4">
        <v>-2</v>
      </c>
      <c r="AI16" s="4">
        <v>16</v>
      </c>
      <c r="AJ16" s="4">
        <v>136</v>
      </c>
      <c r="AK16" s="4">
        <v>139.69999999999999</v>
      </c>
      <c r="AL16" s="4">
        <v>6.1</v>
      </c>
      <c r="AM16" s="4">
        <v>142</v>
      </c>
      <c r="AN16" s="4" t="s">
        <v>155</v>
      </c>
      <c r="AO16" s="4">
        <v>2</v>
      </c>
      <c r="AP16" s="5">
        <v>0.6033101851851852</v>
      </c>
      <c r="AQ16" s="4">
        <v>47.158862999999997</v>
      </c>
      <c r="AR16" s="4">
        <v>-88.488398000000004</v>
      </c>
      <c r="AS16" s="4">
        <v>313.39999999999998</v>
      </c>
      <c r="AT16" s="4">
        <v>45.3</v>
      </c>
      <c r="AU16" s="4">
        <v>12</v>
      </c>
      <c r="AV16" s="4">
        <v>11</v>
      </c>
      <c r="AW16" s="4" t="s">
        <v>411</v>
      </c>
      <c r="AX16" s="4">
        <v>1.0476000000000001</v>
      </c>
      <c r="AY16" s="4">
        <v>1</v>
      </c>
      <c r="AZ16" s="4">
        <v>1.7476</v>
      </c>
      <c r="BA16" s="4">
        <v>11.154</v>
      </c>
      <c r="BB16" s="4">
        <v>16.93</v>
      </c>
      <c r="BC16" s="4">
        <v>1.52</v>
      </c>
      <c r="BD16" s="4">
        <v>11.244999999999999</v>
      </c>
      <c r="BE16" s="4">
        <v>2172.7979999999998</v>
      </c>
      <c r="BF16" s="4">
        <v>54.838999999999999</v>
      </c>
      <c r="BG16" s="4">
        <v>2.1019999999999999</v>
      </c>
      <c r="BH16" s="4">
        <v>1.6120000000000001</v>
      </c>
      <c r="BI16" s="4">
        <v>3.714</v>
      </c>
      <c r="BJ16" s="4">
        <v>1.5960000000000001</v>
      </c>
      <c r="BK16" s="4">
        <v>1.2230000000000001</v>
      </c>
      <c r="BL16" s="4">
        <v>2.819</v>
      </c>
      <c r="BM16" s="4">
        <v>67.717100000000002</v>
      </c>
      <c r="BQ16" s="4">
        <v>1635.2070000000001</v>
      </c>
      <c r="BR16" s="4">
        <v>0.60901000000000005</v>
      </c>
      <c r="BS16" s="4">
        <v>-5</v>
      </c>
      <c r="BT16" s="4">
        <v>6.3229999999999996E-3</v>
      </c>
      <c r="BU16" s="4">
        <v>14.882682000000001</v>
      </c>
      <c r="BV16" s="4">
        <v>0.12772500000000001</v>
      </c>
      <c r="BW16" s="4">
        <f t="shared" si="14"/>
        <v>3.9320045844</v>
      </c>
      <c r="BY16" s="4">
        <f t="shared" si="10"/>
        <v>24957.744207893345</v>
      </c>
      <c r="BZ16" s="4">
        <f t="shared" si="11"/>
        <v>629.9056491292165</v>
      </c>
      <c r="CA16" s="4">
        <f t="shared" si="12"/>
        <v>18.332380532289601</v>
      </c>
      <c r="CB16" s="4">
        <f t="shared" si="13"/>
        <v>777.82935196936614</v>
      </c>
    </row>
    <row r="17" spans="1:80" x14ac:dyDescent="0.25">
      <c r="A17" s="2">
        <v>42804</v>
      </c>
      <c r="B17" s="3">
        <v>0.39502613425925931</v>
      </c>
      <c r="C17" s="4">
        <v>8.125</v>
      </c>
      <c r="D17" s="4">
        <v>0.25440000000000002</v>
      </c>
      <c r="E17" s="4">
        <v>2543.991935</v>
      </c>
      <c r="F17" s="4">
        <v>86.1</v>
      </c>
      <c r="G17" s="4">
        <v>61</v>
      </c>
      <c r="H17" s="4">
        <v>5621.4</v>
      </c>
      <c r="J17" s="4">
        <v>8.73</v>
      </c>
      <c r="K17" s="4">
        <v>0.90649999999999997</v>
      </c>
      <c r="L17" s="4">
        <v>7.3651999999999997</v>
      </c>
      <c r="M17" s="4">
        <v>0.2306</v>
      </c>
      <c r="N17" s="4">
        <v>78.030900000000003</v>
      </c>
      <c r="O17" s="4">
        <v>55.329700000000003</v>
      </c>
      <c r="P17" s="4">
        <v>133.4</v>
      </c>
      <c r="Q17" s="4">
        <v>59.2226</v>
      </c>
      <c r="R17" s="4">
        <v>41.993200000000002</v>
      </c>
      <c r="S17" s="4">
        <v>101.2</v>
      </c>
      <c r="T17" s="4">
        <v>5621.4479000000001</v>
      </c>
      <c r="W17" s="4">
        <v>0</v>
      </c>
      <c r="X17" s="4">
        <v>7.9173999999999998</v>
      </c>
      <c r="Y17" s="4">
        <v>12.2</v>
      </c>
      <c r="Z17" s="4">
        <v>861</v>
      </c>
      <c r="AA17" s="4">
        <v>872</v>
      </c>
      <c r="AB17" s="4">
        <v>885</v>
      </c>
      <c r="AC17" s="4">
        <v>89</v>
      </c>
      <c r="AD17" s="4">
        <v>7.43</v>
      </c>
      <c r="AE17" s="4">
        <v>0.17</v>
      </c>
      <c r="AF17" s="4">
        <v>994</v>
      </c>
      <c r="AG17" s="4">
        <v>-15</v>
      </c>
      <c r="AH17" s="4">
        <v>-2</v>
      </c>
      <c r="AI17" s="4">
        <v>16</v>
      </c>
      <c r="AJ17" s="4">
        <v>136</v>
      </c>
      <c r="AK17" s="4">
        <v>139</v>
      </c>
      <c r="AL17" s="4">
        <v>6.1</v>
      </c>
      <c r="AM17" s="4">
        <v>142</v>
      </c>
      <c r="AN17" s="4" t="s">
        <v>155</v>
      </c>
      <c r="AO17" s="4">
        <v>2</v>
      </c>
      <c r="AP17" s="5">
        <v>0.60332175925925924</v>
      </c>
      <c r="AQ17" s="4">
        <v>47.158864000000001</v>
      </c>
      <c r="AR17" s="4">
        <v>-88.488110000000006</v>
      </c>
      <c r="AS17" s="4">
        <v>313.5</v>
      </c>
      <c r="AT17" s="4">
        <v>47.3</v>
      </c>
      <c r="AU17" s="4">
        <v>12</v>
      </c>
      <c r="AV17" s="4">
        <v>11</v>
      </c>
      <c r="AW17" s="4" t="s">
        <v>411</v>
      </c>
      <c r="AX17" s="4">
        <v>0.97540000000000004</v>
      </c>
      <c r="AY17" s="4">
        <v>1.0753999999999999</v>
      </c>
      <c r="AZ17" s="4">
        <v>1.6754</v>
      </c>
      <c r="BA17" s="4">
        <v>11.154</v>
      </c>
      <c r="BB17" s="4">
        <v>18.309999999999999</v>
      </c>
      <c r="BC17" s="4">
        <v>1.64</v>
      </c>
      <c r="BD17" s="4">
        <v>10.313000000000001</v>
      </c>
      <c r="BE17" s="4">
        <v>2187.6410000000001</v>
      </c>
      <c r="BF17" s="4">
        <v>43.597000000000001</v>
      </c>
      <c r="BG17" s="4">
        <v>2.427</v>
      </c>
      <c r="BH17" s="4">
        <v>1.7210000000000001</v>
      </c>
      <c r="BI17" s="4">
        <v>4.1479999999999997</v>
      </c>
      <c r="BJ17" s="4">
        <v>1.8420000000000001</v>
      </c>
      <c r="BK17" s="4">
        <v>1.306</v>
      </c>
      <c r="BL17" s="4">
        <v>3.1480000000000001</v>
      </c>
      <c r="BM17" s="4">
        <v>69.233800000000002</v>
      </c>
      <c r="BQ17" s="4">
        <v>1709.9110000000001</v>
      </c>
      <c r="BR17" s="4">
        <v>0.468028</v>
      </c>
      <c r="BS17" s="4">
        <v>-5</v>
      </c>
      <c r="BT17" s="4">
        <v>7.0000000000000001E-3</v>
      </c>
      <c r="BU17" s="4">
        <v>11.437434</v>
      </c>
      <c r="BV17" s="4">
        <v>0.1414</v>
      </c>
      <c r="BW17" s="4">
        <f t="shared" si="14"/>
        <v>3.0217700627999999</v>
      </c>
      <c r="BY17" s="4">
        <f t="shared" si="10"/>
        <v>19311.20745515513</v>
      </c>
      <c r="BZ17" s="4">
        <f t="shared" si="11"/>
        <v>384.84866183363641</v>
      </c>
      <c r="CA17" s="4">
        <f t="shared" si="12"/>
        <v>16.2600920957304</v>
      </c>
      <c r="CB17" s="4">
        <f t="shared" si="13"/>
        <v>611.15524654580861</v>
      </c>
    </row>
    <row r="18" spans="1:80" x14ac:dyDescent="0.25">
      <c r="A18" s="2">
        <v>42804</v>
      </c>
      <c r="B18" s="3">
        <v>0.39503770833333335</v>
      </c>
      <c r="C18" s="4">
        <v>8.0510000000000002</v>
      </c>
      <c r="D18" s="4">
        <v>0.21</v>
      </c>
      <c r="E18" s="4">
        <v>2099.5246040000002</v>
      </c>
      <c r="F18" s="4">
        <v>85.7</v>
      </c>
      <c r="G18" s="4">
        <v>44.2</v>
      </c>
      <c r="H18" s="4">
        <v>5338.7</v>
      </c>
      <c r="J18" s="4">
        <v>8.4600000000000009</v>
      </c>
      <c r="K18" s="4">
        <v>0.90800000000000003</v>
      </c>
      <c r="L18" s="4">
        <v>7.3102999999999998</v>
      </c>
      <c r="M18" s="4">
        <v>0.19059999999999999</v>
      </c>
      <c r="N18" s="4">
        <v>77.807299999999998</v>
      </c>
      <c r="O18" s="4">
        <v>40.156799999999997</v>
      </c>
      <c r="P18" s="4">
        <v>118</v>
      </c>
      <c r="Q18" s="4">
        <v>59.052900000000001</v>
      </c>
      <c r="R18" s="4">
        <v>30.477499999999999</v>
      </c>
      <c r="S18" s="4">
        <v>89.5</v>
      </c>
      <c r="T18" s="4">
        <v>5338.7</v>
      </c>
      <c r="W18" s="4">
        <v>0</v>
      </c>
      <c r="X18" s="4">
        <v>7.6825999999999999</v>
      </c>
      <c r="Y18" s="4">
        <v>12.1</v>
      </c>
      <c r="Z18" s="4">
        <v>860</v>
      </c>
      <c r="AA18" s="4">
        <v>871</v>
      </c>
      <c r="AB18" s="4">
        <v>884</v>
      </c>
      <c r="AC18" s="4">
        <v>89</v>
      </c>
      <c r="AD18" s="4">
        <v>7.43</v>
      </c>
      <c r="AE18" s="4">
        <v>0.17</v>
      </c>
      <c r="AF18" s="4">
        <v>994</v>
      </c>
      <c r="AG18" s="4">
        <v>-15</v>
      </c>
      <c r="AH18" s="4">
        <v>-2</v>
      </c>
      <c r="AI18" s="4">
        <v>16</v>
      </c>
      <c r="AJ18" s="4">
        <v>136</v>
      </c>
      <c r="AK18" s="4">
        <v>138.69999999999999</v>
      </c>
      <c r="AL18" s="4">
        <v>5.9</v>
      </c>
      <c r="AM18" s="4">
        <v>142</v>
      </c>
      <c r="AN18" s="4" t="s">
        <v>155</v>
      </c>
      <c r="AO18" s="4">
        <v>2</v>
      </c>
      <c r="AP18" s="5">
        <v>0.60333333333333339</v>
      </c>
      <c r="AQ18" s="4">
        <v>47.158873</v>
      </c>
      <c r="AR18" s="4">
        <v>-88.487813000000003</v>
      </c>
      <c r="AS18" s="4">
        <v>313.60000000000002</v>
      </c>
      <c r="AT18" s="4">
        <v>48.2</v>
      </c>
      <c r="AU18" s="4">
        <v>12</v>
      </c>
      <c r="AV18" s="4">
        <v>11</v>
      </c>
      <c r="AW18" s="4" t="s">
        <v>411</v>
      </c>
      <c r="AX18" s="4">
        <v>1.1508</v>
      </c>
      <c r="AY18" s="4">
        <v>1.0246</v>
      </c>
      <c r="AZ18" s="4">
        <v>1.7754000000000001</v>
      </c>
      <c r="BA18" s="4">
        <v>11.154</v>
      </c>
      <c r="BB18" s="4">
        <v>18.62</v>
      </c>
      <c r="BC18" s="4">
        <v>1.67</v>
      </c>
      <c r="BD18" s="4">
        <v>10.132999999999999</v>
      </c>
      <c r="BE18" s="4">
        <v>2204.7849999999999</v>
      </c>
      <c r="BF18" s="4">
        <v>36.594000000000001</v>
      </c>
      <c r="BG18" s="4">
        <v>2.4569999999999999</v>
      </c>
      <c r="BH18" s="4">
        <v>1.268</v>
      </c>
      <c r="BI18" s="4">
        <v>3.726</v>
      </c>
      <c r="BJ18" s="4">
        <v>1.865</v>
      </c>
      <c r="BK18" s="4">
        <v>0.96299999999999997</v>
      </c>
      <c r="BL18" s="4">
        <v>2.8279999999999998</v>
      </c>
      <c r="BM18" s="4">
        <v>66.763999999999996</v>
      </c>
      <c r="BQ18" s="4">
        <v>1684.749</v>
      </c>
      <c r="BR18" s="4">
        <v>0.34569499999999997</v>
      </c>
      <c r="BS18" s="4">
        <v>-5</v>
      </c>
      <c r="BT18" s="4">
        <v>6.6769999999999998E-3</v>
      </c>
      <c r="BU18" s="4">
        <v>8.4479209999999991</v>
      </c>
      <c r="BV18" s="4">
        <v>0.13487499999999999</v>
      </c>
      <c r="BW18" s="4">
        <f t="shared" si="14"/>
        <v>2.2319407281999997</v>
      </c>
      <c r="BY18" s="4">
        <f t="shared" si="10"/>
        <v>14375.430645632023</v>
      </c>
      <c r="BZ18" s="4">
        <f t="shared" si="11"/>
        <v>238.59673802491321</v>
      </c>
      <c r="CA18" s="4">
        <f t="shared" si="12"/>
        <v>12.159996622846998</v>
      </c>
      <c r="CB18" s="4">
        <f t="shared" si="13"/>
        <v>435.30831878163917</v>
      </c>
    </row>
    <row r="19" spans="1:80" x14ac:dyDescent="0.25">
      <c r="A19" s="2">
        <v>42804</v>
      </c>
      <c r="B19" s="3">
        <v>0.39504928240740744</v>
      </c>
      <c r="C19" s="4">
        <v>7.9379999999999997</v>
      </c>
      <c r="D19" s="4">
        <v>0.18690000000000001</v>
      </c>
      <c r="E19" s="4">
        <v>1869.06087</v>
      </c>
      <c r="F19" s="4">
        <v>76.099999999999994</v>
      </c>
      <c r="G19" s="4">
        <v>44.3</v>
      </c>
      <c r="H19" s="4">
        <v>5374.1</v>
      </c>
      <c r="J19" s="4">
        <v>8.31</v>
      </c>
      <c r="K19" s="4">
        <v>0.90939999999999999</v>
      </c>
      <c r="L19" s="4">
        <v>7.2188999999999997</v>
      </c>
      <c r="M19" s="4">
        <v>0.17</v>
      </c>
      <c r="N19" s="4">
        <v>69.192700000000002</v>
      </c>
      <c r="O19" s="4">
        <v>40.285600000000002</v>
      </c>
      <c r="P19" s="4">
        <v>109.5</v>
      </c>
      <c r="Q19" s="4">
        <v>52.514699999999998</v>
      </c>
      <c r="R19" s="4">
        <v>30.575299999999999</v>
      </c>
      <c r="S19" s="4">
        <v>83.1</v>
      </c>
      <c r="T19" s="4">
        <v>5374.1462000000001</v>
      </c>
      <c r="W19" s="4">
        <v>0</v>
      </c>
      <c r="X19" s="4">
        <v>7.5548000000000002</v>
      </c>
      <c r="Y19" s="4">
        <v>12.1</v>
      </c>
      <c r="Z19" s="4">
        <v>860</v>
      </c>
      <c r="AA19" s="4">
        <v>870</v>
      </c>
      <c r="AB19" s="4">
        <v>883</v>
      </c>
      <c r="AC19" s="4">
        <v>89</v>
      </c>
      <c r="AD19" s="4">
        <v>7.43</v>
      </c>
      <c r="AE19" s="4">
        <v>0.17</v>
      </c>
      <c r="AF19" s="4">
        <v>994</v>
      </c>
      <c r="AG19" s="4">
        <v>-15</v>
      </c>
      <c r="AH19" s="4">
        <v>-2</v>
      </c>
      <c r="AI19" s="4">
        <v>16</v>
      </c>
      <c r="AJ19" s="4">
        <v>136</v>
      </c>
      <c r="AK19" s="4">
        <v>138.30000000000001</v>
      </c>
      <c r="AL19" s="4">
        <v>6</v>
      </c>
      <c r="AM19" s="4">
        <v>142</v>
      </c>
      <c r="AN19" s="4" t="s">
        <v>155</v>
      </c>
      <c r="AO19" s="4">
        <v>2</v>
      </c>
      <c r="AP19" s="5">
        <v>0.60334490740740743</v>
      </c>
      <c r="AQ19" s="4">
        <v>47.158880000000003</v>
      </c>
      <c r="AR19" s="4">
        <v>-88.487520000000004</v>
      </c>
      <c r="AS19" s="4">
        <v>313.5</v>
      </c>
      <c r="AT19" s="4">
        <v>48.1</v>
      </c>
      <c r="AU19" s="4">
        <v>12</v>
      </c>
      <c r="AV19" s="4">
        <v>11</v>
      </c>
      <c r="AW19" s="4" t="s">
        <v>411</v>
      </c>
      <c r="AX19" s="4">
        <v>1.2</v>
      </c>
      <c r="AY19" s="4">
        <v>1.0753999999999999</v>
      </c>
      <c r="AZ19" s="4">
        <v>1.8754</v>
      </c>
      <c r="BA19" s="4">
        <v>11.154</v>
      </c>
      <c r="BB19" s="4">
        <v>18.899999999999999</v>
      </c>
      <c r="BC19" s="4">
        <v>1.69</v>
      </c>
      <c r="BD19" s="4">
        <v>9.9649999999999999</v>
      </c>
      <c r="BE19" s="4">
        <v>2207.181</v>
      </c>
      <c r="BF19" s="4">
        <v>33.076000000000001</v>
      </c>
      <c r="BG19" s="4">
        <v>2.2149999999999999</v>
      </c>
      <c r="BH19" s="4">
        <v>1.29</v>
      </c>
      <c r="BI19" s="4">
        <v>3.5049999999999999</v>
      </c>
      <c r="BJ19" s="4">
        <v>1.681</v>
      </c>
      <c r="BK19" s="4">
        <v>0.97899999999999998</v>
      </c>
      <c r="BL19" s="4">
        <v>2.66</v>
      </c>
      <c r="BM19" s="4">
        <v>68.132099999999994</v>
      </c>
      <c r="BQ19" s="4">
        <v>1679.5319999999999</v>
      </c>
      <c r="BR19" s="4">
        <v>0.30035899999999999</v>
      </c>
      <c r="BS19" s="4">
        <v>-5</v>
      </c>
      <c r="BT19" s="4">
        <v>6.0000000000000001E-3</v>
      </c>
      <c r="BU19" s="4">
        <v>7.3400230000000004</v>
      </c>
      <c r="BV19" s="4">
        <v>0.1212</v>
      </c>
      <c r="BW19" s="4">
        <f t="shared" si="14"/>
        <v>1.9392340766</v>
      </c>
      <c r="BY19" s="4">
        <f t="shared" si="10"/>
        <v>12503.746031724804</v>
      </c>
      <c r="BZ19" s="4">
        <f t="shared" si="11"/>
        <v>187.37652405730643</v>
      </c>
      <c r="CA19" s="4">
        <f t="shared" si="12"/>
        <v>9.5229150121034021</v>
      </c>
      <c r="CB19" s="4">
        <f t="shared" si="13"/>
        <v>385.97037352535995</v>
      </c>
    </row>
    <row r="20" spans="1:80" x14ac:dyDescent="0.25">
      <c r="A20" s="2">
        <v>42804</v>
      </c>
      <c r="B20" s="3">
        <v>0.39506085648148148</v>
      </c>
      <c r="C20" s="4">
        <v>6.7060000000000004</v>
      </c>
      <c r="D20" s="4">
        <v>0.19259999999999999</v>
      </c>
      <c r="E20" s="4">
        <v>1925.913462</v>
      </c>
      <c r="F20" s="4">
        <v>62.2</v>
      </c>
      <c r="G20" s="4">
        <v>44.3</v>
      </c>
      <c r="H20" s="4">
        <v>5460.8</v>
      </c>
      <c r="J20" s="4">
        <v>8.1999999999999993</v>
      </c>
      <c r="K20" s="4">
        <v>0.92190000000000005</v>
      </c>
      <c r="L20" s="4">
        <v>6.1817000000000002</v>
      </c>
      <c r="M20" s="4">
        <v>0.17749999999999999</v>
      </c>
      <c r="N20" s="4">
        <v>57.353400000000001</v>
      </c>
      <c r="O20" s="4">
        <v>40.815199999999997</v>
      </c>
      <c r="P20" s="4">
        <v>98.2</v>
      </c>
      <c r="Q20" s="4">
        <v>43.529200000000003</v>
      </c>
      <c r="R20" s="4">
        <v>30.9772</v>
      </c>
      <c r="S20" s="4">
        <v>74.5</v>
      </c>
      <c r="T20" s="4">
        <v>5460.8378000000002</v>
      </c>
      <c r="W20" s="4">
        <v>0</v>
      </c>
      <c r="X20" s="4">
        <v>7.5593000000000004</v>
      </c>
      <c r="Y20" s="4">
        <v>12.2</v>
      </c>
      <c r="Z20" s="4">
        <v>859</v>
      </c>
      <c r="AA20" s="4">
        <v>869</v>
      </c>
      <c r="AB20" s="4">
        <v>881</v>
      </c>
      <c r="AC20" s="4">
        <v>89</v>
      </c>
      <c r="AD20" s="4">
        <v>7.43</v>
      </c>
      <c r="AE20" s="4">
        <v>0.17</v>
      </c>
      <c r="AF20" s="4">
        <v>994</v>
      </c>
      <c r="AG20" s="4">
        <v>-15</v>
      </c>
      <c r="AH20" s="4">
        <v>-2</v>
      </c>
      <c r="AI20" s="4">
        <v>16</v>
      </c>
      <c r="AJ20" s="4">
        <v>136</v>
      </c>
      <c r="AK20" s="4">
        <v>138.69999999999999</v>
      </c>
      <c r="AL20" s="4">
        <v>6.3</v>
      </c>
      <c r="AM20" s="4">
        <v>142</v>
      </c>
      <c r="AN20" s="4" t="s">
        <v>155</v>
      </c>
      <c r="AO20" s="4">
        <v>2</v>
      </c>
      <c r="AP20" s="5">
        <v>0.60335648148148147</v>
      </c>
      <c r="AQ20" s="4">
        <v>47.158887</v>
      </c>
      <c r="AR20" s="4">
        <v>-88.487232000000006</v>
      </c>
      <c r="AS20" s="4">
        <v>313.60000000000002</v>
      </c>
      <c r="AT20" s="4">
        <v>47.2</v>
      </c>
      <c r="AU20" s="4">
        <v>12</v>
      </c>
      <c r="AV20" s="4">
        <v>11</v>
      </c>
      <c r="AW20" s="4" t="s">
        <v>411</v>
      </c>
      <c r="AX20" s="4">
        <v>1.3508</v>
      </c>
      <c r="AY20" s="4">
        <v>1.1754</v>
      </c>
      <c r="AZ20" s="4">
        <v>2.0508000000000002</v>
      </c>
      <c r="BA20" s="4">
        <v>11.154</v>
      </c>
      <c r="BB20" s="4">
        <v>21.86</v>
      </c>
      <c r="BC20" s="4">
        <v>1.96</v>
      </c>
      <c r="BD20" s="4">
        <v>8.4760000000000009</v>
      </c>
      <c r="BE20" s="4">
        <v>2171.1260000000002</v>
      </c>
      <c r="BF20" s="4">
        <v>39.688000000000002</v>
      </c>
      <c r="BG20" s="4">
        <v>2.109</v>
      </c>
      <c r="BH20" s="4">
        <v>1.5009999999999999</v>
      </c>
      <c r="BI20" s="4">
        <v>3.6110000000000002</v>
      </c>
      <c r="BJ20" s="4">
        <v>1.601</v>
      </c>
      <c r="BK20" s="4">
        <v>1.139</v>
      </c>
      <c r="BL20" s="4">
        <v>2.74</v>
      </c>
      <c r="BM20" s="4">
        <v>79.526300000000006</v>
      </c>
      <c r="BQ20" s="4">
        <v>1930.432</v>
      </c>
      <c r="BR20" s="4">
        <v>0.234651</v>
      </c>
      <c r="BS20" s="4">
        <v>-5</v>
      </c>
      <c r="BT20" s="4">
        <v>6.0000000000000001E-3</v>
      </c>
      <c r="BU20" s="4">
        <v>5.7342829999999996</v>
      </c>
      <c r="BV20" s="4">
        <v>0.1212</v>
      </c>
      <c r="BW20" s="4">
        <f t="shared" si="14"/>
        <v>1.5149975685999999</v>
      </c>
      <c r="BY20" s="4">
        <f t="shared" si="10"/>
        <v>9608.7949343894452</v>
      </c>
      <c r="BZ20" s="4">
        <f t="shared" si="11"/>
        <v>175.6479602547472</v>
      </c>
      <c r="CA20" s="4">
        <f t="shared" si="12"/>
        <v>7.0855771106593997</v>
      </c>
      <c r="CB20" s="4">
        <f t="shared" si="13"/>
        <v>351.96110616829026</v>
      </c>
    </row>
    <row r="21" spans="1:80" x14ac:dyDescent="0.25">
      <c r="A21" s="2">
        <v>42804</v>
      </c>
      <c r="B21" s="3">
        <v>0.39507243055555552</v>
      </c>
      <c r="C21" s="4">
        <v>5.3479999999999999</v>
      </c>
      <c r="D21" s="4">
        <v>0.21129999999999999</v>
      </c>
      <c r="E21" s="4">
        <v>2113.078246</v>
      </c>
      <c r="F21" s="4">
        <v>53</v>
      </c>
      <c r="G21" s="4">
        <v>44.2</v>
      </c>
      <c r="H21" s="4">
        <v>6467.2</v>
      </c>
      <c r="J21" s="4">
        <v>8.1999999999999993</v>
      </c>
      <c r="K21" s="4">
        <v>0.93469999999999998</v>
      </c>
      <c r="L21" s="4">
        <v>4.9989999999999997</v>
      </c>
      <c r="M21" s="4">
        <v>0.19750000000000001</v>
      </c>
      <c r="N21" s="4">
        <v>49.512500000000003</v>
      </c>
      <c r="O21" s="4">
        <v>41.289200000000001</v>
      </c>
      <c r="P21" s="4">
        <v>90.8</v>
      </c>
      <c r="Q21" s="4">
        <v>37.578200000000002</v>
      </c>
      <c r="R21" s="4">
        <v>31.337</v>
      </c>
      <c r="S21" s="4">
        <v>68.900000000000006</v>
      </c>
      <c r="T21" s="4">
        <v>6467.1526000000003</v>
      </c>
      <c r="W21" s="4">
        <v>0</v>
      </c>
      <c r="X21" s="4">
        <v>7.6642999999999999</v>
      </c>
      <c r="Y21" s="4">
        <v>12.1</v>
      </c>
      <c r="Z21" s="4">
        <v>859</v>
      </c>
      <c r="AA21" s="4">
        <v>869</v>
      </c>
      <c r="AB21" s="4">
        <v>882</v>
      </c>
      <c r="AC21" s="4">
        <v>89</v>
      </c>
      <c r="AD21" s="4">
        <v>7.43</v>
      </c>
      <c r="AE21" s="4">
        <v>0.17</v>
      </c>
      <c r="AF21" s="4">
        <v>994</v>
      </c>
      <c r="AG21" s="4">
        <v>-15</v>
      </c>
      <c r="AH21" s="4">
        <v>-1.677</v>
      </c>
      <c r="AI21" s="4">
        <v>16</v>
      </c>
      <c r="AJ21" s="4">
        <v>136</v>
      </c>
      <c r="AK21" s="4">
        <v>138</v>
      </c>
      <c r="AL21" s="4">
        <v>6.3</v>
      </c>
      <c r="AM21" s="4">
        <v>142</v>
      </c>
      <c r="AN21" s="4" t="s">
        <v>155</v>
      </c>
      <c r="AO21" s="4">
        <v>2</v>
      </c>
      <c r="AP21" s="5">
        <v>0.6033680555555555</v>
      </c>
      <c r="AQ21" s="4">
        <v>47.15889</v>
      </c>
      <c r="AR21" s="4">
        <v>-88.486953</v>
      </c>
      <c r="AS21" s="4">
        <v>313.3</v>
      </c>
      <c r="AT21" s="4">
        <v>45.9</v>
      </c>
      <c r="AU21" s="4">
        <v>12</v>
      </c>
      <c r="AV21" s="4">
        <v>11</v>
      </c>
      <c r="AW21" s="4" t="s">
        <v>411</v>
      </c>
      <c r="AX21" s="4">
        <v>1.4</v>
      </c>
      <c r="AY21" s="4">
        <v>1.2754000000000001</v>
      </c>
      <c r="AZ21" s="4">
        <v>2.1753999999999998</v>
      </c>
      <c r="BA21" s="4">
        <v>11.154</v>
      </c>
      <c r="BB21" s="4">
        <v>26.03</v>
      </c>
      <c r="BC21" s="4">
        <v>2.33</v>
      </c>
      <c r="BD21" s="4">
        <v>6.9889999999999999</v>
      </c>
      <c r="BE21" s="4">
        <v>2077.067</v>
      </c>
      <c r="BF21" s="4">
        <v>52.23</v>
      </c>
      <c r="BG21" s="4">
        <v>2.1539999999999999</v>
      </c>
      <c r="BH21" s="4">
        <v>1.7969999999999999</v>
      </c>
      <c r="BI21" s="4">
        <v>3.9510000000000001</v>
      </c>
      <c r="BJ21" s="4">
        <v>1.635</v>
      </c>
      <c r="BK21" s="4">
        <v>1.3640000000000001</v>
      </c>
      <c r="BL21" s="4">
        <v>2.9990000000000001</v>
      </c>
      <c r="BM21" s="4">
        <v>111.419</v>
      </c>
      <c r="BQ21" s="4">
        <v>2315.4850000000001</v>
      </c>
      <c r="BR21" s="4">
        <v>0.18457100000000001</v>
      </c>
      <c r="BS21" s="4">
        <v>-5</v>
      </c>
      <c r="BT21" s="4">
        <v>6.3229999999999996E-3</v>
      </c>
      <c r="BU21" s="4">
        <v>4.5104540000000002</v>
      </c>
      <c r="BV21" s="4">
        <v>0.12772500000000001</v>
      </c>
      <c r="BW21" s="4">
        <f t="shared" si="14"/>
        <v>1.1916619468</v>
      </c>
      <c r="BY21" s="4">
        <f t="shared" si="10"/>
        <v>7230.6199992670126</v>
      </c>
      <c r="BZ21" s="4">
        <f t="shared" si="11"/>
        <v>181.82142538575602</v>
      </c>
      <c r="CA21" s="4">
        <f t="shared" si="12"/>
        <v>5.6917103294220013</v>
      </c>
      <c r="CB21" s="4">
        <f t="shared" si="13"/>
        <v>387.86830164762682</v>
      </c>
    </row>
    <row r="22" spans="1:80" x14ac:dyDescent="0.25">
      <c r="A22" s="2">
        <v>42804</v>
      </c>
      <c r="B22" s="3">
        <v>0.39508400462962961</v>
      </c>
      <c r="C22" s="4">
        <v>5.0179999999999998</v>
      </c>
      <c r="D22" s="4">
        <v>0.22259999999999999</v>
      </c>
      <c r="E22" s="4">
        <v>2225.533981</v>
      </c>
      <c r="F22" s="4">
        <v>49.8</v>
      </c>
      <c r="G22" s="4">
        <v>44.1</v>
      </c>
      <c r="H22" s="4">
        <v>8295.6</v>
      </c>
      <c r="J22" s="4">
        <v>8.24</v>
      </c>
      <c r="K22" s="4">
        <v>0.93589999999999995</v>
      </c>
      <c r="L22" s="4">
        <v>4.6959999999999997</v>
      </c>
      <c r="M22" s="4">
        <v>0.20830000000000001</v>
      </c>
      <c r="N22" s="4">
        <v>46.6021</v>
      </c>
      <c r="O22" s="4">
        <v>41.248199999999997</v>
      </c>
      <c r="P22" s="4">
        <v>87.9</v>
      </c>
      <c r="Q22" s="4">
        <v>35.369300000000003</v>
      </c>
      <c r="R22" s="4">
        <v>31.305900000000001</v>
      </c>
      <c r="S22" s="4">
        <v>66.7</v>
      </c>
      <c r="T22" s="4">
        <v>8295.6059000000005</v>
      </c>
      <c r="W22" s="4">
        <v>0</v>
      </c>
      <c r="X22" s="4">
        <v>7.7103999999999999</v>
      </c>
      <c r="Y22" s="4">
        <v>12.2</v>
      </c>
      <c r="Z22" s="4">
        <v>860</v>
      </c>
      <c r="AA22" s="4">
        <v>870</v>
      </c>
      <c r="AB22" s="4">
        <v>883</v>
      </c>
      <c r="AC22" s="4">
        <v>89</v>
      </c>
      <c r="AD22" s="4">
        <v>7.43</v>
      </c>
      <c r="AE22" s="4">
        <v>0.17</v>
      </c>
      <c r="AF22" s="4">
        <v>994</v>
      </c>
      <c r="AG22" s="4">
        <v>-15</v>
      </c>
      <c r="AH22" s="4">
        <v>-1.323</v>
      </c>
      <c r="AI22" s="4">
        <v>16</v>
      </c>
      <c r="AJ22" s="4">
        <v>136</v>
      </c>
      <c r="AK22" s="4">
        <v>138</v>
      </c>
      <c r="AL22" s="4">
        <v>6.1</v>
      </c>
      <c r="AM22" s="4">
        <v>142</v>
      </c>
      <c r="AN22" s="4" t="s">
        <v>155</v>
      </c>
      <c r="AO22" s="4">
        <v>2</v>
      </c>
      <c r="AP22" s="5">
        <v>0.60337962962962965</v>
      </c>
      <c r="AQ22" s="4">
        <v>47.158873</v>
      </c>
      <c r="AR22" s="4">
        <v>-88.486710000000002</v>
      </c>
      <c r="AS22" s="4">
        <v>313</v>
      </c>
      <c r="AT22" s="4">
        <v>42.9</v>
      </c>
      <c r="AU22" s="4">
        <v>12</v>
      </c>
      <c r="AV22" s="4">
        <v>10</v>
      </c>
      <c r="AW22" s="4" t="s">
        <v>403</v>
      </c>
      <c r="AX22" s="4">
        <v>1.4754</v>
      </c>
      <c r="AY22" s="4">
        <v>1.0738000000000001</v>
      </c>
      <c r="AZ22" s="4">
        <v>2.2000000000000002</v>
      </c>
      <c r="BA22" s="4">
        <v>11.154</v>
      </c>
      <c r="BB22" s="4">
        <v>26.52</v>
      </c>
      <c r="BC22" s="4">
        <v>2.38</v>
      </c>
      <c r="BD22" s="4">
        <v>6.8490000000000002</v>
      </c>
      <c r="BE22" s="4">
        <v>1988.653</v>
      </c>
      <c r="BF22" s="4">
        <v>56.139000000000003</v>
      </c>
      <c r="BG22" s="4">
        <v>2.0670000000000002</v>
      </c>
      <c r="BH22" s="4">
        <v>1.829</v>
      </c>
      <c r="BI22" s="4">
        <v>3.8959999999999999</v>
      </c>
      <c r="BJ22" s="4">
        <v>1.569</v>
      </c>
      <c r="BK22" s="4">
        <v>1.3879999999999999</v>
      </c>
      <c r="BL22" s="4">
        <v>2.9569999999999999</v>
      </c>
      <c r="BM22" s="4">
        <v>145.6644</v>
      </c>
      <c r="BQ22" s="4">
        <v>2374.1239999999998</v>
      </c>
      <c r="BR22" s="4">
        <v>0.166739</v>
      </c>
      <c r="BS22" s="4">
        <v>-5</v>
      </c>
      <c r="BT22" s="4">
        <v>6.6769999999999998E-3</v>
      </c>
      <c r="BU22" s="4">
        <v>4.0746849999999997</v>
      </c>
      <c r="BV22" s="4">
        <v>0.13487499999999999</v>
      </c>
      <c r="BW22" s="4">
        <f t="shared" si="14"/>
        <v>1.0765317769999998</v>
      </c>
      <c r="BY22" s="4">
        <f t="shared" si="10"/>
        <v>6253.9992451535991</v>
      </c>
      <c r="BZ22" s="4">
        <f t="shared" si="11"/>
        <v>176.548278469737</v>
      </c>
      <c r="CA22" s="4">
        <f t="shared" si="12"/>
        <v>4.9342569144269994</v>
      </c>
      <c r="CB22" s="4">
        <f t="shared" si="13"/>
        <v>458.0915059820652</v>
      </c>
    </row>
    <row r="23" spans="1:80" x14ac:dyDescent="0.25">
      <c r="A23" s="2">
        <v>42804</v>
      </c>
      <c r="B23" s="3">
        <v>0.39509557870370365</v>
      </c>
      <c r="C23" s="4">
        <v>5.0209999999999999</v>
      </c>
      <c r="D23" s="4">
        <v>0.2258</v>
      </c>
      <c r="E23" s="4">
        <v>2257.89644</v>
      </c>
      <c r="F23" s="4">
        <v>43.7</v>
      </c>
      <c r="G23" s="4">
        <v>44</v>
      </c>
      <c r="H23" s="4">
        <v>9307.4</v>
      </c>
      <c r="J23" s="4">
        <v>8.3800000000000008</v>
      </c>
      <c r="K23" s="4">
        <v>0.93459999999999999</v>
      </c>
      <c r="L23" s="4">
        <v>4.6929999999999996</v>
      </c>
      <c r="M23" s="4">
        <v>0.21099999999999999</v>
      </c>
      <c r="N23" s="4">
        <v>40.803699999999999</v>
      </c>
      <c r="O23" s="4">
        <v>41.145899999999997</v>
      </c>
      <c r="P23" s="4">
        <v>81.900000000000006</v>
      </c>
      <c r="Q23" s="4">
        <v>30.968499999999999</v>
      </c>
      <c r="R23" s="4">
        <v>31.228300000000001</v>
      </c>
      <c r="S23" s="4">
        <v>62.2</v>
      </c>
      <c r="T23" s="4">
        <v>9307.3891999999996</v>
      </c>
      <c r="W23" s="4">
        <v>0</v>
      </c>
      <c r="X23" s="4">
        <v>7.8362999999999996</v>
      </c>
      <c r="Y23" s="4">
        <v>12.1</v>
      </c>
      <c r="Z23" s="4">
        <v>861</v>
      </c>
      <c r="AA23" s="4">
        <v>871</v>
      </c>
      <c r="AB23" s="4">
        <v>884</v>
      </c>
      <c r="AC23" s="4">
        <v>89</v>
      </c>
      <c r="AD23" s="4">
        <v>7.43</v>
      </c>
      <c r="AE23" s="4">
        <v>0.17</v>
      </c>
      <c r="AF23" s="4">
        <v>994</v>
      </c>
      <c r="AG23" s="4">
        <v>-15</v>
      </c>
      <c r="AH23" s="4">
        <v>-2</v>
      </c>
      <c r="AI23" s="4">
        <v>16</v>
      </c>
      <c r="AJ23" s="4">
        <v>136</v>
      </c>
      <c r="AK23" s="4">
        <v>137.69999999999999</v>
      </c>
      <c r="AL23" s="4">
        <v>5.9</v>
      </c>
      <c r="AM23" s="4">
        <v>142</v>
      </c>
      <c r="AN23" s="4" t="s">
        <v>155</v>
      </c>
      <c r="AO23" s="4">
        <v>2</v>
      </c>
      <c r="AP23" s="5">
        <v>0.60339120370370369</v>
      </c>
      <c r="AQ23" s="4">
        <v>47.158838000000003</v>
      </c>
      <c r="AR23" s="4">
        <v>-88.486483000000007</v>
      </c>
      <c r="AS23" s="4">
        <v>312.3</v>
      </c>
      <c r="AT23" s="4">
        <v>39.4</v>
      </c>
      <c r="AU23" s="4">
        <v>12</v>
      </c>
      <c r="AV23" s="4">
        <v>9</v>
      </c>
      <c r="AW23" s="4" t="s">
        <v>409</v>
      </c>
      <c r="AX23" s="4">
        <v>1.5</v>
      </c>
      <c r="AY23" s="4">
        <v>1.0753999999999999</v>
      </c>
      <c r="AZ23" s="4">
        <v>2.2000000000000002</v>
      </c>
      <c r="BA23" s="4">
        <v>11.154</v>
      </c>
      <c r="BB23" s="4">
        <v>26.03</v>
      </c>
      <c r="BC23" s="4">
        <v>2.33</v>
      </c>
      <c r="BD23" s="4">
        <v>7</v>
      </c>
      <c r="BE23" s="4">
        <v>1952.769</v>
      </c>
      <c r="BF23" s="4">
        <v>55.886000000000003</v>
      </c>
      <c r="BG23" s="4">
        <v>1.778</v>
      </c>
      <c r="BH23" s="4">
        <v>1.7929999999999999</v>
      </c>
      <c r="BI23" s="4">
        <v>3.5710000000000002</v>
      </c>
      <c r="BJ23" s="4">
        <v>1.349</v>
      </c>
      <c r="BK23" s="4">
        <v>1.361</v>
      </c>
      <c r="BL23" s="4">
        <v>2.71</v>
      </c>
      <c r="BM23" s="4">
        <v>160.58680000000001</v>
      </c>
      <c r="BQ23" s="4">
        <v>2370.8919999999998</v>
      </c>
      <c r="BR23" s="4">
        <v>0.16458400000000001</v>
      </c>
      <c r="BS23" s="4">
        <v>-5</v>
      </c>
      <c r="BT23" s="4">
        <v>6.0000000000000001E-3</v>
      </c>
      <c r="BU23" s="4">
        <v>4.0220219999999998</v>
      </c>
      <c r="BV23" s="4">
        <v>0.1212</v>
      </c>
      <c r="BW23" s="4">
        <f t="shared" si="14"/>
        <v>1.0626182123999999</v>
      </c>
      <c r="BY23" s="4">
        <f t="shared" si="10"/>
        <v>6061.7788505489125</v>
      </c>
      <c r="BZ23" s="4">
        <f t="shared" si="11"/>
        <v>173.4811300475256</v>
      </c>
      <c r="CA23" s="4">
        <f t="shared" si="12"/>
        <v>4.1875611858803996</v>
      </c>
      <c r="CB23" s="4">
        <f t="shared" si="13"/>
        <v>498.4929952889093</v>
      </c>
    </row>
    <row r="24" spans="1:80" x14ac:dyDescent="0.25">
      <c r="A24" s="2">
        <v>42804</v>
      </c>
      <c r="B24" s="3">
        <v>0.3951071527777778</v>
      </c>
      <c r="C24" s="4">
        <v>5.07</v>
      </c>
      <c r="D24" s="4">
        <v>0.23380000000000001</v>
      </c>
      <c r="E24" s="4">
        <v>2337.9816510000001</v>
      </c>
      <c r="F24" s="4">
        <v>36.6</v>
      </c>
      <c r="G24" s="4">
        <v>40</v>
      </c>
      <c r="H24" s="4">
        <v>10044.4</v>
      </c>
      <c r="J24" s="4">
        <v>8.8800000000000008</v>
      </c>
      <c r="K24" s="4">
        <v>0.93310000000000004</v>
      </c>
      <c r="L24" s="4">
        <v>4.7306999999999997</v>
      </c>
      <c r="M24" s="4">
        <v>0.21820000000000001</v>
      </c>
      <c r="N24" s="4">
        <v>34.195300000000003</v>
      </c>
      <c r="O24" s="4">
        <v>37.3232</v>
      </c>
      <c r="P24" s="4">
        <v>71.5</v>
      </c>
      <c r="Q24" s="4">
        <v>25.952999999999999</v>
      </c>
      <c r="R24" s="4">
        <v>28.326899999999998</v>
      </c>
      <c r="S24" s="4">
        <v>54.3</v>
      </c>
      <c r="T24" s="4">
        <v>10044.3658</v>
      </c>
      <c r="W24" s="4">
        <v>0</v>
      </c>
      <c r="X24" s="4">
        <v>8.2844999999999995</v>
      </c>
      <c r="Y24" s="4">
        <v>12.1</v>
      </c>
      <c r="Z24" s="4">
        <v>861</v>
      </c>
      <c r="AA24" s="4">
        <v>873</v>
      </c>
      <c r="AB24" s="4">
        <v>884</v>
      </c>
      <c r="AC24" s="4">
        <v>89</v>
      </c>
      <c r="AD24" s="4">
        <v>7.43</v>
      </c>
      <c r="AE24" s="4">
        <v>0.17</v>
      </c>
      <c r="AF24" s="4">
        <v>994</v>
      </c>
      <c r="AG24" s="4">
        <v>-15</v>
      </c>
      <c r="AH24" s="4">
        <v>-2</v>
      </c>
      <c r="AI24" s="4">
        <v>16</v>
      </c>
      <c r="AJ24" s="4">
        <v>136</v>
      </c>
      <c r="AK24" s="4">
        <v>137.6</v>
      </c>
      <c r="AL24" s="4">
        <v>5.8</v>
      </c>
      <c r="AM24" s="4">
        <v>142</v>
      </c>
      <c r="AN24" s="4" t="s">
        <v>155</v>
      </c>
      <c r="AO24" s="4">
        <v>1</v>
      </c>
      <c r="AP24" s="5">
        <v>0.60340277777777784</v>
      </c>
      <c r="AQ24" s="4">
        <v>47.158802999999999</v>
      </c>
      <c r="AR24" s="4">
        <v>-88.486288000000002</v>
      </c>
      <c r="AS24" s="4">
        <v>311.7</v>
      </c>
      <c r="AT24" s="4">
        <v>36</v>
      </c>
      <c r="AU24" s="4">
        <v>12</v>
      </c>
      <c r="AV24" s="4">
        <v>9</v>
      </c>
      <c r="AW24" s="4" t="s">
        <v>409</v>
      </c>
      <c r="AX24" s="4">
        <v>1.6508</v>
      </c>
      <c r="AY24" s="4">
        <v>1.0246</v>
      </c>
      <c r="AZ24" s="4">
        <v>2.2753999999999999</v>
      </c>
      <c r="BA24" s="4">
        <v>11.154</v>
      </c>
      <c r="BB24" s="4">
        <v>25.48</v>
      </c>
      <c r="BC24" s="4">
        <v>2.2799999999999998</v>
      </c>
      <c r="BD24" s="4">
        <v>7.1719999999999997</v>
      </c>
      <c r="BE24" s="4">
        <v>1929.0029999999999</v>
      </c>
      <c r="BF24" s="4">
        <v>56.616999999999997</v>
      </c>
      <c r="BG24" s="4">
        <v>1.46</v>
      </c>
      <c r="BH24" s="4">
        <v>1.5940000000000001</v>
      </c>
      <c r="BI24" s="4">
        <v>3.0539999999999998</v>
      </c>
      <c r="BJ24" s="4">
        <v>1.1080000000000001</v>
      </c>
      <c r="BK24" s="4">
        <v>1.21</v>
      </c>
      <c r="BL24" s="4">
        <v>2.3180000000000001</v>
      </c>
      <c r="BM24" s="4">
        <v>169.82679999999999</v>
      </c>
      <c r="BQ24" s="4">
        <v>2456.2310000000002</v>
      </c>
      <c r="BR24" s="4">
        <v>0.180982</v>
      </c>
      <c r="BS24" s="4">
        <v>-5</v>
      </c>
      <c r="BT24" s="4">
        <v>6.0000000000000001E-3</v>
      </c>
      <c r="BU24" s="4">
        <v>4.4227480000000003</v>
      </c>
      <c r="BV24" s="4">
        <v>0.1212</v>
      </c>
      <c r="BW24" s="4">
        <f t="shared" si="14"/>
        <v>1.1684900216</v>
      </c>
      <c r="BY24" s="4">
        <f t="shared" si="10"/>
        <v>6584.6071928763204</v>
      </c>
      <c r="BZ24" s="4">
        <f t="shared" si="11"/>
        <v>193.26082200964882</v>
      </c>
      <c r="CA24" s="4">
        <f t="shared" si="12"/>
        <v>3.782132412291201</v>
      </c>
      <c r="CB24" s="4">
        <f t="shared" si="13"/>
        <v>579.69985988781161</v>
      </c>
    </row>
    <row r="25" spans="1:80" x14ac:dyDescent="0.25">
      <c r="A25" s="2">
        <v>42804</v>
      </c>
      <c r="B25" s="3">
        <v>0.39511872685185184</v>
      </c>
      <c r="C25" s="4">
        <v>5.141</v>
      </c>
      <c r="D25" s="4">
        <v>0.2341</v>
      </c>
      <c r="E25" s="4">
        <v>2341.2244900000001</v>
      </c>
      <c r="F25" s="4">
        <v>33.9</v>
      </c>
      <c r="G25" s="4">
        <v>38.700000000000003</v>
      </c>
      <c r="H25" s="4">
        <v>10384.4</v>
      </c>
      <c r="J25" s="4">
        <v>9.3800000000000008</v>
      </c>
      <c r="K25" s="4">
        <v>0.93189999999999995</v>
      </c>
      <c r="L25" s="4">
        <v>4.7911000000000001</v>
      </c>
      <c r="M25" s="4">
        <v>0.21820000000000001</v>
      </c>
      <c r="N25" s="4">
        <v>31.6036</v>
      </c>
      <c r="O25" s="4">
        <v>36.037599999999998</v>
      </c>
      <c r="P25" s="4">
        <v>67.599999999999994</v>
      </c>
      <c r="Q25" s="4">
        <v>23.986000000000001</v>
      </c>
      <c r="R25" s="4">
        <v>27.351299999999998</v>
      </c>
      <c r="S25" s="4">
        <v>51.3</v>
      </c>
      <c r="T25" s="4">
        <v>10384.432699999999</v>
      </c>
      <c r="W25" s="4">
        <v>0</v>
      </c>
      <c r="X25" s="4">
        <v>8.7441999999999993</v>
      </c>
      <c r="Y25" s="4">
        <v>12.2</v>
      </c>
      <c r="Z25" s="4">
        <v>860</v>
      </c>
      <c r="AA25" s="4">
        <v>873</v>
      </c>
      <c r="AB25" s="4">
        <v>884</v>
      </c>
      <c r="AC25" s="4">
        <v>89</v>
      </c>
      <c r="AD25" s="4">
        <v>7.43</v>
      </c>
      <c r="AE25" s="4">
        <v>0.17</v>
      </c>
      <c r="AF25" s="4">
        <v>994</v>
      </c>
      <c r="AG25" s="4">
        <v>-15</v>
      </c>
      <c r="AH25" s="4">
        <v>-2</v>
      </c>
      <c r="AI25" s="4">
        <v>16</v>
      </c>
      <c r="AJ25" s="4">
        <v>136</v>
      </c>
      <c r="AK25" s="4">
        <v>138.4</v>
      </c>
      <c r="AL25" s="4">
        <v>5.9</v>
      </c>
      <c r="AM25" s="4">
        <v>142</v>
      </c>
      <c r="AN25" s="4" t="s">
        <v>155</v>
      </c>
      <c r="AO25" s="4">
        <v>1</v>
      </c>
      <c r="AP25" s="5">
        <v>0.60341435185185188</v>
      </c>
      <c r="AQ25" s="4">
        <v>47.158754999999999</v>
      </c>
      <c r="AR25" s="4">
        <v>-88.486115999999996</v>
      </c>
      <c r="AS25" s="4">
        <v>311.3</v>
      </c>
      <c r="AT25" s="4">
        <v>33.200000000000003</v>
      </c>
      <c r="AU25" s="4">
        <v>12</v>
      </c>
      <c r="AV25" s="4">
        <v>9</v>
      </c>
      <c r="AW25" s="4" t="s">
        <v>409</v>
      </c>
      <c r="AX25" s="4">
        <v>1.7</v>
      </c>
      <c r="AY25" s="4">
        <v>1</v>
      </c>
      <c r="AZ25" s="4">
        <v>2.3754</v>
      </c>
      <c r="BA25" s="4">
        <v>11.154</v>
      </c>
      <c r="BB25" s="4">
        <v>25.06</v>
      </c>
      <c r="BC25" s="4">
        <v>2.25</v>
      </c>
      <c r="BD25" s="4">
        <v>7.3029999999999999</v>
      </c>
      <c r="BE25" s="4">
        <v>1922.922</v>
      </c>
      <c r="BF25" s="4">
        <v>55.735999999999997</v>
      </c>
      <c r="BG25" s="4">
        <v>1.3280000000000001</v>
      </c>
      <c r="BH25" s="4">
        <v>1.5149999999999999</v>
      </c>
      <c r="BI25" s="4">
        <v>2.843</v>
      </c>
      <c r="BJ25" s="4">
        <v>1.008</v>
      </c>
      <c r="BK25" s="4">
        <v>1.1499999999999999</v>
      </c>
      <c r="BL25" s="4">
        <v>2.1579999999999999</v>
      </c>
      <c r="BM25" s="4">
        <v>172.81630000000001</v>
      </c>
      <c r="BQ25" s="4">
        <v>2551.7719999999999</v>
      </c>
      <c r="BR25" s="4">
        <v>0.21013699999999999</v>
      </c>
      <c r="BS25" s="4">
        <v>-5</v>
      </c>
      <c r="BT25" s="4">
        <v>6.0000000000000001E-3</v>
      </c>
      <c r="BU25" s="4">
        <v>5.1352229999999999</v>
      </c>
      <c r="BV25" s="4">
        <v>0.1212</v>
      </c>
      <c r="BW25" s="4">
        <f t="shared" si="14"/>
        <v>1.3567259165999999</v>
      </c>
      <c r="BY25" s="4">
        <f t="shared" si="10"/>
        <v>7621.2419667435115</v>
      </c>
      <c r="BZ25" s="4">
        <f t="shared" si="11"/>
        <v>220.90211784899037</v>
      </c>
      <c r="CA25" s="4">
        <f t="shared" si="12"/>
        <v>3.9950720322912003</v>
      </c>
      <c r="CB25" s="4">
        <f t="shared" si="13"/>
        <v>684.93409410123581</v>
      </c>
    </row>
    <row r="26" spans="1:80" x14ac:dyDescent="0.25">
      <c r="A26" s="2">
        <v>42804</v>
      </c>
      <c r="B26" s="3">
        <v>0.39513030092592594</v>
      </c>
      <c r="C26" s="4">
        <v>5.32</v>
      </c>
      <c r="D26" s="4">
        <v>0.23350000000000001</v>
      </c>
      <c r="E26" s="4">
        <v>2334.541768</v>
      </c>
      <c r="F26" s="4">
        <v>32.799999999999997</v>
      </c>
      <c r="G26" s="4">
        <v>49.4</v>
      </c>
      <c r="H26" s="4">
        <v>10171.6</v>
      </c>
      <c r="J26" s="4">
        <v>9.7799999999999994</v>
      </c>
      <c r="K26" s="4">
        <v>0.93030000000000002</v>
      </c>
      <c r="L26" s="4">
        <v>4.9492000000000003</v>
      </c>
      <c r="M26" s="4">
        <v>0.2172</v>
      </c>
      <c r="N26" s="4">
        <v>30.5579</v>
      </c>
      <c r="O26" s="4">
        <v>45.970799999999997</v>
      </c>
      <c r="P26" s="4">
        <v>76.5</v>
      </c>
      <c r="Q26" s="4">
        <v>23.192399999999999</v>
      </c>
      <c r="R26" s="4">
        <v>34.8902</v>
      </c>
      <c r="S26" s="4">
        <v>58.1</v>
      </c>
      <c r="T26" s="4">
        <v>10171.585300000001</v>
      </c>
      <c r="W26" s="4">
        <v>0</v>
      </c>
      <c r="X26" s="4">
        <v>9.0967000000000002</v>
      </c>
      <c r="Y26" s="4">
        <v>12.1</v>
      </c>
      <c r="Z26" s="4">
        <v>859</v>
      </c>
      <c r="AA26" s="4">
        <v>872</v>
      </c>
      <c r="AB26" s="4">
        <v>884</v>
      </c>
      <c r="AC26" s="4">
        <v>89</v>
      </c>
      <c r="AD26" s="4">
        <v>7.43</v>
      </c>
      <c r="AE26" s="4">
        <v>0.17</v>
      </c>
      <c r="AF26" s="4">
        <v>994</v>
      </c>
      <c r="AG26" s="4">
        <v>-15</v>
      </c>
      <c r="AH26" s="4">
        <v>-2</v>
      </c>
      <c r="AI26" s="4">
        <v>16</v>
      </c>
      <c r="AJ26" s="4">
        <v>136</v>
      </c>
      <c r="AK26" s="4">
        <v>136.69999999999999</v>
      </c>
      <c r="AL26" s="4">
        <v>5.9</v>
      </c>
      <c r="AM26" s="4">
        <v>142</v>
      </c>
      <c r="AN26" s="4" t="s">
        <v>155</v>
      </c>
      <c r="AO26" s="4">
        <v>1</v>
      </c>
      <c r="AP26" s="5">
        <v>0.60342592592592592</v>
      </c>
      <c r="AQ26" s="4">
        <v>47.158698000000001</v>
      </c>
      <c r="AR26" s="4">
        <v>-88.485956999999999</v>
      </c>
      <c r="AS26" s="4">
        <v>311.39999999999998</v>
      </c>
      <c r="AT26" s="4">
        <v>31.4</v>
      </c>
      <c r="AU26" s="4">
        <v>12</v>
      </c>
      <c r="AV26" s="4">
        <v>9</v>
      </c>
      <c r="AW26" s="4" t="s">
        <v>409</v>
      </c>
      <c r="AX26" s="4">
        <v>1.7</v>
      </c>
      <c r="AY26" s="4">
        <v>1.0753250000000001</v>
      </c>
      <c r="AZ26" s="4">
        <v>2.4</v>
      </c>
      <c r="BA26" s="4">
        <v>11.154</v>
      </c>
      <c r="BB26" s="4">
        <v>24.49</v>
      </c>
      <c r="BC26" s="4">
        <v>2.2000000000000002</v>
      </c>
      <c r="BD26" s="4">
        <v>7.4930000000000003</v>
      </c>
      <c r="BE26" s="4">
        <v>1942.463</v>
      </c>
      <c r="BF26" s="4">
        <v>54.253</v>
      </c>
      <c r="BG26" s="4">
        <v>1.256</v>
      </c>
      <c r="BH26" s="4">
        <v>1.889</v>
      </c>
      <c r="BI26" s="4">
        <v>3.145</v>
      </c>
      <c r="BJ26" s="4">
        <v>0.95299999999999996</v>
      </c>
      <c r="BK26" s="4">
        <v>1.4339999999999999</v>
      </c>
      <c r="BL26" s="4">
        <v>2.387</v>
      </c>
      <c r="BM26" s="4">
        <v>165.5333</v>
      </c>
      <c r="BQ26" s="4">
        <v>2595.98</v>
      </c>
      <c r="BR26" s="4">
        <v>0.24205699999999999</v>
      </c>
      <c r="BS26" s="4">
        <v>-5</v>
      </c>
      <c r="BT26" s="4">
        <v>6.3229999999999996E-3</v>
      </c>
      <c r="BU26" s="4">
        <v>5.9152680000000002</v>
      </c>
      <c r="BV26" s="4">
        <v>0.12772500000000001</v>
      </c>
      <c r="BW26" s="4">
        <f t="shared" si="14"/>
        <v>1.5628138056</v>
      </c>
      <c r="BY26" s="4">
        <f t="shared" si="10"/>
        <v>8868.1280439198326</v>
      </c>
      <c r="BZ26" s="4">
        <f t="shared" si="11"/>
        <v>247.68685466172721</v>
      </c>
      <c r="CA26" s="4">
        <f t="shared" si="12"/>
        <v>4.3508298618071999</v>
      </c>
      <c r="CB26" s="4">
        <f t="shared" si="13"/>
        <v>755.72636386515194</v>
      </c>
    </row>
    <row r="27" spans="1:80" x14ac:dyDescent="0.25">
      <c r="A27" s="2">
        <v>42804</v>
      </c>
      <c r="B27" s="3">
        <v>0.39514187499999998</v>
      </c>
      <c r="C27" s="4">
        <v>5.32</v>
      </c>
      <c r="D27" s="4">
        <v>0.2399</v>
      </c>
      <c r="E27" s="4">
        <v>2399.4031140000002</v>
      </c>
      <c r="F27" s="4">
        <v>32.4</v>
      </c>
      <c r="G27" s="4">
        <v>41.9</v>
      </c>
      <c r="H27" s="4">
        <v>10302.200000000001</v>
      </c>
      <c r="J27" s="4">
        <v>10.27</v>
      </c>
      <c r="K27" s="4">
        <v>0.93010000000000004</v>
      </c>
      <c r="L27" s="4">
        <v>4.9481999999999999</v>
      </c>
      <c r="M27" s="4">
        <v>0.22320000000000001</v>
      </c>
      <c r="N27" s="4">
        <v>30.151800000000001</v>
      </c>
      <c r="O27" s="4">
        <v>38.935899999999997</v>
      </c>
      <c r="P27" s="4">
        <v>69.099999999999994</v>
      </c>
      <c r="Q27" s="4">
        <v>22.8841</v>
      </c>
      <c r="R27" s="4">
        <v>29.550999999999998</v>
      </c>
      <c r="S27" s="4">
        <v>52.4</v>
      </c>
      <c r="T27" s="4">
        <v>10302.154500000001</v>
      </c>
      <c r="W27" s="4">
        <v>0</v>
      </c>
      <c r="X27" s="4">
        <v>9.5477000000000007</v>
      </c>
      <c r="Y27" s="4">
        <v>12.2</v>
      </c>
      <c r="Z27" s="4">
        <v>860</v>
      </c>
      <c r="AA27" s="4">
        <v>873</v>
      </c>
      <c r="AB27" s="4">
        <v>884</v>
      </c>
      <c r="AC27" s="4">
        <v>89</v>
      </c>
      <c r="AD27" s="4">
        <v>7.43</v>
      </c>
      <c r="AE27" s="4">
        <v>0.17</v>
      </c>
      <c r="AF27" s="4">
        <v>994</v>
      </c>
      <c r="AG27" s="4">
        <v>-15</v>
      </c>
      <c r="AH27" s="4">
        <v>-2</v>
      </c>
      <c r="AI27" s="4">
        <v>16</v>
      </c>
      <c r="AJ27" s="4">
        <v>136</v>
      </c>
      <c r="AK27" s="4">
        <v>135.69999999999999</v>
      </c>
      <c r="AL27" s="4">
        <v>6</v>
      </c>
      <c r="AM27" s="4">
        <v>142</v>
      </c>
      <c r="AN27" s="4" t="s">
        <v>155</v>
      </c>
      <c r="AO27" s="4">
        <v>1</v>
      </c>
      <c r="AP27" s="5">
        <v>0.60343749999999996</v>
      </c>
      <c r="AQ27" s="4">
        <v>47.158642</v>
      </c>
      <c r="AR27" s="4">
        <v>-88.485803000000004</v>
      </c>
      <c r="AS27" s="4">
        <v>311.39999999999998</v>
      </c>
      <c r="AT27" s="4">
        <v>30</v>
      </c>
      <c r="AU27" s="4">
        <v>12</v>
      </c>
      <c r="AV27" s="4">
        <v>9</v>
      </c>
      <c r="AW27" s="4" t="s">
        <v>409</v>
      </c>
      <c r="AX27" s="4">
        <v>1.7</v>
      </c>
      <c r="AY27" s="4">
        <v>1.1000000000000001</v>
      </c>
      <c r="AZ27" s="4">
        <v>2.4</v>
      </c>
      <c r="BA27" s="4">
        <v>11.154</v>
      </c>
      <c r="BB27" s="4">
        <v>24.41</v>
      </c>
      <c r="BC27" s="4">
        <v>2.19</v>
      </c>
      <c r="BD27" s="4">
        <v>7.5149999999999997</v>
      </c>
      <c r="BE27" s="4">
        <v>1936.3810000000001</v>
      </c>
      <c r="BF27" s="4">
        <v>55.585000000000001</v>
      </c>
      <c r="BG27" s="4">
        <v>1.236</v>
      </c>
      <c r="BH27" s="4">
        <v>1.5960000000000001</v>
      </c>
      <c r="BI27" s="4">
        <v>2.831</v>
      </c>
      <c r="BJ27" s="4">
        <v>0.93799999999999994</v>
      </c>
      <c r="BK27" s="4">
        <v>1.2110000000000001</v>
      </c>
      <c r="BL27" s="4">
        <v>2.149</v>
      </c>
      <c r="BM27" s="4">
        <v>167.16759999999999</v>
      </c>
      <c r="BQ27" s="4">
        <v>2716.71</v>
      </c>
      <c r="BR27" s="4">
        <v>0.286522</v>
      </c>
      <c r="BS27" s="4">
        <v>-5</v>
      </c>
      <c r="BT27" s="4">
        <v>7.0000000000000001E-3</v>
      </c>
      <c r="BU27" s="4">
        <v>7.001881</v>
      </c>
      <c r="BV27" s="4">
        <v>0.1414</v>
      </c>
      <c r="BW27" s="4">
        <f t="shared" si="14"/>
        <v>1.8498969601999999</v>
      </c>
      <c r="BY27" s="4">
        <f t="shared" si="10"/>
        <v>10464.303142947761</v>
      </c>
      <c r="BZ27" s="4">
        <f t="shared" si="11"/>
        <v>300.38421684614303</v>
      </c>
      <c r="CA27" s="4">
        <f t="shared" si="12"/>
        <v>5.0690005469403996</v>
      </c>
      <c r="CB27" s="4">
        <f t="shared" si="13"/>
        <v>903.38236229287202</v>
      </c>
    </row>
    <row r="28" spans="1:80" x14ac:dyDescent="0.25">
      <c r="A28" s="2">
        <v>42804</v>
      </c>
      <c r="B28" s="3">
        <v>0.39515344907407407</v>
      </c>
      <c r="C28" s="4">
        <v>5.3280000000000003</v>
      </c>
      <c r="D28" s="4">
        <v>0.25269999999999998</v>
      </c>
      <c r="E28" s="4">
        <v>2526.9308599999999</v>
      </c>
      <c r="F28" s="4">
        <v>31.5</v>
      </c>
      <c r="G28" s="4">
        <v>39.200000000000003</v>
      </c>
      <c r="H28" s="4">
        <v>10562.4</v>
      </c>
      <c r="J28" s="4">
        <v>10.79</v>
      </c>
      <c r="K28" s="4">
        <v>0.92949999999999999</v>
      </c>
      <c r="L28" s="4">
        <v>4.9526000000000003</v>
      </c>
      <c r="M28" s="4">
        <v>0.2349</v>
      </c>
      <c r="N28" s="4">
        <v>29.301100000000002</v>
      </c>
      <c r="O28" s="4">
        <v>36.437600000000003</v>
      </c>
      <c r="P28" s="4">
        <v>65.7</v>
      </c>
      <c r="Q28" s="4">
        <v>22.238499999999998</v>
      </c>
      <c r="R28" s="4">
        <v>27.654800000000002</v>
      </c>
      <c r="S28" s="4">
        <v>49.9</v>
      </c>
      <c r="T28" s="4">
        <v>10562.402</v>
      </c>
      <c r="W28" s="4">
        <v>0</v>
      </c>
      <c r="X28" s="4">
        <v>10.0259</v>
      </c>
      <c r="Y28" s="4">
        <v>12</v>
      </c>
      <c r="Z28" s="4">
        <v>861</v>
      </c>
      <c r="AA28" s="4">
        <v>874</v>
      </c>
      <c r="AB28" s="4">
        <v>886</v>
      </c>
      <c r="AC28" s="4">
        <v>89</v>
      </c>
      <c r="AD28" s="4">
        <v>7.43</v>
      </c>
      <c r="AE28" s="4">
        <v>0.17</v>
      </c>
      <c r="AF28" s="4">
        <v>994</v>
      </c>
      <c r="AG28" s="4">
        <v>-15</v>
      </c>
      <c r="AH28" s="4">
        <v>-2</v>
      </c>
      <c r="AI28" s="4">
        <v>16</v>
      </c>
      <c r="AJ28" s="4">
        <v>136</v>
      </c>
      <c r="AK28" s="4">
        <v>135</v>
      </c>
      <c r="AL28" s="4">
        <v>5.8</v>
      </c>
      <c r="AM28" s="4">
        <v>142</v>
      </c>
      <c r="AN28" s="4" t="s">
        <v>155</v>
      </c>
      <c r="AO28" s="4">
        <v>1</v>
      </c>
      <c r="AP28" s="5">
        <v>0.603449074074074</v>
      </c>
      <c r="AQ28" s="4">
        <v>47.158596000000003</v>
      </c>
      <c r="AR28" s="4">
        <v>-88.485650000000007</v>
      </c>
      <c r="AS28" s="4">
        <v>311.2</v>
      </c>
      <c r="AT28" s="4">
        <v>28.7</v>
      </c>
      <c r="AU28" s="4">
        <v>12</v>
      </c>
      <c r="AV28" s="4">
        <v>10</v>
      </c>
      <c r="AW28" s="4" t="s">
        <v>420</v>
      </c>
      <c r="AX28" s="4">
        <v>1.7</v>
      </c>
      <c r="AY28" s="4">
        <v>1.1000000000000001</v>
      </c>
      <c r="AZ28" s="4">
        <v>2.4</v>
      </c>
      <c r="BA28" s="4">
        <v>11.154</v>
      </c>
      <c r="BB28" s="4">
        <v>24.23</v>
      </c>
      <c r="BC28" s="4">
        <v>2.17</v>
      </c>
      <c r="BD28" s="4">
        <v>7.5810000000000004</v>
      </c>
      <c r="BE28" s="4">
        <v>1924.9390000000001</v>
      </c>
      <c r="BF28" s="4">
        <v>58.106000000000002</v>
      </c>
      <c r="BG28" s="4">
        <v>1.1930000000000001</v>
      </c>
      <c r="BH28" s="4">
        <v>1.4830000000000001</v>
      </c>
      <c r="BI28" s="4">
        <v>2.6760000000000002</v>
      </c>
      <c r="BJ28" s="4">
        <v>0.90500000000000003</v>
      </c>
      <c r="BK28" s="4">
        <v>1.1259999999999999</v>
      </c>
      <c r="BL28" s="4">
        <v>2.0310000000000001</v>
      </c>
      <c r="BM28" s="4">
        <v>170.22569999999999</v>
      </c>
      <c r="BQ28" s="4">
        <v>2833.3850000000002</v>
      </c>
      <c r="BR28" s="4">
        <v>0.30084499999999997</v>
      </c>
      <c r="BS28" s="4">
        <v>-5</v>
      </c>
      <c r="BT28" s="4">
        <v>6.6769999999999998E-3</v>
      </c>
      <c r="BU28" s="4">
        <v>7.3518999999999997</v>
      </c>
      <c r="BV28" s="4">
        <v>0.13487499999999999</v>
      </c>
      <c r="BW28" s="4">
        <f t="shared" si="14"/>
        <v>1.9423719799999999</v>
      </c>
      <c r="BY28" s="4">
        <f t="shared" si="10"/>
        <v>10922.48198251838</v>
      </c>
      <c r="BZ28" s="4">
        <f t="shared" si="11"/>
        <v>329.70485718051998</v>
      </c>
      <c r="CA28" s="4">
        <f t="shared" si="12"/>
        <v>5.1351477601000006</v>
      </c>
      <c r="CB28" s="4">
        <f t="shared" si="13"/>
        <v>965.89405753199389</v>
      </c>
    </row>
    <row r="29" spans="1:80" x14ac:dyDescent="0.25">
      <c r="A29" s="2">
        <v>42804</v>
      </c>
      <c r="B29" s="3">
        <v>0.39516502314814811</v>
      </c>
      <c r="C29" s="4">
        <v>5.2329999999999997</v>
      </c>
      <c r="D29" s="4">
        <v>0.2392</v>
      </c>
      <c r="E29" s="4">
        <v>2392.0236089999999</v>
      </c>
      <c r="F29" s="4">
        <v>31.4</v>
      </c>
      <c r="G29" s="4">
        <v>51.8</v>
      </c>
      <c r="H29" s="4">
        <v>11181.1</v>
      </c>
      <c r="J29" s="4">
        <v>11.29</v>
      </c>
      <c r="K29" s="4">
        <v>0.92989999999999995</v>
      </c>
      <c r="L29" s="4">
        <v>4.8662000000000001</v>
      </c>
      <c r="M29" s="4">
        <v>0.22239999999999999</v>
      </c>
      <c r="N29" s="4">
        <v>29.200099999999999</v>
      </c>
      <c r="O29" s="4">
        <v>48.194699999999997</v>
      </c>
      <c r="P29" s="4">
        <v>77.400000000000006</v>
      </c>
      <c r="Q29" s="4">
        <v>22.161799999999999</v>
      </c>
      <c r="R29" s="4">
        <v>36.578000000000003</v>
      </c>
      <c r="S29" s="4">
        <v>58.7</v>
      </c>
      <c r="T29" s="4">
        <v>11181.12</v>
      </c>
      <c r="W29" s="4">
        <v>0</v>
      </c>
      <c r="X29" s="4">
        <v>10.500400000000001</v>
      </c>
      <c r="Y29" s="4">
        <v>11.8</v>
      </c>
      <c r="Z29" s="4">
        <v>864</v>
      </c>
      <c r="AA29" s="4">
        <v>876</v>
      </c>
      <c r="AB29" s="4">
        <v>889</v>
      </c>
      <c r="AC29" s="4">
        <v>89</v>
      </c>
      <c r="AD29" s="4">
        <v>7.43</v>
      </c>
      <c r="AE29" s="4">
        <v>0.17</v>
      </c>
      <c r="AF29" s="4">
        <v>994</v>
      </c>
      <c r="AG29" s="4">
        <v>-15</v>
      </c>
      <c r="AH29" s="4">
        <v>-2</v>
      </c>
      <c r="AI29" s="4">
        <v>16</v>
      </c>
      <c r="AJ29" s="4">
        <v>136</v>
      </c>
      <c r="AK29" s="4">
        <v>135</v>
      </c>
      <c r="AL29" s="4">
        <v>5.7</v>
      </c>
      <c r="AM29" s="4">
        <v>142</v>
      </c>
      <c r="AN29" s="4" t="s">
        <v>155</v>
      </c>
      <c r="AO29" s="4">
        <v>1</v>
      </c>
      <c r="AP29" s="5">
        <v>0.60346064814814815</v>
      </c>
      <c r="AQ29" s="4">
        <v>47.158562000000003</v>
      </c>
      <c r="AR29" s="4">
        <v>-88.485491999999994</v>
      </c>
      <c r="AS29" s="4">
        <v>310.89999999999998</v>
      </c>
      <c r="AT29" s="4">
        <v>28.1</v>
      </c>
      <c r="AU29" s="4">
        <v>12</v>
      </c>
      <c r="AV29" s="4">
        <v>10</v>
      </c>
      <c r="AW29" s="4" t="s">
        <v>420</v>
      </c>
      <c r="AX29" s="4">
        <v>1.7754000000000001</v>
      </c>
      <c r="AY29" s="4">
        <v>1.2507999999999999</v>
      </c>
      <c r="AZ29" s="4">
        <v>2.5508000000000002</v>
      </c>
      <c r="BA29" s="4">
        <v>11.154</v>
      </c>
      <c r="BB29" s="4">
        <v>24.38</v>
      </c>
      <c r="BC29" s="4">
        <v>2.19</v>
      </c>
      <c r="BD29" s="4">
        <v>7.5339999999999998</v>
      </c>
      <c r="BE29" s="4">
        <v>1902.6980000000001</v>
      </c>
      <c r="BF29" s="4">
        <v>55.357999999999997</v>
      </c>
      <c r="BG29" s="4">
        <v>1.196</v>
      </c>
      <c r="BH29" s="4">
        <v>1.9730000000000001</v>
      </c>
      <c r="BI29" s="4">
        <v>3.169</v>
      </c>
      <c r="BJ29" s="4">
        <v>0.90700000000000003</v>
      </c>
      <c r="BK29" s="4">
        <v>1.498</v>
      </c>
      <c r="BL29" s="4">
        <v>2.4049999999999998</v>
      </c>
      <c r="BM29" s="4">
        <v>181.2773</v>
      </c>
      <c r="BQ29" s="4">
        <v>2985.268</v>
      </c>
      <c r="BR29" s="4">
        <v>0.30680099999999999</v>
      </c>
      <c r="BS29" s="4">
        <v>-5</v>
      </c>
      <c r="BT29" s="4">
        <v>6.0000000000000001E-3</v>
      </c>
      <c r="BU29" s="4">
        <v>7.4974489999999996</v>
      </c>
      <c r="BV29" s="4">
        <v>0.1212</v>
      </c>
      <c r="BW29" s="4">
        <f t="shared" si="14"/>
        <v>1.9808260257999999</v>
      </c>
      <c r="BY29" s="4">
        <f t="shared" si="10"/>
        <v>11010.021223590864</v>
      </c>
      <c r="BZ29" s="4">
        <f t="shared" si="11"/>
        <v>320.33079074847558</v>
      </c>
      <c r="CA29" s="4">
        <f t="shared" si="12"/>
        <v>5.2483837423474</v>
      </c>
      <c r="CB29" s="4">
        <f t="shared" si="13"/>
        <v>1048.9667410988229</v>
      </c>
    </row>
    <row r="30" spans="1:80" x14ac:dyDescent="0.25">
      <c r="A30" s="2">
        <v>42804</v>
      </c>
      <c r="B30" s="3">
        <v>0.39517659722222226</v>
      </c>
      <c r="C30" s="4">
        <v>5.1749999999999998</v>
      </c>
      <c r="D30" s="4">
        <v>0.22020000000000001</v>
      </c>
      <c r="E30" s="4">
        <v>2201.6334660000002</v>
      </c>
      <c r="F30" s="4">
        <v>31.4</v>
      </c>
      <c r="G30" s="4">
        <v>51.9</v>
      </c>
      <c r="H30" s="4">
        <v>11466.2</v>
      </c>
      <c r="J30" s="4">
        <v>11.64</v>
      </c>
      <c r="K30" s="4">
        <v>0.9304</v>
      </c>
      <c r="L30" s="4">
        <v>4.8152999999999997</v>
      </c>
      <c r="M30" s="4">
        <v>0.20480000000000001</v>
      </c>
      <c r="N30" s="4">
        <v>29.215900000000001</v>
      </c>
      <c r="O30" s="4">
        <v>48.29</v>
      </c>
      <c r="P30" s="4">
        <v>77.5</v>
      </c>
      <c r="Q30" s="4">
        <v>22.1738</v>
      </c>
      <c r="R30" s="4">
        <v>36.650399999999998</v>
      </c>
      <c r="S30" s="4">
        <v>58.8</v>
      </c>
      <c r="T30" s="4">
        <v>11466.1569</v>
      </c>
      <c r="W30" s="4">
        <v>0</v>
      </c>
      <c r="X30" s="4">
        <v>10.8292</v>
      </c>
      <c r="Y30" s="4">
        <v>11.7</v>
      </c>
      <c r="Z30" s="4">
        <v>866</v>
      </c>
      <c r="AA30" s="4">
        <v>878</v>
      </c>
      <c r="AB30" s="4">
        <v>890</v>
      </c>
      <c r="AC30" s="4">
        <v>89</v>
      </c>
      <c r="AD30" s="4">
        <v>7.43</v>
      </c>
      <c r="AE30" s="4">
        <v>0.17</v>
      </c>
      <c r="AF30" s="4">
        <v>994</v>
      </c>
      <c r="AG30" s="4">
        <v>-15</v>
      </c>
      <c r="AH30" s="4">
        <v>-2</v>
      </c>
      <c r="AI30" s="4">
        <v>16</v>
      </c>
      <c r="AJ30" s="4">
        <v>136</v>
      </c>
      <c r="AK30" s="4">
        <v>135.30000000000001</v>
      </c>
      <c r="AL30" s="4">
        <v>5.8</v>
      </c>
      <c r="AM30" s="4">
        <v>142</v>
      </c>
      <c r="AN30" s="4" t="s">
        <v>155</v>
      </c>
      <c r="AO30" s="4">
        <v>1</v>
      </c>
      <c r="AP30" s="5">
        <v>0.60347222222222219</v>
      </c>
      <c r="AQ30" s="4">
        <v>47.158538</v>
      </c>
      <c r="AR30" s="4">
        <v>-88.485327999999996</v>
      </c>
      <c r="AS30" s="4">
        <v>310.39999999999998</v>
      </c>
      <c r="AT30" s="4">
        <v>27.7</v>
      </c>
      <c r="AU30" s="4">
        <v>12</v>
      </c>
      <c r="AV30" s="4">
        <v>10</v>
      </c>
      <c r="AW30" s="4" t="s">
        <v>420</v>
      </c>
      <c r="AX30" s="4">
        <v>1.8754</v>
      </c>
      <c r="AY30" s="4">
        <v>1.3754</v>
      </c>
      <c r="AZ30" s="4">
        <v>2.6</v>
      </c>
      <c r="BA30" s="4">
        <v>11.154</v>
      </c>
      <c r="BB30" s="4">
        <v>24.55</v>
      </c>
      <c r="BC30" s="4">
        <v>2.2000000000000002</v>
      </c>
      <c r="BD30" s="4">
        <v>7.476</v>
      </c>
      <c r="BE30" s="4">
        <v>1895.0840000000001</v>
      </c>
      <c r="BF30" s="4">
        <v>51.311999999999998</v>
      </c>
      <c r="BG30" s="4">
        <v>1.204</v>
      </c>
      <c r="BH30" s="4">
        <v>1.99</v>
      </c>
      <c r="BI30" s="4">
        <v>3.194</v>
      </c>
      <c r="BJ30" s="4">
        <v>0.91400000000000003</v>
      </c>
      <c r="BK30" s="4">
        <v>1.5109999999999999</v>
      </c>
      <c r="BL30" s="4">
        <v>2.4239999999999999</v>
      </c>
      <c r="BM30" s="4">
        <v>187.11259999999999</v>
      </c>
      <c r="BQ30" s="4">
        <v>3098.87</v>
      </c>
      <c r="BR30" s="4">
        <v>0.29025600000000001</v>
      </c>
      <c r="BS30" s="4">
        <v>-5</v>
      </c>
      <c r="BT30" s="4">
        <v>5.6769999999999998E-3</v>
      </c>
      <c r="BU30" s="4">
        <v>7.0931249999999997</v>
      </c>
      <c r="BV30" s="4">
        <v>0.11468200000000001</v>
      </c>
      <c r="BW30" s="4">
        <f t="shared" si="14"/>
        <v>1.8740036249999998</v>
      </c>
      <c r="BY30" s="4">
        <f t="shared" si="10"/>
        <v>10374.587848930501</v>
      </c>
      <c r="BZ30" s="4">
        <f t="shared" si="11"/>
        <v>280.90620347399999</v>
      </c>
      <c r="CA30" s="4">
        <f t="shared" si="12"/>
        <v>5.0036691217500007</v>
      </c>
      <c r="CB30" s="4">
        <f t="shared" si="13"/>
        <v>1024.3430403833249</v>
      </c>
    </row>
    <row r="31" spans="1:80" x14ac:dyDescent="0.25">
      <c r="A31" s="2">
        <v>42804</v>
      </c>
      <c r="B31" s="3">
        <v>0.3951881712962963</v>
      </c>
      <c r="C31" s="4">
        <v>5.25</v>
      </c>
      <c r="D31" s="4">
        <v>0.2082</v>
      </c>
      <c r="E31" s="4">
        <v>2081.6013630000002</v>
      </c>
      <c r="F31" s="4">
        <v>31.2</v>
      </c>
      <c r="G31" s="4">
        <v>47.6</v>
      </c>
      <c r="H31" s="4">
        <v>11490.6</v>
      </c>
      <c r="J31" s="4">
        <v>11.99</v>
      </c>
      <c r="K31" s="4">
        <v>0.92979999999999996</v>
      </c>
      <c r="L31" s="4">
        <v>4.8808999999999996</v>
      </c>
      <c r="M31" s="4">
        <v>0.19350000000000001</v>
      </c>
      <c r="N31" s="4">
        <v>29.055</v>
      </c>
      <c r="O31" s="4">
        <v>44.251600000000003</v>
      </c>
      <c r="P31" s="4">
        <v>73.3</v>
      </c>
      <c r="Q31" s="4">
        <v>22.0517</v>
      </c>
      <c r="R31" s="4">
        <v>33.5854</v>
      </c>
      <c r="S31" s="4">
        <v>55.6</v>
      </c>
      <c r="T31" s="4">
        <v>11490.638800000001</v>
      </c>
      <c r="W31" s="4">
        <v>0</v>
      </c>
      <c r="X31" s="4">
        <v>11.143599999999999</v>
      </c>
      <c r="Y31" s="4">
        <v>11.7</v>
      </c>
      <c r="Z31" s="4">
        <v>867</v>
      </c>
      <c r="AA31" s="4">
        <v>878</v>
      </c>
      <c r="AB31" s="4">
        <v>890</v>
      </c>
      <c r="AC31" s="4">
        <v>89</v>
      </c>
      <c r="AD31" s="4">
        <v>7.43</v>
      </c>
      <c r="AE31" s="4">
        <v>0.17</v>
      </c>
      <c r="AF31" s="4">
        <v>994</v>
      </c>
      <c r="AG31" s="4">
        <v>-15</v>
      </c>
      <c r="AH31" s="4">
        <v>-2</v>
      </c>
      <c r="AI31" s="4">
        <v>16</v>
      </c>
      <c r="AJ31" s="4">
        <v>136</v>
      </c>
      <c r="AK31" s="4">
        <v>136</v>
      </c>
      <c r="AL31" s="4">
        <v>5.8</v>
      </c>
      <c r="AM31" s="4">
        <v>142</v>
      </c>
      <c r="AN31" s="4" t="s">
        <v>155</v>
      </c>
      <c r="AO31" s="4">
        <v>1</v>
      </c>
      <c r="AP31" s="5">
        <v>0.60348379629629634</v>
      </c>
      <c r="AQ31" s="4">
        <v>47.158523000000002</v>
      </c>
      <c r="AR31" s="4">
        <v>-88.485161000000005</v>
      </c>
      <c r="AS31" s="4">
        <v>310.10000000000002</v>
      </c>
      <c r="AT31" s="4">
        <v>27.6</v>
      </c>
      <c r="AU31" s="4">
        <v>12</v>
      </c>
      <c r="AV31" s="4">
        <v>10</v>
      </c>
      <c r="AW31" s="4" t="s">
        <v>420</v>
      </c>
      <c r="AX31" s="4">
        <v>1.9</v>
      </c>
      <c r="AY31" s="4">
        <v>1.4</v>
      </c>
      <c r="AZ31" s="4">
        <v>2.6</v>
      </c>
      <c r="BA31" s="4">
        <v>11.154</v>
      </c>
      <c r="BB31" s="4">
        <v>24.32</v>
      </c>
      <c r="BC31" s="4">
        <v>2.1800000000000002</v>
      </c>
      <c r="BD31" s="4">
        <v>7.5529999999999999</v>
      </c>
      <c r="BE31" s="4">
        <v>1903.2760000000001</v>
      </c>
      <c r="BF31" s="4">
        <v>48.034999999999997</v>
      </c>
      <c r="BG31" s="4">
        <v>1.1859999999999999</v>
      </c>
      <c r="BH31" s="4">
        <v>1.8069999999999999</v>
      </c>
      <c r="BI31" s="4">
        <v>2.9940000000000002</v>
      </c>
      <c r="BJ31" s="4">
        <v>0.9</v>
      </c>
      <c r="BK31" s="4">
        <v>1.371</v>
      </c>
      <c r="BL31" s="4">
        <v>2.2719999999999998</v>
      </c>
      <c r="BM31" s="4">
        <v>185.79159999999999</v>
      </c>
      <c r="BQ31" s="4">
        <v>3159.5819999999999</v>
      </c>
      <c r="BR31" s="4">
        <v>0.25981799999999999</v>
      </c>
      <c r="BS31" s="4">
        <v>-5</v>
      </c>
      <c r="BT31" s="4">
        <v>5.0000000000000001E-3</v>
      </c>
      <c r="BU31" s="4">
        <v>6.3492980000000001</v>
      </c>
      <c r="BV31" s="4">
        <v>0.10100000000000001</v>
      </c>
      <c r="BW31" s="4">
        <f t="shared" si="14"/>
        <v>1.6774845316</v>
      </c>
      <c r="BY31" s="4">
        <f t="shared" si="10"/>
        <v>9326.7912448914085</v>
      </c>
      <c r="BZ31" s="4">
        <f t="shared" si="11"/>
        <v>235.39014701407399</v>
      </c>
      <c r="CA31" s="4">
        <f t="shared" si="12"/>
        <v>4.4103493767600002</v>
      </c>
      <c r="CB31" s="4">
        <f t="shared" si="13"/>
        <v>910.45096363027028</v>
      </c>
    </row>
    <row r="32" spans="1:80" x14ac:dyDescent="0.25">
      <c r="A32" s="2">
        <v>42804</v>
      </c>
      <c r="B32" s="3">
        <v>0.39519974537037039</v>
      </c>
      <c r="C32" s="4">
        <v>5.45</v>
      </c>
      <c r="D32" s="4">
        <v>0.2026</v>
      </c>
      <c r="E32" s="4">
        <v>2026.3725489999999</v>
      </c>
      <c r="F32" s="4">
        <v>29.6</v>
      </c>
      <c r="G32" s="4">
        <v>38.5</v>
      </c>
      <c r="H32" s="4">
        <v>11862.9</v>
      </c>
      <c r="J32" s="4">
        <v>12.24</v>
      </c>
      <c r="K32" s="4">
        <v>0.9274</v>
      </c>
      <c r="L32" s="4">
        <v>5.0545999999999998</v>
      </c>
      <c r="M32" s="4">
        <v>0.18790000000000001</v>
      </c>
      <c r="N32" s="4">
        <v>27.462599999999998</v>
      </c>
      <c r="O32" s="4">
        <v>35.7042</v>
      </c>
      <c r="P32" s="4">
        <v>63.2</v>
      </c>
      <c r="Q32" s="4">
        <v>20.8431</v>
      </c>
      <c r="R32" s="4">
        <v>27.098199999999999</v>
      </c>
      <c r="S32" s="4">
        <v>47.9</v>
      </c>
      <c r="T32" s="4">
        <v>11862.9372</v>
      </c>
      <c r="W32" s="4">
        <v>0</v>
      </c>
      <c r="X32" s="4">
        <v>11.3523</v>
      </c>
      <c r="Y32" s="4">
        <v>11.9</v>
      </c>
      <c r="Z32" s="4">
        <v>865</v>
      </c>
      <c r="AA32" s="4">
        <v>876</v>
      </c>
      <c r="AB32" s="4">
        <v>887</v>
      </c>
      <c r="AC32" s="4">
        <v>89</v>
      </c>
      <c r="AD32" s="4">
        <v>7.43</v>
      </c>
      <c r="AE32" s="4">
        <v>0.17</v>
      </c>
      <c r="AF32" s="4">
        <v>994</v>
      </c>
      <c r="AG32" s="4">
        <v>-15</v>
      </c>
      <c r="AH32" s="4">
        <v>-2</v>
      </c>
      <c r="AI32" s="4">
        <v>16</v>
      </c>
      <c r="AJ32" s="4">
        <v>136</v>
      </c>
      <c r="AK32" s="4">
        <v>136</v>
      </c>
      <c r="AL32" s="4">
        <v>6.1</v>
      </c>
      <c r="AM32" s="4">
        <v>142</v>
      </c>
      <c r="AN32" s="4" t="s">
        <v>155</v>
      </c>
      <c r="AO32" s="4">
        <v>1</v>
      </c>
      <c r="AP32" s="5">
        <v>0.60349537037037038</v>
      </c>
      <c r="AQ32" s="4">
        <v>47.158510999999997</v>
      </c>
      <c r="AR32" s="4">
        <v>-88.484997000000007</v>
      </c>
      <c r="AS32" s="4">
        <v>309.7</v>
      </c>
      <c r="AT32" s="4">
        <v>27.3</v>
      </c>
      <c r="AU32" s="4">
        <v>12</v>
      </c>
      <c r="AV32" s="4">
        <v>10</v>
      </c>
      <c r="AW32" s="4" t="s">
        <v>420</v>
      </c>
      <c r="AX32" s="4">
        <v>1.9</v>
      </c>
      <c r="AY32" s="4">
        <v>1.4</v>
      </c>
      <c r="AZ32" s="4">
        <v>2.6</v>
      </c>
      <c r="BA32" s="4">
        <v>11.154</v>
      </c>
      <c r="BB32" s="4">
        <v>23.51</v>
      </c>
      <c r="BC32" s="4">
        <v>2.11</v>
      </c>
      <c r="BD32" s="4">
        <v>7.83</v>
      </c>
      <c r="BE32" s="4">
        <v>1907.671</v>
      </c>
      <c r="BF32" s="4">
        <v>45.140999999999998</v>
      </c>
      <c r="BG32" s="4">
        <v>1.085</v>
      </c>
      <c r="BH32" s="4">
        <v>1.411</v>
      </c>
      <c r="BI32" s="4">
        <v>2.4969999999999999</v>
      </c>
      <c r="BJ32" s="4">
        <v>0.82399999999999995</v>
      </c>
      <c r="BK32" s="4">
        <v>1.071</v>
      </c>
      <c r="BL32" s="4">
        <v>1.895</v>
      </c>
      <c r="BM32" s="4">
        <v>185.64709999999999</v>
      </c>
      <c r="BQ32" s="4">
        <v>3115.308</v>
      </c>
      <c r="BR32" s="4">
        <v>0.21934100000000001</v>
      </c>
      <c r="BS32" s="4">
        <v>-5</v>
      </c>
      <c r="BT32" s="4">
        <v>5.3229999999999996E-3</v>
      </c>
      <c r="BU32" s="4">
        <v>5.3601460000000003</v>
      </c>
      <c r="BV32" s="4">
        <v>0.107525</v>
      </c>
      <c r="BW32" s="4">
        <f t="shared" si="14"/>
        <v>1.4161505731999999</v>
      </c>
      <c r="BY32" s="4">
        <f t="shared" si="10"/>
        <v>7891.9599227177605</v>
      </c>
      <c r="BZ32" s="4">
        <f t="shared" si="11"/>
        <v>186.74654218227482</v>
      </c>
      <c r="CA32" s="4">
        <f t="shared" si="12"/>
        <v>3.4088556026272006</v>
      </c>
      <c r="CB32" s="4">
        <f t="shared" si="13"/>
        <v>768.0147535758399</v>
      </c>
    </row>
    <row r="33" spans="1:80" x14ac:dyDescent="0.25">
      <c r="A33" s="2">
        <v>42804</v>
      </c>
      <c r="B33" s="3">
        <v>0.39521131944444443</v>
      </c>
      <c r="C33" s="4">
        <v>5.5620000000000003</v>
      </c>
      <c r="D33" s="4">
        <v>0.20019999999999999</v>
      </c>
      <c r="E33" s="4">
        <v>2001.693078</v>
      </c>
      <c r="F33" s="4">
        <v>27.9</v>
      </c>
      <c r="G33" s="4">
        <v>38.5</v>
      </c>
      <c r="H33" s="4">
        <v>12117.9</v>
      </c>
      <c r="J33" s="4">
        <v>12.4</v>
      </c>
      <c r="K33" s="4">
        <v>0.92600000000000005</v>
      </c>
      <c r="L33" s="4">
        <v>5.1501999999999999</v>
      </c>
      <c r="M33" s="4">
        <v>0.18540000000000001</v>
      </c>
      <c r="N33" s="4">
        <v>25.830200000000001</v>
      </c>
      <c r="O33" s="4">
        <v>35.676000000000002</v>
      </c>
      <c r="P33" s="4">
        <v>61.5</v>
      </c>
      <c r="Q33" s="4">
        <v>19.604199999999999</v>
      </c>
      <c r="R33" s="4">
        <v>27.076799999999999</v>
      </c>
      <c r="S33" s="4">
        <v>46.7</v>
      </c>
      <c r="T33" s="4">
        <v>12117.885399999999</v>
      </c>
      <c r="W33" s="4">
        <v>0</v>
      </c>
      <c r="X33" s="4">
        <v>11.4825</v>
      </c>
      <c r="Y33" s="4">
        <v>11.9</v>
      </c>
      <c r="Z33" s="4">
        <v>865</v>
      </c>
      <c r="AA33" s="4">
        <v>875</v>
      </c>
      <c r="AB33" s="4">
        <v>886</v>
      </c>
      <c r="AC33" s="4">
        <v>89</v>
      </c>
      <c r="AD33" s="4">
        <v>7.43</v>
      </c>
      <c r="AE33" s="4">
        <v>0.17</v>
      </c>
      <c r="AF33" s="4">
        <v>994</v>
      </c>
      <c r="AG33" s="4">
        <v>-15</v>
      </c>
      <c r="AH33" s="4">
        <v>-2</v>
      </c>
      <c r="AI33" s="4">
        <v>16</v>
      </c>
      <c r="AJ33" s="4">
        <v>136</v>
      </c>
      <c r="AK33" s="4">
        <v>135.69999999999999</v>
      </c>
      <c r="AL33" s="4">
        <v>6.3</v>
      </c>
      <c r="AM33" s="4">
        <v>142</v>
      </c>
      <c r="AN33" s="4" t="s">
        <v>155</v>
      </c>
      <c r="AO33" s="4">
        <v>1</v>
      </c>
      <c r="AP33" s="5">
        <v>0.60350694444444442</v>
      </c>
      <c r="AQ33" s="4">
        <v>47.158507999999998</v>
      </c>
      <c r="AR33" s="4">
        <v>-88.484842</v>
      </c>
      <c r="AS33" s="4">
        <v>309.60000000000002</v>
      </c>
      <c r="AT33" s="4">
        <v>26.4</v>
      </c>
      <c r="AU33" s="4">
        <v>12</v>
      </c>
      <c r="AV33" s="4">
        <v>10</v>
      </c>
      <c r="AW33" s="4" t="s">
        <v>420</v>
      </c>
      <c r="AX33" s="4">
        <v>1.9</v>
      </c>
      <c r="AY33" s="4">
        <v>1.4</v>
      </c>
      <c r="AZ33" s="4">
        <v>2.6</v>
      </c>
      <c r="BA33" s="4">
        <v>11.154</v>
      </c>
      <c r="BB33" s="4">
        <v>23.06</v>
      </c>
      <c r="BC33" s="4">
        <v>2.0699999999999998</v>
      </c>
      <c r="BD33" s="4">
        <v>7.99</v>
      </c>
      <c r="BE33" s="4">
        <v>1908.345</v>
      </c>
      <c r="BF33" s="4">
        <v>43.715000000000003</v>
      </c>
      <c r="BG33" s="4">
        <v>1.002</v>
      </c>
      <c r="BH33" s="4">
        <v>1.3839999999999999</v>
      </c>
      <c r="BI33" s="4">
        <v>2.387</v>
      </c>
      <c r="BJ33" s="4">
        <v>0.76100000000000001</v>
      </c>
      <c r="BK33" s="4">
        <v>1.0509999999999999</v>
      </c>
      <c r="BL33" s="4">
        <v>1.8109999999999999</v>
      </c>
      <c r="BM33" s="4">
        <v>186.1833</v>
      </c>
      <c r="BQ33" s="4">
        <v>3093.665</v>
      </c>
      <c r="BR33" s="4">
        <v>0.18892500000000001</v>
      </c>
      <c r="BS33" s="4">
        <v>-5</v>
      </c>
      <c r="BT33" s="4">
        <v>6.0000000000000001E-3</v>
      </c>
      <c r="BU33" s="4">
        <v>4.6168550000000002</v>
      </c>
      <c r="BV33" s="4">
        <v>0.1212</v>
      </c>
      <c r="BW33" s="4">
        <f t="shared" si="14"/>
        <v>1.219773091</v>
      </c>
      <c r="BY33" s="4">
        <f t="shared" si="10"/>
        <v>6799.9841532097062</v>
      </c>
      <c r="BZ33" s="4">
        <f t="shared" si="11"/>
        <v>155.76916503963503</v>
      </c>
      <c r="CA33" s="4">
        <f t="shared" si="12"/>
        <v>2.7116626923289999</v>
      </c>
      <c r="CB33" s="4">
        <f t="shared" si="13"/>
        <v>663.42484697069369</v>
      </c>
    </row>
    <row r="34" spans="1:80" x14ac:dyDescent="0.25">
      <c r="A34" s="2">
        <v>42804</v>
      </c>
      <c r="B34" s="3">
        <v>0.39522289351851853</v>
      </c>
      <c r="C34" s="4">
        <v>5.47</v>
      </c>
      <c r="D34" s="4">
        <v>0.1996</v>
      </c>
      <c r="E34" s="4">
        <v>1995.833333</v>
      </c>
      <c r="F34" s="4">
        <v>27.3</v>
      </c>
      <c r="G34" s="4">
        <v>38.9</v>
      </c>
      <c r="H34" s="4">
        <v>11745.4</v>
      </c>
      <c r="J34" s="4">
        <v>12.53</v>
      </c>
      <c r="K34" s="4">
        <v>0.9274</v>
      </c>
      <c r="L34" s="4">
        <v>5.0728</v>
      </c>
      <c r="M34" s="4">
        <v>0.18509999999999999</v>
      </c>
      <c r="N34" s="4">
        <v>25.3535</v>
      </c>
      <c r="O34" s="4">
        <v>36.091700000000003</v>
      </c>
      <c r="P34" s="4">
        <v>61.4</v>
      </c>
      <c r="Q34" s="4">
        <v>19.2424</v>
      </c>
      <c r="R34" s="4">
        <v>27.392299999999999</v>
      </c>
      <c r="S34" s="4">
        <v>46.6</v>
      </c>
      <c r="T34" s="4">
        <v>11745.360699999999</v>
      </c>
      <c r="W34" s="4">
        <v>0</v>
      </c>
      <c r="X34" s="4">
        <v>11.6233</v>
      </c>
      <c r="Y34" s="4">
        <v>11.8</v>
      </c>
      <c r="Z34" s="4">
        <v>866</v>
      </c>
      <c r="AA34" s="4">
        <v>877</v>
      </c>
      <c r="AB34" s="4">
        <v>889</v>
      </c>
      <c r="AC34" s="4">
        <v>89</v>
      </c>
      <c r="AD34" s="4">
        <v>7.43</v>
      </c>
      <c r="AE34" s="4">
        <v>0.17</v>
      </c>
      <c r="AF34" s="4">
        <v>994</v>
      </c>
      <c r="AG34" s="4">
        <v>-15</v>
      </c>
      <c r="AH34" s="4">
        <v>-2</v>
      </c>
      <c r="AI34" s="4">
        <v>16</v>
      </c>
      <c r="AJ34" s="4">
        <v>136</v>
      </c>
      <c r="AK34" s="4">
        <v>134.4</v>
      </c>
      <c r="AL34" s="4">
        <v>6.4</v>
      </c>
      <c r="AM34" s="4">
        <v>142</v>
      </c>
      <c r="AN34" s="4" t="s">
        <v>155</v>
      </c>
      <c r="AO34" s="4">
        <v>1</v>
      </c>
      <c r="AP34" s="5">
        <v>0.60351851851851845</v>
      </c>
      <c r="AQ34" s="4">
        <v>47.158518999999998</v>
      </c>
      <c r="AR34" s="4">
        <v>-88.484696999999997</v>
      </c>
      <c r="AS34" s="4">
        <v>309.5</v>
      </c>
      <c r="AT34" s="4">
        <v>25</v>
      </c>
      <c r="AU34" s="4">
        <v>12</v>
      </c>
      <c r="AV34" s="4">
        <v>10</v>
      </c>
      <c r="AW34" s="4" t="s">
        <v>420</v>
      </c>
      <c r="AX34" s="4">
        <v>2.1261999999999999</v>
      </c>
      <c r="AY34" s="4">
        <v>1.6262000000000001</v>
      </c>
      <c r="AZ34" s="4">
        <v>2.9016000000000002</v>
      </c>
      <c r="BA34" s="4">
        <v>11.154</v>
      </c>
      <c r="BB34" s="4">
        <v>23.5</v>
      </c>
      <c r="BC34" s="4">
        <v>2.11</v>
      </c>
      <c r="BD34" s="4">
        <v>7.8239999999999998</v>
      </c>
      <c r="BE34" s="4">
        <v>1913.4590000000001</v>
      </c>
      <c r="BF34" s="4">
        <v>44.438000000000002</v>
      </c>
      <c r="BG34" s="4">
        <v>1.0009999999999999</v>
      </c>
      <c r="BH34" s="4">
        <v>1.4259999999999999</v>
      </c>
      <c r="BI34" s="4">
        <v>2.427</v>
      </c>
      <c r="BJ34" s="4">
        <v>0.76</v>
      </c>
      <c r="BK34" s="4">
        <v>1.0820000000000001</v>
      </c>
      <c r="BL34" s="4">
        <v>1.8420000000000001</v>
      </c>
      <c r="BM34" s="4">
        <v>183.70169999999999</v>
      </c>
      <c r="BQ34" s="4">
        <v>3187.8470000000002</v>
      </c>
      <c r="BR34" s="4">
        <v>0.17652200000000001</v>
      </c>
      <c r="BS34" s="4">
        <v>-5</v>
      </c>
      <c r="BT34" s="4">
        <v>5.6769999999999998E-3</v>
      </c>
      <c r="BU34" s="4">
        <v>4.3137559999999997</v>
      </c>
      <c r="BV34" s="4">
        <v>0.114675</v>
      </c>
      <c r="BW34" s="4">
        <f t="shared" si="14"/>
        <v>1.1396943352</v>
      </c>
      <c r="BY34" s="4">
        <f t="shared" si="10"/>
        <v>6370.5878877786872</v>
      </c>
      <c r="BZ34" s="4">
        <f t="shared" si="11"/>
        <v>147.9499610689904</v>
      </c>
      <c r="CA34" s="4">
        <f t="shared" si="12"/>
        <v>2.5303112294079999</v>
      </c>
      <c r="CB34" s="4">
        <f t="shared" si="13"/>
        <v>611.60851890965728</v>
      </c>
    </row>
    <row r="35" spans="1:80" x14ac:dyDescent="0.25">
      <c r="A35" s="2">
        <v>42804</v>
      </c>
      <c r="B35" s="3">
        <v>0.39523446759259256</v>
      </c>
      <c r="C35" s="4">
        <v>5.4939999999999998</v>
      </c>
      <c r="D35" s="4">
        <v>0.21149999999999999</v>
      </c>
      <c r="E35" s="4">
        <v>2114.880952</v>
      </c>
      <c r="F35" s="4">
        <v>25.9</v>
      </c>
      <c r="G35" s="4">
        <v>42.1</v>
      </c>
      <c r="H35" s="4">
        <v>11826.1</v>
      </c>
      <c r="J35" s="4">
        <v>12.6</v>
      </c>
      <c r="K35" s="4">
        <v>0.92700000000000005</v>
      </c>
      <c r="L35" s="4">
        <v>5.0930999999999997</v>
      </c>
      <c r="M35" s="4">
        <v>0.19600000000000001</v>
      </c>
      <c r="N35" s="4">
        <v>23.983899999999998</v>
      </c>
      <c r="O35" s="4">
        <v>39.024700000000003</v>
      </c>
      <c r="P35" s="4">
        <v>63</v>
      </c>
      <c r="Q35" s="4">
        <v>18.2029</v>
      </c>
      <c r="R35" s="4">
        <v>29.618300000000001</v>
      </c>
      <c r="S35" s="4">
        <v>47.8</v>
      </c>
      <c r="T35" s="4">
        <v>11826.1415</v>
      </c>
      <c r="W35" s="4">
        <v>0</v>
      </c>
      <c r="X35" s="4">
        <v>11.679600000000001</v>
      </c>
      <c r="Y35" s="4">
        <v>11.7</v>
      </c>
      <c r="Z35" s="4">
        <v>867</v>
      </c>
      <c r="AA35" s="4">
        <v>879</v>
      </c>
      <c r="AB35" s="4">
        <v>890</v>
      </c>
      <c r="AC35" s="4">
        <v>89</v>
      </c>
      <c r="AD35" s="4">
        <v>7.43</v>
      </c>
      <c r="AE35" s="4">
        <v>0.17</v>
      </c>
      <c r="AF35" s="4">
        <v>994</v>
      </c>
      <c r="AG35" s="4">
        <v>-15</v>
      </c>
      <c r="AH35" s="4">
        <v>-2</v>
      </c>
      <c r="AI35" s="4">
        <v>16</v>
      </c>
      <c r="AJ35" s="4">
        <v>136</v>
      </c>
      <c r="AK35" s="4">
        <v>133.30000000000001</v>
      </c>
      <c r="AL35" s="4">
        <v>6.4</v>
      </c>
      <c r="AM35" s="4">
        <v>142</v>
      </c>
      <c r="AN35" s="4" t="s">
        <v>155</v>
      </c>
      <c r="AO35" s="4">
        <v>1</v>
      </c>
      <c r="AP35" s="5">
        <v>0.6035300925925926</v>
      </c>
      <c r="AQ35" s="4">
        <v>47.158549000000001</v>
      </c>
      <c r="AR35" s="4">
        <v>-88.484561999999997</v>
      </c>
      <c r="AS35" s="4">
        <v>309.39999999999998</v>
      </c>
      <c r="AT35" s="4">
        <v>23.9</v>
      </c>
      <c r="AU35" s="4">
        <v>12</v>
      </c>
      <c r="AV35" s="4">
        <v>9</v>
      </c>
      <c r="AW35" s="4" t="s">
        <v>427</v>
      </c>
      <c r="AX35" s="4">
        <v>2.2753999999999999</v>
      </c>
      <c r="AY35" s="4">
        <v>1.8508</v>
      </c>
      <c r="AZ35" s="4">
        <v>3.1507999999999998</v>
      </c>
      <c r="BA35" s="4">
        <v>11.154</v>
      </c>
      <c r="BB35" s="4">
        <v>23.34</v>
      </c>
      <c r="BC35" s="4">
        <v>2.09</v>
      </c>
      <c r="BD35" s="4">
        <v>7.88</v>
      </c>
      <c r="BE35" s="4">
        <v>1909.373</v>
      </c>
      <c r="BF35" s="4">
        <v>46.776000000000003</v>
      </c>
      <c r="BG35" s="4">
        <v>0.94199999999999995</v>
      </c>
      <c r="BH35" s="4">
        <v>1.532</v>
      </c>
      <c r="BI35" s="4">
        <v>2.4740000000000002</v>
      </c>
      <c r="BJ35" s="4">
        <v>0.71499999999999997</v>
      </c>
      <c r="BK35" s="4">
        <v>1.163</v>
      </c>
      <c r="BL35" s="4">
        <v>1.877</v>
      </c>
      <c r="BM35" s="4">
        <v>183.83410000000001</v>
      </c>
      <c r="BQ35" s="4">
        <v>3183.7</v>
      </c>
      <c r="BR35" s="4">
        <v>0.198597</v>
      </c>
      <c r="BS35" s="4">
        <v>-5</v>
      </c>
      <c r="BT35" s="4">
        <v>5.0000000000000001E-3</v>
      </c>
      <c r="BU35" s="4">
        <v>4.8532140000000004</v>
      </c>
      <c r="BV35" s="4">
        <v>0.10100000000000001</v>
      </c>
      <c r="BW35" s="4">
        <f t="shared" si="14"/>
        <v>1.2822191388000002</v>
      </c>
      <c r="BY35" s="4">
        <f t="shared" si="10"/>
        <v>7151.9586190076207</v>
      </c>
      <c r="BZ35" s="4">
        <f t="shared" si="11"/>
        <v>175.20935739779523</v>
      </c>
      <c r="CA35" s="4">
        <f t="shared" si="12"/>
        <v>2.6781830541180005</v>
      </c>
      <c r="CB35" s="4">
        <f t="shared" si="13"/>
        <v>688.58933061403343</v>
      </c>
    </row>
    <row r="36" spans="1:80" x14ac:dyDescent="0.25">
      <c r="A36" s="2">
        <v>42804</v>
      </c>
      <c r="B36" s="3">
        <v>0.39524604166666671</v>
      </c>
      <c r="C36" s="4">
        <v>5.82</v>
      </c>
      <c r="D36" s="4">
        <v>0.2268</v>
      </c>
      <c r="E36" s="4">
        <v>2267.5892859999999</v>
      </c>
      <c r="F36" s="4">
        <v>25.5</v>
      </c>
      <c r="G36" s="4">
        <v>42.2</v>
      </c>
      <c r="H36" s="4">
        <v>12186.4</v>
      </c>
      <c r="J36" s="4">
        <v>12.7</v>
      </c>
      <c r="K36" s="4">
        <v>0.92279999999999995</v>
      </c>
      <c r="L36" s="4">
        <v>5.3710000000000004</v>
      </c>
      <c r="M36" s="4">
        <v>0.20930000000000001</v>
      </c>
      <c r="N36" s="4">
        <v>23.549700000000001</v>
      </c>
      <c r="O36" s="4">
        <v>38.943800000000003</v>
      </c>
      <c r="P36" s="4">
        <v>62.5</v>
      </c>
      <c r="Q36" s="4">
        <v>17.8734</v>
      </c>
      <c r="R36" s="4">
        <v>29.556899999999999</v>
      </c>
      <c r="S36" s="4">
        <v>47.4</v>
      </c>
      <c r="T36" s="4">
        <v>12186.368</v>
      </c>
      <c r="W36" s="4">
        <v>0</v>
      </c>
      <c r="X36" s="4">
        <v>11.72</v>
      </c>
      <c r="Y36" s="4">
        <v>11.6</v>
      </c>
      <c r="Z36" s="4">
        <v>868</v>
      </c>
      <c r="AA36" s="4">
        <v>880</v>
      </c>
      <c r="AB36" s="4">
        <v>891</v>
      </c>
      <c r="AC36" s="4">
        <v>89</v>
      </c>
      <c r="AD36" s="4">
        <v>7.43</v>
      </c>
      <c r="AE36" s="4">
        <v>0.17</v>
      </c>
      <c r="AF36" s="4">
        <v>994</v>
      </c>
      <c r="AG36" s="4">
        <v>-15</v>
      </c>
      <c r="AH36" s="4">
        <v>-2</v>
      </c>
      <c r="AI36" s="4">
        <v>16</v>
      </c>
      <c r="AJ36" s="4">
        <v>136</v>
      </c>
      <c r="AK36" s="4">
        <v>133.69999999999999</v>
      </c>
      <c r="AL36" s="4">
        <v>6</v>
      </c>
      <c r="AM36" s="4">
        <v>142</v>
      </c>
      <c r="AN36" s="4" t="s">
        <v>155</v>
      </c>
      <c r="AO36" s="4">
        <v>1</v>
      </c>
      <c r="AP36" s="5">
        <v>0.60354166666666664</v>
      </c>
      <c r="AQ36" s="4">
        <v>47.158599000000002</v>
      </c>
      <c r="AR36" s="4">
        <v>-88.484448999999998</v>
      </c>
      <c r="AS36" s="4">
        <v>309.5</v>
      </c>
      <c r="AT36" s="4">
        <v>22.5</v>
      </c>
      <c r="AU36" s="4">
        <v>12</v>
      </c>
      <c r="AV36" s="4">
        <v>10</v>
      </c>
      <c r="AW36" s="4" t="s">
        <v>420</v>
      </c>
      <c r="AX36" s="4">
        <v>2.4508000000000001</v>
      </c>
      <c r="AY36" s="4">
        <v>1.9754</v>
      </c>
      <c r="AZ36" s="4">
        <v>3.4262000000000001</v>
      </c>
      <c r="BA36" s="4">
        <v>11.154</v>
      </c>
      <c r="BB36" s="4">
        <v>22.16</v>
      </c>
      <c r="BC36" s="4">
        <v>1.99</v>
      </c>
      <c r="BD36" s="4">
        <v>8.3610000000000007</v>
      </c>
      <c r="BE36" s="4">
        <v>1916.0940000000001</v>
      </c>
      <c r="BF36" s="4">
        <v>47.515000000000001</v>
      </c>
      <c r="BG36" s="4">
        <v>0.88</v>
      </c>
      <c r="BH36" s="4">
        <v>1.4550000000000001</v>
      </c>
      <c r="BI36" s="4">
        <v>2.335</v>
      </c>
      <c r="BJ36" s="4">
        <v>0.66800000000000004</v>
      </c>
      <c r="BK36" s="4">
        <v>1.1040000000000001</v>
      </c>
      <c r="BL36" s="4">
        <v>1.772</v>
      </c>
      <c r="BM36" s="4">
        <v>180.26560000000001</v>
      </c>
      <c r="BQ36" s="4">
        <v>3040.1109999999999</v>
      </c>
      <c r="BR36" s="4">
        <v>0.23081399999999999</v>
      </c>
      <c r="BS36" s="4">
        <v>-5</v>
      </c>
      <c r="BT36" s="4">
        <v>5.0000000000000001E-3</v>
      </c>
      <c r="BU36" s="4">
        <v>5.640517</v>
      </c>
      <c r="BV36" s="4">
        <v>0.10100000000000001</v>
      </c>
      <c r="BW36" s="4">
        <f t="shared" si="14"/>
        <v>1.4902245913999999</v>
      </c>
      <c r="BY36" s="4">
        <f t="shared" si="10"/>
        <v>8341.4297704655364</v>
      </c>
      <c r="BZ36" s="4">
        <f t="shared" si="11"/>
        <v>206.84947374380903</v>
      </c>
      <c r="CA36" s="4">
        <f t="shared" si="12"/>
        <v>2.9080384817608005</v>
      </c>
      <c r="CB36" s="4">
        <f t="shared" si="13"/>
        <v>784.75943373907137</v>
      </c>
    </row>
    <row r="37" spans="1:80" x14ac:dyDescent="0.25">
      <c r="A37" s="2">
        <v>42804</v>
      </c>
      <c r="B37" s="3">
        <v>0.39525761574074075</v>
      </c>
      <c r="C37" s="4">
        <v>6.6550000000000002</v>
      </c>
      <c r="D37" s="4">
        <v>0.27750000000000002</v>
      </c>
      <c r="E37" s="4">
        <v>2775.208333</v>
      </c>
      <c r="F37" s="4">
        <v>24.4</v>
      </c>
      <c r="G37" s="4">
        <v>42.1</v>
      </c>
      <c r="H37" s="4">
        <v>11998.8</v>
      </c>
      <c r="J37" s="4">
        <v>12.7</v>
      </c>
      <c r="K37" s="4">
        <v>0.91379999999999995</v>
      </c>
      <c r="L37" s="4">
        <v>6.0815000000000001</v>
      </c>
      <c r="M37" s="4">
        <v>0.25359999999999999</v>
      </c>
      <c r="N37" s="4">
        <v>22.297499999999999</v>
      </c>
      <c r="O37" s="4">
        <v>38.515999999999998</v>
      </c>
      <c r="P37" s="4">
        <v>60.8</v>
      </c>
      <c r="Q37" s="4">
        <v>16.922999999999998</v>
      </c>
      <c r="R37" s="4">
        <v>29.232299999999999</v>
      </c>
      <c r="S37" s="4">
        <v>46.2</v>
      </c>
      <c r="T37" s="4">
        <v>11998.825000000001</v>
      </c>
      <c r="W37" s="4">
        <v>0</v>
      </c>
      <c r="X37" s="4">
        <v>11.605700000000001</v>
      </c>
      <c r="Y37" s="4">
        <v>11.6</v>
      </c>
      <c r="Z37" s="4">
        <v>869</v>
      </c>
      <c r="AA37" s="4">
        <v>880</v>
      </c>
      <c r="AB37" s="4">
        <v>892</v>
      </c>
      <c r="AC37" s="4">
        <v>89</v>
      </c>
      <c r="AD37" s="4">
        <v>7.43</v>
      </c>
      <c r="AE37" s="4">
        <v>0.17</v>
      </c>
      <c r="AF37" s="4">
        <v>994</v>
      </c>
      <c r="AG37" s="4">
        <v>-15</v>
      </c>
      <c r="AH37" s="4">
        <v>-2</v>
      </c>
      <c r="AI37" s="4">
        <v>16</v>
      </c>
      <c r="AJ37" s="4">
        <v>135.69999999999999</v>
      </c>
      <c r="AK37" s="4">
        <v>132.69999999999999</v>
      </c>
      <c r="AL37" s="4">
        <v>6</v>
      </c>
      <c r="AM37" s="4">
        <v>142</v>
      </c>
      <c r="AN37" s="4" t="s">
        <v>155</v>
      </c>
      <c r="AO37" s="4">
        <v>1</v>
      </c>
      <c r="AP37" s="5">
        <v>0.60355324074074079</v>
      </c>
      <c r="AQ37" s="4">
        <v>47.158653999999999</v>
      </c>
      <c r="AR37" s="4">
        <v>-88.484343999999993</v>
      </c>
      <c r="AS37" s="4">
        <v>309.39999999999998</v>
      </c>
      <c r="AT37" s="4">
        <v>21.8</v>
      </c>
      <c r="AU37" s="4">
        <v>12</v>
      </c>
      <c r="AV37" s="4">
        <v>11</v>
      </c>
      <c r="AW37" s="4" t="s">
        <v>411</v>
      </c>
      <c r="AX37" s="4">
        <v>1.2181999999999999</v>
      </c>
      <c r="AY37" s="4">
        <v>1.3968</v>
      </c>
      <c r="AZ37" s="4">
        <v>1.9166000000000001</v>
      </c>
      <c r="BA37" s="4">
        <v>11.154</v>
      </c>
      <c r="BB37" s="4">
        <v>19.87</v>
      </c>
      <c r="BC37" s="4">
        <v>1.78</v>
      </c>
      <c r="BD37" s="4">
        <v>9.4290000000000003</v>
      </c>
      <c r="BE37" s="4">
        <v>1956.4880000000001</v>
      </c>
      <c r="BF37" s="4">
        <v>51.929000000000002</v>
      </c>
      <c r="BG37" s="4">
        <v>0.751</v>
      </c>
      <c r="BH37" s="4">
        <v>1.298</v>
      </c>
      <c r="BI37" s="4">
        <v>2.0489999999999999</v>
      </c>
      <c r="BJ37" s="4">
        <v>0.56999999999999995</v>
      </c>
      <c r="BK37" s="4">
        <v>0.98499999999999999</v>
      </c>
      <c r="BL37" s="4">
        <v>1.5549999999999999</v>
      </c>
      <c r="BM37" s="4">
        <v>160.06039999999999</v>
      </c>
      <c r="BQ37" s="4">
        <v>2714.79</v>
      </c>
      <c r="BR37" s="4">
        <v>0.25688899999999998</v>
      </c>
      <c r="BS37" s="4">
        <v>-5</v>
      </c>
      <c r="BT37" s="4">
        <v>5.3229999999999996E-3</v>
      </c>
      <c r="BU37" s="4">
        <v>6.2777250000000002</v>
      </c>
      <c r="BV37" s="4">
        <v>0.107525</v>
      </c>
      <c r="BW37" s="4">
        <f t="shared" si="14"/>
        <v>1.658574945</v>
      </c>
      <c r="BY37" s="4">
        <f t="shared" si="10"/>
        <v>9479.4742234796413</v>
      </c>
      <c r="BZ37" s="4">
        <f t="shared" si="11"/>
        <v>251.60369854099505</v>
      </c>
      <c r="CA37" s="4">
        <f t="shared" si="12"/>
        <v>2.7617344483499999</v>
      </c>
      <c r="CB37" s="4">
        <f t="shared" si="13"/>
        <v>775.51635174856199</v>
      </c>
    </row>
    <row r="38" spans="1:80" x14ac:dyDescent="0.25">
      <c r="A38" s="2">
        <v>42804</v>
      </c>
      <c r="B38" s="3">
        <v>0.39526918981481485</v>
      </c>
      <c r="C38" s="4">
        <v>7.89</v>
      </c>
      <c r="D38" s="4">
        <v>0.30840000000000001</v>
      </c>
      <c r="E38" s="4">
        <v>3084.375</v>
      </c>
      <c r="F38" s="4">
        <v>24.4</v>
      </c>
      <c r="G38" s="4">
        <v>43</v>
      </c>
      <c r="H38" s="4">
        <v>11356.9</v>
      </c>
      <c r="J38" s="4">
        <v>12.7</v>
      </c>
      <c r="K38" s="4">
        <v>0.90180000000000005</v>
      </c>
      <c r="L38" s="4">
        <v>7.1151</v>
      </c>
      <c r="M38" s="4">
        <v>0.2782</v>
      </c>
      <c r="N38" s="4">
        <v>22.004300000000001</v>
      </c>
      <c r="O38" s="4">
        <v>38.739100000000001</v>
      </c>
      <c r="P38" s="4">
        <v>60.7</v>
      </c>
      <c r="Q38" s="4">
        <v>16.700500000000002</v>
      </c>
      <c r="R38" s="4">
        <v>29.401599999999998</v>
      </c>
      <c r="S38" s="4">
        <v>46.1</v>
      </c>
      <c r="T38" s="4">
        <v>11356.948200000001</v>
      </c>
      <c r="W38" s="4">
        <v>0</v>
      </c>
      <c r="X38" s="4">
        <v>11.453099999999999</v>
      </c>
      <c r="Y38" s="4">
        <v>11.6</v>
      </c>
      <c r="Z38" s="4">
        <v>870</v>
      </c>
      <c r="AA38" s="4">
        <v>881</v>
      </c>
      <c r="AB38" s="4">
        <v>893</v>
      </c>
      <c r="AC38" s="4">
        <v>89</v>
      </c>
      <c r="AD38" s="4">
        <v>7.43</v>
      </c>
      <c r="AE38" s="4">
        <v>0.17</v>
      </c>
      <c r="AF38" s="4">
        <v>994</v>
      </c>
      <c r="AG38" s="4">
        <v>-15</v>
      </c>
      <c r="AH38" s="4">
        <v>-2</v>
      </c>
      <c r="AI38" s="4">
        <v>16</v>
      </c>
      <c r="AJ38" s="4">
        <v>135</v>
      </c>
      <c r="AK38" s="4">
        <v>132.30000000000001</v>
      </c>
      <c r="AL38" s="4">
        <v>6.3</v>
      </c>
      <c r="AM38" s="4">
        <v>142</v>
      </c>
      <c r="AN38" s="4" t="s">
        <v>155</v>
      </c>
      <c r="AO38" s="4">
        <v>1</v>
      </c>
      <c r="AP38" s="5">
        <v>0.60356481481481483</v>
      </c>
      <c r="AQ38" s="4">
        <v>47.158723999999999</v>
      </c>
      <c r="AR38" s="4">
        <v>-88.484261000000004</v>
      </c>
      <c r="AS38" s="4">
        <v>309.39999999999998</v>
      </c>
      <c r="AT38" s="4">
        <v>21.5</v>
      </c>
      <c r="AU38" s="4">
        <v>12</v>
      </c>
      <c r="AV38" s="4">
        <v>11</v>
      </c>
      <c r="AW38" s="4" t="s">
        <v>411</v>
      </c>
      <c r="AX38" s="4">
        <v>0.8</v>
      </c>
      <c r="AY38" s="4">
        <v>1.2</v>
      </c>
      <c r="AZ38" s="4">
        <v>1.4754</v>
      </c>
      <c r="BA38" s="4">
        <v>11.154</v>
      </c>
      <c r="BB38" s="4">
        <v>17.420000000000002</v>
      </c>
      <c r="BC38" s="4">
        <v>1.56</v>
      </c>
      <c r="BD38" s="4">
        <v>10.887</v>
      </c>
      <c r="BE38" s="4">
        <v>2020.9939999999999</v>
      </c>
      <c r="BF38" s="4">
        <v>50.286000000000001</v>
      </c>
      <c r="BG38" s="4">
        <v>0.65500000000000003</v>
      </c>
      <c r="BH38" s="4">
        <v>1.1519999999999999</v>
      </c>
      <c r="BI38" s="4">
        <v>1.8069999999999999</v>
      </c>
      <c r="BJ38" s="4">
        <v>0.497</v>
      </c>
      <c r="BK38" s="4">
        <v>0.875</v>
      </c>
      <c r="BL38" s="4">
        <v>1.371</v>
      </c>
      <c r="BM38" s="4">
        <v>133.75980000000001</v>
      </c>
      <c r="BQ38" s="4">
        <v>2365.4119999999998</v>
      </c>
      <c r="BR38" s="4">
        <v>0.32508300000000001</v>
      </c>
      <c r="BS38" s="4">
        <v>-5</v>
      </c>
      <c r="BT38" s="4">
        <v>5.6769999999999998E-3</v>
      </c>
      <c r="BU38" s="4">
        <v>7.9442159999999999</v>
      </c>
      <c r="BV38" s="4">
        <v>0.114675</v>
      </c>
      <c r="BW38" s="4">
        <f t="shared" si="14"/>
        <v>2.0988618672000001</v>
      </c>
      <c r="BY38" s="4">
        <f t="shared" si="10"/>
        <v>12391.413293609347</v>
      </c>
      <c r="BZ38" s="4">
        <f t="shared" si="11"/>
        <v>308.32086036991683</v>
      </c>
      <c r="CA38" s="4">
        <f t="shared" si="12"/>
        <v>3.0472789166736001</v>
      </c>
      <c r="CB38" s="4">
        <f t="shared" si="13"/>
        <v>820.12760249190626</v>
      </c>
    </row>
    <row r="39" spans="1:80" x14ac:dyDescent="0.25">
      <c r="A39" s="2">
        <v>42804</v>
      </c>
      <c r="B39" s="3">
        <v>0.39528076388888889</v>
      </c>
      <c r="C39" s="4">
        <v>8.2390000000000008</v>
      </c>
      <c r="D39" s="4">
        <v>0.30170000000000002</v>
      </c>
      <c r="E39" s="4">
        <v>3016.7764299999999</v>
      </c>
      <c r="F39" s="4">
        <v>25.8</v>
      </c>
      <c r="G39" s="4">
        <v>45.7</v>
      </c>
      <c r="H39" s="4">
        <v>9836</v>
      </c>
      <c r="J39" s="4">
        <v>12.7</v>
      </c>
      <c r="K39" s="4">
        <v>0.9002</v>
      </c>
      <c r="L39" s="4">
        <v>7.4168000000000003</v>
      </c>
      <c r="M39" s="4">
        <v>0.27160000000000001</v>
      </c>
      <c r="N39" s="4">
        <v>23.258900000000001</v>
      </c>
      <c r="O39" s="4">
        <v>41.140300000000003</v>
      </c>
      <c r="P39" s="4">
        <v>64.400000000000006</v>
      </c>
      <c r="Q39" s="4">
        <v>17.652699999999999</v>
      </c>
      <c r="R39" s="4">
        <v>31.224</v>
      </c>
      <c r="S39" s="4">
        <v>48.9</v>
      </c>
      <c r="T39" s="4">
        <v>9836.0493999999999</v>
      </c>
      <c r="W39" s="4">
        <v>0</v>
      </c>
      <c r="X39" s="4">
        <v>11.4329</v>
      </c>
      <c r="Y39" s="4">
        <v>11.5</v>
      </c>
      <c r="Z39" s="4">
        <v>871</v>
      </c>
      <c r="AA39" s="4">
        <v>881</v>
      </c>
      <c r="AB39" s="4">
        <v>893</v>
      </c>
      <c r="AC39" s="4">
        <v>89</v>
      </c>
      <c r="AD39" s="4">
        <v>7.43</v>
      </c>
      <c r="AE39" s="4">
        <v>0.17</v>
      </c>
      <c r="AF39" s="4">
        <v>994</v>
      </c>
      <c r="AG39" s="4">
        <v>-15</v>
      </c>
      <c r="AH39" s="4">
        <v>-2</v>
      </c>
      <c r="AI39" s="4">
        <v>16</v>
      </c>
      <c r="AJ39" s="4">
        <v>135</v>
      </c>
      <c r="AK39" s="4">
        <v>132.4</v>
      </c>
      <c r="AL39" s="4">
        <v>6.6</v>
      </c>
      <c r="AM39" s="4">
        <v>142</v>
      </c>
      <c r="AN39" s="4" t="s">
        <v>155</v>
      </c>
      <c r="AO39" s="4">
        <v>1</v>
      </c>
      <c r="AP39" s="5">
        <v>0.60357638888888887</v>
      </c>
      <c r="AQ39" s="4">
        <v>47.158808000000001</v>
      </c>
      <c r="AR39" s="4">
        <v>-88.484210000000004</v>
      </c>
      <c r="AS39" s="4">
        <v>309.39999999999998</v>
      </c>
      <c r="AT39" s="4">
        <v>22</v>
      </c>
      <c r="AU39" s="4">
        <v>12</v>
      </c>
      <c r="AV39" s="4">
        <v>11</v>
      </c>
      <c r="AW39" s="4" t="s">
        <v>411</v>
      </c>
      <c r="AX39" s="4">
        <v>0.8</v>
      </c>
      <c r="AY39" s="4">
        <v>1.2754000000000001</v>
      </c>
      <c r="AZ39" s="4">
        <v>1.5753999999999999</v>
      </c>
      <c r="BA39" s="4">
        <v>11.154</v>
      </c>
      <c r="BB39" s="4">
        <v>17.13</v>
      </c>
      <c r="BC39" s="4">
        <v>1.54</v>
      </c>
      <c r="BD39" s="4">
        <v>11.083</v>
      </c>
      <c r="BE39" s="4">
        <v>2071.7849999999999</v>
      </c>
      <c r="BF39" s="4">
        <v>48.283999999999999</v>
      </c>
      <c r="BG39" s="4">
        <v>0.68</v>
      </c>
      <c r="BH39" s="4">
        <v>1.2030000000000001</v>
      </c>
      <c r="BI39" s="4">
        <v>1.8839999999999999</v>
      </c>
      <c r="BJ39" s="4">
        <v>0.51600000000000001</v>
      </c>
      <c r="BK39" s="4">
        <v>0.91300000000000003</v>
      </c>
      <c r="BL39" s="4">
        <v>1.43</v>
      </c>
      <c r="BM39" s="4">
        <v>113.9267</v>
      </c>
      <c r="BQ39" s="4">
        <v>2322.1030000000001</v>
      </c>
      <c r="BR39" s="4">
        <v>0.43639299999999998</v>
      </c>
      <c r="BS39" s="4">
        <v>-5</v>
      </c>
      <c r="BT39" s="4">
        <v>5.0000000000000001E-3</v>
      </c>
      <c r="BU39" s="4">
        <v>10.664353999999999</v>
      </c>
      <c r="BV39" s="4">
        <v>0.10100000000000001</v>
      </c>
      <c r="BW39" s="4">
        <f t="shared" si="14"/>
        <v>2.8175223267999998</v>
      </c>
      <c r="BY39" s="4">
        <f t="shared" si="10"/>
        <v>17052.341109528701</v>
      </c>
      <c r="BZ39" s="4">
        <f t="shared" si="11"/>
        <v>397.4134565760848</v>
      </c>
      <c r="CA39" s="4">
        <f t="shared" si="12"/>
        <v>4.2470661832751997</v>
      </c>
      <c r="CB39" s="4">
        <f t="shared" si="13"/>
        <v>937.70200570181919</v>
      </c>
    </row>
    <row r="40" spans="1:80" x14ac:dyDescent="0.25">
      <c r="A40" s="2">
        <v>42804</v>
      </c>
      <c r="B40" s="3">
        <v>0.39529233796296293</v>
      </c>
      <c r="C40" s="4">
        <v>8.3049999999999997</v>
      </c>
      <c r="D40" s="4">
        <v>0.28129999999999999</v>
      </c>
      <c r="E40" s="4">
        <v>2813.3576640000001</v>
      </c>
      <c r="F40" s="4">
        <v>31.9</v>
      </c>
      <c r="G40" s="4">
        <v>45.7</v>
      </c>
      <c r="H40" s="4">
        <v>8475.9</v>
      </c>
      <c r="J40" s="4">
        <v>12.7</v>
      </c>
      <c r="K40" s="4">
        <v>0.90129999999999999</v>
      </c>
      <c r="L40" s="4">
        <v>7.4851999999999999</v>
      </c>
      <c r="M40" s="4">
        <v>0.25359999999999999</v>
      </c>
      <c r="N40" s="4">
        <v>28.760999999999999</v>
      </c>
      <c r="O40" s="4">
        <v>41.214300000000001</v>
      </c>
      <c r="P40" s="4">
        <v>70</v>
      </c>
      <c r="Q40" s="4">
        <v>21.828600000000002</v>
      </c>
      <c r="R40" s="4">
        <v>31.280100000000001</v>
      </c>
      <c r="S40" s="4">
        <v>53.1</v>
      </c>
      <c r="T40" s="4">
        <v>8475.8873999999996</v>
      </c>
      <c r="W40" s="4">
        <v>0</v>
      </c>
      <c r="X40" s="4">
        <v>11.446999999999999</v>
      </c>
      <c r="Y40" s="4">
        <v>11.6</v>
      </c>
      <c r="Z40" s="4">
        <v>870</v>
      </c>
      <c r="AA40" s="4">
        <v>880</v>
      </c>
      <c r="AB40" s="4">
        <v>893</v>
      </c>
      <c r="AC40" s="4">
        <v>89</v>
      </c>
      <c r="AD40" s="4">
        <v>7.43</v>
      </c>
      <c r="AE40" s="4">
        <v>0.17</v>
      </c>
      <c r="AF40" s="4">
        <v>994</v>
      </c>
      <c r="AG40" s="4">
        <v>-15</v>
      </c>
      <c r="AH40" s="4">
        <v>-2</v>
      </c>
      <c r="AI40" s="4">
        <v>16</v>
      </c>
      <c r="AJ40" s="4">
        <v>135</v>
      </c>
      <c r="AK40" s="4">
        <v>131</v>
      </c>
      <c r="AL40" s="4">
        <v>6.6</v>
      </c>
      <c r="AM40" s="4">
        <v>142</v>
      </c>
      <c r="AN40" s="4" t="s">
        <v>155</v>
      </c>
      <c r="AO40" s="4">
        <v>1</v>
      </c>
      <c r="AP40" s="5">
        <v>0.60358796296296291</v>
      </c>
      <c r="AQ40" s="4">
        <v>47.158923999999999</v>
      </c>
      <c r="AR40" s="4">
        <v>-88.484201999999996</v>
      </c>
      <c r="AS40" s="4">
        <v>309.5</v>
      </c>
      <c r="AT40" s="4">
        <v>25.1</v>
      </c>
      <c r="AU40" s="4">
        <v>12</v>
      </c>
      <c r="AV40" s="4">
        <v>11</v>
      </c>
      <c r="AW40" s="4" t="s">
        <v>411</v>
      </c>
      <c r="AX40" s="4">
        <v>0.95079999999999998</v>
      </c>
      <c r="AY40" s="4">
        <v>1.0738000000000001</v>
      </c>
      <c r="AZ40" s="4">
        <v>1.6754</v>
      </c>
      <c r="BA40" s="4">
        <v>11.154</v>
      </c>
      <c r="BB40" s="4">
        <v>17.32</v>
      </c>
      <c r="BC40" s="4">
        <v>1.55</v>
      </c>
      <c r="BD40" s="4">
        <v>10.946</v>
      </c>
      <c r="BE40" s="4">
        <v>2111.837</v>
      </c>
      <c r="BF40" s="4">
        <v>45.534999999999997</v>
      </c>
      <c r="BG40" s="4">
        <v>0.85</v>
      </c>
      <c r="BH40" s="4">
        <v>1.218</v>
      </c>
      <c r="BI40" s="4">
        <v>2.0670000000000002</v>
      </c>
      <c r="BJ40" s="4">
        <v>0.64500000000000002</v>
      </c>
      <c r="BK40" s="4">
        <v>0.92400000000000004</v>
      </c>
      <c r="BL40" s="4">
        <v>1.569</v>
      </c>
      <c r="BM40" s="4">
        <v>99.156000000000006</v>
      </c>
      <c r="BQ40" s="4">
        <v>2348.2730000000001</v>
      </c>
      <c r="BR40" s="4">
        <v>0.46279300000000001</v>
      </c>
      <c r="BS40" s="4">
        <v>-5</v>
      </c>
      <c r="BT40" s="4">
        <v>5.0000000000000001E-3</v>
      </c>
      <c r="BU40" s="4">
        <v>11.309504</v>
      </c>
      <c r="BV40" s="4">
        <v>0.10100000000000001</v>
      </c>
      <c r="BW40" s="4">
        <f t="shared" si="14"/>
        <v>2.9879709567999999</v>
      </c>
      <c r="BY40" s="4">
        <f t="shared" si="10"/>
        <v>18433.539221310886</v>
      </c>
      <c r="BZ40" s="4">
        <f t="shared" si="11"/>
        <v>397.46022464915205</v>
      </c>
      <c r="CA40" s="4">
        <f t="shared" si="12"/>
        <v>5.6299954957440006</v>
      </c>
      <c r="CB40" s="4">
        <f t="shared" si="13"/>
        <v>865.50051686200345</v>
      </c>
    </row>
    <row r="41" spans="1:80" x14ac:dyDescent="0.25">
      <c r="A41" s="2">
        <v>42804</v>
      </c>
      <c r="B41" s="3">
        <v>0.39530391203703702</v>
      </c>
      <c r="C41" s="4">
        <v>8.3260000000000005</v>
      </c>
      <c r="D41" s="4">
        <v>0.27160000000000001</v>
      </c>
      <c r="E41" s="4">
        <v>2716.0340630000001</v>
      </c>
      <c r="F41" s="4">
        <v>42.7</v>
      </c>
      <c r="G41" s="4">
        <v>45.9</v>
      </c>
      <c r="H41" s="4">
        <v>7288</v>
      </c>
      <c r="J41" s="4">
        <v>12.52</v>
      </c>
      <c r="K41" s="4">
        <v>0.90249999999999997</v>
      </c>
      <c r="L41" s="4">
        <v>7.5148999999999999</v>
      </c>
      <c r="M41" s="4">
        <v>0.24510000000000001</v>
      </c>
      <c r="N41" s="4">
        <v>38.561599999999999</v>
      </c>
      <c r="O41" s="4">
        <v>41.449800000000003</v>
      </c>
      <c r="P41" s="4">
        <v>80</v>
      </c>
      <c r="Q41" s="4">
        <v>29.2669</v>
      </c>
      <c r="R41" s="4">
        <v>31.4589</v>
      </c>
      <c r="S41" s="4">
        <v>60.7</v>
      </c>
      <c r="T41" s="4">
        <v>7288.0478000000003</v>
      </c>
      <c r="W41" s="4">
        <v>0</v>
      </c>
      <c r="X41" s="4">
        <v>11.295999999999999</v>
      </c>
      <c r="Y41" s="4">
        <v>11.5</v>
      </c>
      <c r="Z41" s="4">
        <v>870</v>
      </c>
      <c r="AA41" s="4">
        <v>880</v>
      </c>
      <c r="AB41" s="4">
        <v>892</v>
      </c>
      <c r="AC41" s="4">
        <v>89</v>
      </c>
      <c r="AD41" s="4">
        <v>7.43</v>
      </c>
      <c r="AE41" s="4">
        <v>0.17</v>
      </c>
      <c r="AF41" s="4">
        <v>994</v>
      </c>
      <c r="AG41" s="4">
        <v>-15</v>
      </c>
      <c r="AH41" s="4">
        <v>-2</v>
      </c>
      <c r="AI41" s="4">
        <v>16</v>
      </c>
      <c r="AJ41" s="4">
        <v>135</v>
      </c>
      <c r="AK41" s="4">
        <v>131.30000000000001</v>
      </c>
      <c r="AL41" s="4">
        <v>6.5</v>
      </c>
      <c r="AM41" s="4">
        <v>142</v>
      </c>
      <c r="AN41" s="4" t="s">
        <v>155</v>
      </c>
      <c r="AO41" s="4">
        <v>1</v>
      </c>
      <c r="AP41" s="5">
        <v>0.60359953703703706</v>
      </c>
      <c r="AQ41" s="4">
        <v>47.159047000000001</v>
      </c>
      <c r="AR41" s="4">
        <v>-88.484198000000006</v>
      </c>
      <c r="AS41" s="4">
        <v>309.60000000000002</v>
      </c>
      <c r="AT41" s="4">
        <v>28.8</v>
      </c>
      <c r="AU41" s="4">
        <v>12</v>
      </c>
      <c r="AV41" s="4">
        <v>11</v>
      </c>
      <c r="AW41" s="4" t="s">
        <v>411</v>
      </c>
      <c r="AX41" s="4">
        <v>1</v>
      </c>
      <c r="AY41" s="4">
        <v>1</v>
      </c>
      <c r="AZ41" s="4">
        <v>1.7</v>
      </c>
      <c r="BA41" s="4">
        <v>11.154</v>
      </c>
      <c r="BB41" s="4">
        <v>17.54</v>
      </c>
      <c r="BC41" s="4">
        <v>1.57</v>
      </c>
      <c r="BD41" s="4">
        <v>10.797000000000001</v>
      </c>
      <c r="BE41" s="4">
        <v>2144.6909999999998</v>
      </c>
      <c r="BF41" s="4">
        <v>44.527000000000001</v>
      </c>
      <c r="BG41" s="4">
        <v>1.1519999999999999</v>
      </c>
      <c r="BH41" s="4">
        <v>1.2390000000000001</v>
      </c>
      <c r="BI41" s="4">
        <v>2.391</v>
      </c>
      <c r="BJ41" s="4">
        <v>0.875</v>
      </c>
      <c r="BK41" s="4">
        <v>0.94</v>
      </c>
      <c r="BL41" s="4">
        <v>1.8149999999999999</v>
      </c>
      <c r="BM41" s="4">
        <v>86.244299999999996</v>
      </c>
      <c r="BQ41" s="4">
        <v>2344.038</v>
      </c>
      <c r="BR41" s="4">
        <v>0.39190700000000001</v>
      </c>
      <c r="BS41" s="4">
        <v>-5</v>
      </c>
      <c r="BT41" s="4">
        <v>5.0000000000000001E-3</v>
      </c>
      <c r="BU41" s="4">
        <v>9.5772279999999999</v>
      </c>
      <c r="BV41" s="4">
        <v>0.10100000000000001</v>
      </c>
      <c r="BW41" s="4">
        <f t="shared" si="14"/>
        <v>2.5303036375999999</v>
      </c>
      <c r="BY41" s="4">
        <f t="shared" si="10"/>
        <v>15852.922266795746</v>
      </c>
      <c r="BZ41" s="4">
        <f t="shared" si="11"/>
        <v>329.13042940620079</v>
      </c>
      <c r="CA41" s="4">
        <f t="shared" si="12"/>
        <v>6.4677414990999997</v>
      </c>
      <c r="CB41" s="4">
        <f t="shared" si="13"/>
        <v>637.49238648094877</v>
      </c>
    </row>
    <row r="42" spans="1:80" x14ac:dyDescent="0.25">
      <c r="A42" s="2">
        <v>42804</v>
      </c>
      <c r="B42" s="3">
        <v>0.39531548611111106</v>
      </c>
      <c r="C42" s="4">
        <v>8.6289999999999996</v>
      </c>
      <c r="D42" s="4">
        <v>0.33379999999999999</v>
      </c>
      <c r="E42" s="4">
        <v>3337.917355</v>
      </c>
      <c r="F42" s="4">
        <v>43.1</v>
      </c>
      <c r="G42" s="4">
        <v>47.4</v>
      </c>
      <c r="H42" s="4">
        <v>6468.1</v>
      </c>
      <c r="J42" s="4">
        <v>12.26</v>
      </c>
      <c r="K42" s="4">
        <v>0.89970000000000006</v>
      </c>
      <c r="L42" s="4">
        <v>7.7636000000000003</v>
      </c>
      <c r="M42" s="4">
        <v>0.30030000000000001</v>
      </c>
      <c r="N42" s="4">
        <v>38.802300000000002</v>
      </c>
      <c r="O42" s="4">
        <v>42.635800000000003</v>
      </c>
      <c r="P42" s="4">
        <v>81.400000000000006</v>
      </c>
      <c r="Q42" s="4">
        <v>29.4496</v>
      </c>
      <c r="R42" s="4">
        <v>32.359000000000002</v>
      </c>
      <c r="S42" s="4">
        <v>61.8</v>
      </c>
      <c r="T42" s="4">
        <v>6468.0578999999998</v>
      </c>
      <c r="W42" s="4">
        <v>0</v>
      </c>
      <c r="X42" s="4">
        <v>11.0336</v>
      </c>
      <c r="Y42" s="4">
        <v>11.6</v>
      </c>
      <c r="Z42" s="4">
        <v>870</v>
      </c>
      <c r="AA42" s="4">
        <v>880</v>
      </c>
      <c r="AB42" s="4">
        <v>893</v>
      </c>
      <c r="AC42" s="4">
        <v>89</v>
      </c>
      <c r="AD42" s="4">
        <v>7.43</v>
      </c>
      <c r="AE42" s="4">
        <v>0.17</v>
      </c>
      <c r="AF42" s="4">
        <v>994</v>
      </c>
      <c r="AG42" s="4">
        <v>-15</v>
      </c>
      <c r="AH42" s="4">
        <v>-1.677</v>
      </c>
      <c r="AI42" s="4">
        <v>16</v>
      </c>
      <c r="AJ42" s="4">
        <v>135</v>
      </c>
      <c r="AK42" s="4">
        <v>131.4</v>
      </c>
      <c r="AL42" s="4">
        <v>6.3</v>
      </c>
      <c r="AM42" s="4">
        <v>142</v>
      </c>
      <c r="AN42" s="4" t="s">
        <v>155</v>
      </c>
      <c r="AO42" s="4">
        <v>1</v>
      </c>
      <c r="AP42" s="5">
        <v>0.6036111111111111</v>
      </c>
      <c r="AQ42" s="4">
        <v>47.159179000000002</v>
      </c>
      <c r="AR42" s="4">
        <v>-88.484200999999999</v>
      </c>
      <c r="AS42" s="4">
        <v>309.60000000000002</v>
      </c>
      <c r="AT42" s="4">
        <v>31</v>
      </c>
      <c r="AU42" s="4">
        <v>12</v>
      </c>
      <c r="AV42" s="4">
        <v>11</v>
      </c>
      <c r="AW42" s="4" t="s">
        <v>411</v>
      </c>
      <c r="AX42" s="4">
        <v>1</v>
      </c>
      <c r="AY42" s="4">
        <v>1.0753999999999999</v>
      </c>
      <c r="AZ42" s="4">
        <v>1.7</v>
      </c>
      <c r="BA42" s="4">
        <v>11.154</v>
      </c>
      <c r="BB42" s="4">
        <v>17.059999999999999</v>
      </c>
      <c r="BC42" s="4">
        <v>1.53</v>
      </c>
      <c r="BD42" s="4">
        <v>11.145</v>
      </c>
      <c r="BE42" s="4">
        <v>2158.9650000000001</v>
      </c>
      <c r="BF42" s="4">
        <v>53.155999999999999</v>
      </c>
      <c r="BG42" s="4">
        <v>1.1299999999999999</v>
      </c>
      <c r="BH42" s="4">
        <v>1.242</v>
      </c>
      <c r="BI42" s="4">
        <v>2.3719999999999999</v>
      </c>
      <c r="BJ42" s="4">
        <v>0.85799999999999998</v>
      </c>
      <c r="BK42" s="4">
        <v>0.94199999999999995</v>
      </c>
      <c r="BL42" s="4">
        <v>1.8</v>
      </c>
      <c r="BM42" s="4">
        <v>74.582400000000007</v>
      </c>
      <c r="BQ42" s="4">
        <v>2231.0100000000002</v>
      </c>
      <c r="BR42" s="4">
        <v>0.406721</v>
      </c>
      <c r="BS42" s="4">
        <v>-5</v>
      </c>
      <c r="BT42" s="4">
        <v>5.3229999999999996E-3</v>
      </c>
      <c r="BU42" s="4">
        <v>9.9392440000000004</v>
      </c>
      <c r="BV42" s="4">
        <v>0.107525</v>
      </c>
      <c r="BW42" s="4">
        <f t="shared" si="14"/>
        <v>2.6259482647999999</v>
      </c>
      <c r="BY42" s="4">
        <f t="shared" si="10"/>
        <v>16561.65480415463</v>
      </c>
      <c r="BZ42" s="4">
        <f t="shared" si="11"/>
        <v>407.76544444659527</v>
      </c>
      <c r="CA42" s="4">
        <f t="shared" si="12"/>
        <v>6.5818111094736</v>
      </c>
      <c r="CB42" s="4">
        <f t="shared" si="13"/>
        <v>572.12968402238221</v>
      </c>
    </row>
    <row r="43" spans="1:80" x14ac:dyDescent="0.25">
      <c r="A43" s="2">
        <v>42804</v>
      </c>
      <c r="B43" s="3">
        <v>0.39532706018518521</v>
      </c>
      <c r="C43" s="4">
        <v>9.0589999999999993</v>
      </c>
      <c r="D43" s="4">
        <v>0.37209999999999999</v>
      </c>
      <c r="E43" s="4">
        <v>3721.3483150000002</v>
      </c>
      <c r="F43" s="4">
        <v>46.2</v>
      </c>
      <c r="G43" s="4">
        <v>60.6</v>
      </c>
      <c r="H43" s="4">
        <v>6070.4</v>
      </c>
      <c r="J43" s="4">
        <v>12.01</v>
      </c>
      <c r="K43" s="4">
        <v>0.89549999999999996</v>
      </c>
      <c r="L43" s="4">
        <v>8.1120000000000001</v>
      </c>
      <c r="M43" s="4">
        <v>0.3332</v>
      </c>
      <c r="N43" s="4">
        <v>41.408900000000003</v>
      </c>
      <c r="O43" s="4">
        <v>54.224699999999999</v>
      </c>
      <c r="P43" s="4">
        <v>95.6</v>
      </c>
      <c r="Q43" s="4">
        <v>31.427900000000001</v>
      </c>
      <c r="R43" s="4">
        <v>41.154600000000002</v>
      </c>
      <c r="S43" s="4">
        <v>72.599999999999994</v>
      </c>
      <c r="T43" s="4">
        <v>6070.3963999999996</v>
      </c>
      <c r="W43" s="4">
        <v>0</v>
      </c>
      <c r="X43" s="4">
        <v>10.7537</v>
      </c>
      <c r="Y43" s="4">
        <v>11.5</v>
      </c>
      <c r="Z43" s="4">
        <v>871</v>
      </c>
      <c r="AA43" s="4">
        <v>880</v>
      </c>
      <c r="AB43" s="4">
        <v>894</v>
      </c>
      <c r="AC43" s="4">
        <v>89</v>
      </c>
      <c r="AD43" s="4">
        <v>7.43</v>
      </c>
      <c r="AE43" s="4">
        <v>0.17</v>
      </c>
      <c r="AF43" s="4">
        <v>994</v>
      </c>
      <c r="AG43" s="4">
        <v>-15</v>
      </c>
      <c r="AH43" s="4">
        <v>-1</v>
      </c>
      <c r="AI43" s="4">
        <v>16</v>
      </c>
      <c r="AJ43" s="4">
        <v>135</v>
      </c>
      <c r="AK43" s="4">
        <v>130.30000000000001</v>
      </c>
      <c r="AL43" s="4">
        <v>6.2</v>
      </c>
      <c r="AM43" s="4">
        <v>142</v>
      </c>
      <c r="AN43" s="4" t="s">
        <v>155</v>
      </c>
      <c r="AO43" s="4">
        <v>1</v>
      </c>
      <c r="AP43" s="5">
        <v>0.60362268518518525</v>
      </c>
      <c r="AQ43" s="4">
        <v>47.159315999999997</v>
      </c>
      <c r="AR43" s="4">
        <v>-88.484204000000005</v>
      </c>
      <c r="AS43" s="4">
        <v>309.8</v>
      </c>
      <c r="AT43" s="4">
        <v>32.299999999999997</v>
      </c>
      <c r="AU43" s="4">
        <v>12</v>
      </c>
      <c r="AV43" s="4">
        <v>11</v>
      </c>
      <c r="AW43" s="4" t="s">
        <v>411</v>
      </c>
      <c r="AX43" s="4">
        <v>1</v>
      </c>
      <c r="AY43" s="4">
        <v>1.5524</v>
      </c>
      <c r="AZ43" s="4">
        <v>2.1524000000000001</v>
      </c>
      <c r="BA43" s="4">
        <v>11.154</v>
      </c>
      <c r="BB43" s="4">
        <v>16.36</v>
      </c>
      <c r="BC43" s="4">
        <v>1.47</v>
      </c>
      <c r="BD43" s="4">
        <v>11.67</v>
      </c>
      <c r="BE43" s="4">
        <v>2170.357</v>
      </c>
      <c r="BF43" s="4">
        <v>56.747</v>
      </c>
      <c r="BG43" s="4">
        <v>1.1599999999999999</v>
      </c>
      <c r="BH43" s="4">
        <v>1.5189999999999999</v>
      </c>
      <c r="BI43" s="4">
        <v>2.6789999999999998</v>
      </c>
      <c r="BJ43" s="4">
        <v>0.88100000000000001</v>
      </c>
      <c r="BK43" s="4">
        <v>1.153</v>
      </c>
      <c r="BL43" s="4">
        <v>2.0339999999999998</v>
      </c>
      <c r="BM43" s="4">
        <v>67.343900000000005</v>
      </c>
      <c r="BQ43" s="4">
        <v>2092.0010000000002</v>
      </c>
      <c r="BR43" s="4">
        <v>0.45794600000000002</v>
      </c>
      <c r="BS43" s="4">
        <v>-5</v>
      </c>
      <c r="BT43" s="4">
        <v>6.0000000000000001E-3</v>
      </c>
      <c r="BU43" s="4">
        <v>11.191055</v>
      </c>
      <c r="BV43" s="4">
        <v>0.1212</v>
      </c>
      <c r="BW43" s="4">
        <f t="shared" si="14"/>
        <v>2.9566767309999999</v>
      </c>
      <c r="BY43" s="4">
        <f t="shared" si="10"/>
        <v>18745.929560810895</v>
      </c>
      <c r="BZ43" s="4">
        <f t="shared" si="11"/>
        <v>490.13838036200303</v>
      </c>
      <c r="CA43" s="4">
        <f t="shared" si="12"/>
        <v>7.6094227553689997</v>
      </c>
      <c r="CB43" s="4">
        <f t="shared" si="13"/>
        <v>581.66652110703126</v>
      </c>
    </row>
    <row r="44" spans="1:80" x14ac:dyDescent="0.25">
      <c r="A44" s="2">
        <v>42804</v>
      </c>
      <c r="B44" s="3">
        <v>0.39533863425925925</v>
      </c>
      <c r="C44" s="4">
        <v>9.1329999999999991</v>
      </c>
      <c r="D44" s="4">
        <v>0.34939999999999999</v>
      </c>
      <c r="E44" s="4">
        <v>3494.2225859999999</v>
      </c>
      <c r="F44" s="4">
        <v>50.8</v>
      </c>
      <c r="G44" s="4">
        <v>60.8</v>
      </c>
      <c r="H44" s="4">
        <v>5810.4</v>
      </c>
      <c r="J44" s="4">
        <v>11.62</v>
      </c>
      <c r="K44" s="4">
        <v>0.89529999999999998</v>
      </c>
      <c r="L44" s="4">
        <v>8.1766000000000005</v>
      </c>
      <c r="M44" s="4">
        <v>0.31280000000000002</v>
      </c>
      <c r="N44" s="4">
        <v>45.446399999999997</v>
      </c>
      <c r="O44" s="4">
        <v>54.408799999999999</v>
      </c>
      <c r="P44" s="4">
        <v>99.9</v>
      </c>
      <c r="Q44" s="4">
        <v>34.492199999999997</v>
      </c>
      <c r="R44" s="4">
        <v>41.2943</v>
      </c>
      <c r="S44" s="4">
        <v>75.8</v>
      </c>
      <c r="T44" s="4">
        <v>5810.4032999999999</v>
      </c>
      <c r="W44" s="4">
        <v>0</v>
      </c>
      <c r="X44" s="4">
        <v>10.3987</v>
      </c>
      <c r="Y44" s="4">
        <v>11.5</v>
      </c>
      <c r="Z44" s="4">
        <v>871</v>
      </c>
      <c r="AA44" s="4">
        <v>881</v>
      </c>
      <c r="AB44" s="4">
        <v>895</v>
      </c>
      <c r="AC44" s="4">
        <v>89</v>
      </c>
      <c r="AD44" s="4">
        <v>7.43</v>
      </c>
      <c r="AE44" s="4">
        <v>0.17</v>
      </c>
      <c r="AF44" s="4">
        <v>994</v>
      </c>
      <c r="AG44" s="4">
        <v>-15</v>
      </c>
      <c r="AH44" s="4">
        <v>-1</v>
      </c>
      <c r="AI44" s="4">
        <v>16</v>
      </c>
      <c r="AJ44" s="4">
        <v>135</v>
      </c>
      <c r="AK44" s="4">
        <v>130.4</v>
      </c>
      <c r="AL44" s="4">
        <v>6.1</v>
      </c>
      <c r="AM44" s="4">
        <v>142</v>
      </c>
      <c r="AN44" s="4" t="s">
        <v>155</v>
      </c>
      <c r="AO44" s="4">
        <v>1</v>
      </c>
      <c r="AP44" s="5">
        <v>0.60363425925925929</v>
      </c>
      <c r="AQ44" s="4">
        <v>47.159453999999997</v>
      </c>
      <c r="AR44" s="4">
        <v>-88.484217999999998</v>
      </c>
      <c r="AS44" s="4">
        <v>310</v>
      </c>
      <c r="AT44" s="4">
        <v>33.200000000000003</v>
      </c>
      <c r="AU44" s="4">
        <v>12</v>
      </c>
      <c r="AV44" s="4">
        <v>11</v>
      </c>
      <c r="AW44" s="4" t="s">
        <v>411</v>
      </c>
      <c r="AX44" s="4">
        <v>1.0753999999999999</v>
      </c>
      <c r="AY44" s="4">
        <v>1.1721999999999999</v>
      </c>
      <c r="AZ44" s="4">
        <v>2.1492</v>
      </c>
      <c r="BA44" s="4">
        <v>11.154</v>
      </c>
      <c r="BB44" s="4">
        <v>16.329999999999998</v>
      </c>
      <c r="BC44" s="4">
        <v>1.46</v>
      </c>
      <c r="BD44" s="4">
        <v>11.698</v>
      </c>
      <c r="BE44" s="4">
        <v>2183.2359999999999</v>
      </c>
      <c r="BF44" s="4">
        <v>53.162999999999997</v>
      </c>
      <c r="BG44" s="4">
        <v>1.2709999999999999</v>
      </c>
      <c r="BH44" s="4">
        <v>1.5209999999999999</v>
      </c>
      <c r="BI44" s="4">
        <v>2.7919999999999998</v>
      </c>
      <c r="BJ44" s="4">
        <v>0.96399999999999997</v>
      </c>
      <c r="BK44" s="4">
        <v>1.155</v>
      </c>
      <c r="BL44" s="4">
        <v>2.1190000000000002</v>
      </c>
      <c r="BM44" s="4">
        <v>64.330100000000002</v>
      </c>
      <c r="BQ44" s="4">
        <v>2018.8630000000001</v>
      </c>
      <c r="BR44" s="4">
        <v>0.51149599999999995</v>
      </c>
      <c r="BS44" s="4">
        <v>-5</v>
      </c>
      <c r="BT44" s="4">
        <v>6.0000000000000001E-3</v>
      </c>
      <c r="BU44" s="4">
        <v>12.499684</v>
      </c>
      <c r="BV44" s="4">
        <v>0.1212</v>
      </c>
      <c r="BW44" s="4">
        <f t="shared" si="14"/>
        <v>3.3024165127999998</v>
      </c>
      <c r="BY44" s="4">
        <f t="shared" si="10"/>
        <v>21062.236843191844</v>
      </c>
      <c r="BZ44" s="4">
        <f t="shared" si="11"/>
        <v>512.8770766397256</v>
      </c>
      <c r="CA44" s="4">
        <f t="shared" si="12"/>
        <v>9.2999548911967995</v>
      </c>
      <c r="CB44" s="4">
        <f t="shared" si="13"/>
        <v>620.60895035910721</v>
      </c>
    </row>
    <row r="45" spans="1:80" x14ac:dyDescent="0.25">
      <c r="A45" s="2">
        <v>42804</v>
      </c>
      <c r="B45" s="3">
        <v>0.39535020833333334</v>
      </c>
      <c r="C45" s="4">
        <v>8.391</v>
      </c>
      <c r="D45" s="4">
        <v>0.30230000000000001</v>
      </c>
      <c r="E45" s="4">
        <v>3022.9711379999999</v>
      </c>
      <c r="F45" s="4">
        <v>51.6</v>
      </c>
      <c r="G45" s="4">
        <v>55.2</v>
      </c>
      <c r="H45" s="4">
        <v>5593.8</v>
      </c>
      <c r="J45" s="4">
        <v>11.21</v>
      </c>
      <c r="K45" s="4">
        <v>0.90339999999999998</v>
      </c>
      <c r="L45" s="4">
        <v>7.5803000000000003</v>
      </c>
      <c r="M45" s="4">
        <v>0.27310000000000001</v>
      </c>
      <c r="N45" s="4">
        <v>46.619700000000002</v>
      </c>
      <c r="O45" s="4">
        <v>49.887599999999999</v>
      </c>
      <c r="P45" s="4">
        <v>96.5</v>
      </c>
      <c r="Q45" s="4">
        <v>35.382599999999996</v>
      </c>
      <c r="R45" s="4">
        <v>37.862900000000003</v>
      </c>
      <c r="S45" s="4">
        <v>73.2</v>
      </c>
      <c r="T45" s="4">
        <v>5593.7626</v>
      </c>
      <c r="W45" s="4">
        <v>0</v>
      </c>
      <c r="X45" s="4">
        <v>10.1249</v>
      </c>
      <c r="Y45" s="4">
        <v>11.6</v>
      </c>
      <c r="Z45" s="4">
        <v>870</v>
      </c>
      <c r="AA45" s="4">
        <v>881</v>
      </c>
      <c r="AB45" s="4">
        <v>893</v>
      </c>
      <c r="AC45" s="4">
        <v>89</v>
      </c>
      <c r="AD45" s="4">
        <v>7.43</v>
      </c>
      <c r="AE45" s="4">
        <v>0.17</v>
      </c>
      <c r="AF45" s="4">
        <v>994</v>
      </c>
      <c r="AG45" s="4">
        <v>-15</v>
      </c>
      <c r="AH45" s="4">
        <v>-1</v>
      </c>
      <c r="AI45" s="4">
        <v>16</v>
      </c>
      <c r="AJ45" s="4">
        <v>135</v>
      </c>
      <c r="AK45" s="4">
        <v>129</v>
      </c>
      <c r="AL45" s="4">
        <v>6.2</v>
      </c>
      <c r="AM45" s="4">
        <v>142</v>
      </c>
      <c r="AN45" s="4" t="s">
        <v>155</v>
      </c>
      <c r="AO45" s="4">
        <v>1</v>
      </c>
      <c r="AP45" s="5">
        <v>0.60364583333333333</v>
      </c>
      <c r="AQ45" s="4">
        <v>47.159596999999998</v>
      </c>
      <c r="AR45" s="4">
        <v>-88.484223999999998</v>
      </c>
      <c r="AS45" s="4">
        <v>310.5</v>
      </c>
      <c r="AT45" s="4">
        <v>34.1</v>
      </c>
      <c r="AU45" s="4">
        <v>12</v>
      </c>
      <c r="AV45" s="4">
        <v>11</v>
      </c>
      <c r="AW45" s="4" t="s">
        <v>411</v>
      </c>
      <c r="AX45" s="4">
        <v>1.175325</v>
      </c>
      <c r="AY45" s="4">
        <v>1.451948</v>
      </c>
      <c r="AZ45" s="4">
        <v>2.476623</v>
      </c>
      <c r="BA45" s="4">
        <v>11.154</v>
      </c>
      <c r="BB45" s="4">
        <v>17.71</v>
      </c>
      <c r="BC45" s="4">
        <v>1.59</v>
      </c>
      <c r="BD45" s="4">
        <v>10.692</v>
      </c>
      <c r="BE45" s="4">
        <v>2183.0079999999998</v>
      </c>
      <c r="BF45" s="4">
        <v>50.057000000000002</v>
      </c>
      <c r="BG45" s="4">
        <v>1.4059999999999999</v>
      </c>
      <c r="BH45" s="4">
        <v>1.5049999999999999</v>
      </c>
      <c r="BI45" s="4">
        <v>2.91</v>
      </c>
      <c r="BJ45" s="4">
        <v>1.0669999999999999</v>
      </c>
      <c r="BK45" s="4">
        <v>1.1419999999999999</v>
      </c>
      <c r="BL45" s="4">
        <v>2.2090000000000001</v>
      </c>
      <c r="BM45" s="4">
        <v>66.796099999999996</v>
      </c>
      <c r="BQ45" s="4">
        <v>2120.105</v>
      </c>
      <c r="BR45" s="4">
        <v>0.45929700000000001</v>
      </c>
      <c r="BS45" s="4">
        <v>-5</v>
      </c>
      <c r="BT45" s="4">
        <v>6.0000000000000001E-3</v>
      </c>
      <c r="BU45" s="4">
        <v>11.224069999999999</v>
      </c>
      <c r="BV45" s="4">
        <v>0.1212</v>
      </c>
      <c r="BW45" s="4">
        <f t="shared" si="14"/>
        <v>2.9653992939999996</v>
      </c>
      <c r="BY45" s="4">
        <f t="shared" si="10"/>
        <v>18910.824666255809</v>
      </c>
      <c r="BZ45" s="4">
        <f t="shared" si="11"/>
        <v>433.63063732188198</v>
      </c>
      <c r="CA45" s="4">
        <f t="shared" si="12"/>
        <v>9.2431406201419986</v>
      </c>
      <c r="CB45" s="4">
        <f t="shared" si="13"/>
        <v>578.63706202161859</v>
      </c>
    </row>
    <row r="46" spans="1:80" x14ac:dyDescent="0.25">
      <c r="A46" s="2">
        <v>42804</v>
      </c>
      <c r="B46" s="3">
        <v>0.39536178240740738</v>
      </c>
      <c r="C46" s="4">
        <v>8.2690000000000001</v>
      </c>
      <c r="D46" s="4">
        <v>0.28360000000000002</v>
      </c>
      <c r="E46" s="4">
        <v>2835.7950820000001</v>
      </c>
      <c r="F46" s="4">
        <v>52.5</v>
      </c>
      <c r="G46" s="4">
        <v>65.3</v>
      </c>
      <c r="H46" s="4">
        <v>5361.7</v>
      </c>
      <c r="J46" s="4">
        <v>10.72</v>
      </c>
      <c r="K46" s="4">
        <v>0.90500000000000003</v>
      </c>
      <c r="L46" s="4">
        <v>7.4833999999999996</v>
      </c>
      <c r="M46" s="4">
        <v>0.25659999999999999</v>
      </c>
      <c r="N46" s="4">
        <v>47.533700000000003</v>
      </c>
      <c r="O46" s="4">
        <v>59.078699999999998</v>
      </c>
      <c r="P46" s="4">
        <v>106.6</v>
      </c>
      <c r="Q46" s="4">
        <v>36.0764</v>
      </c>
      <c r="R46" s="4">
        <v>44.8386</v>
      </c>
      <c r="S46" s="4">
        <v>80.900000000000006</v>
      </c>
      <c r="T46" s="4">
        <v>5361.7430999999997</v>
      </c>
      <c r="W46" s="4">
        <v>0</v>
      </c>
      <c r="X46" s="4">
        <v>9.7050000000000001</v>
      </c>
      <c r="Y46" s="4">
        <v>11.5</v>
      </c>
      <c r="Z46" s="4">
        <v>869</v>
      </c>
      <c r="AA46" s="4">
        <v>880</v>
      </c>
      <c r="AB46" s="4">
        <v>892</v>
      </c>
      <c r="AC46" s="4">
        <v>89</v>
      </c>
      <c r="AD46" s="4">
        <v>7.43</v>
      </c>
      <c r="AE46" s="4">
        <v>0.17</v>
      </c>
      <c r="AF46" s="4">
        <v>994</v>
      </c>
      <c r="AG46" s="4">
        <v>-15</v>
      </c>
      <c r="AH46" s="4">
        <v>-1.3226770000000001</v>
      </c>
      <c r="AI46" s="4">
        <v>16</v>
      </c>
      <c r="AJ46" s="4">
        <v>135</v>
      </c>
      <c r="AK46" s="4">
        <v>129.6</v>
      </c>
      <c r="AL46" s="4">
        <v>6.1</v>
      </c>
      <c r="AM46" s="4">
        <v>142</v>
      </c>
      <c r="AN46" s="4" t="s">
        <v>155</v>
      </c>
      <c r="AO46" s="4">
        <v>1</v>
      </c>
      <c r="AP46" s="5">
        <v>0.60365740740740736</v>
      </c>
      <c r="AQ46" s="4">
        <v>47.159737999999997</v>
      </c>
      <c r="AR46" s="4">
        <v>-88.484229999999997</v>
      </c>
      <c r="AS46" s="4">
        <v>310.89999999999998</v>
      </c>
      <c r="AT46" s="4">
        <v>34.299999999999997</v>
      </c>
      <c r="AU46" s="4">
        <v>12</v>
      </c>
      <c r="AV46" s="4">
        <v>11</v>
      </c>
      <c r="AW46" s="4" t="s">
        <v>411</v>
      </c>
      <c r="AX46" s="4">
        <v>1.2</v>
      </c>
      <c r="AY46" s="4">
        <v>1.6</v>
      </c>
      <c r="AZ46" s="4">
        <v>2.6</v>
      </c>
      <c r="BA46" s="4">
        <v>11.154</v>
      </c>
      <c r="BB46" s="4">
        <v>18.03</v>
      </c>
      <c r="BC46" s="4">
        <v>1.62</v>
      </c>
      <c r="BD46" s="4">
        <v>10.493</v>
      </c>
      <c r="BE46" s="4">
        <v>2190.8339999999998</v>
      </c>
      <c r="BF46" s="4">
        <v>47.822000000000003</v>
      </c>
      <c r="BG46" s="4">
        <v>1.4570000000000001</v>
      </c>
      <c r="BH46" s="4">
        <v>1.8109999999999999</v>
      </c>
      <c r="BI46" s="4">
        <v>3.2690000000000001</v>
      </c>
      <c r="BJ46" s="4">
        <v>1.1060000000000001</v>
      </c>
      <c r="BK46" s="4">
        <v>1.375</v>
      </c>
      <c r="BL46" s="4">
        <v>2.4809999999999999</v>
      </c>
      <c r="BM46" s="4">
        <v>65.086500000000001</v>
      </c>
      <c r="BQ46" s="4">
        <v>2065.864</v>
      </c>
      <c r="BR46" s="4">
        <v>0.39831699999999998</v>
      </c>
      <c r="BS46" s="4">
        <v>-5</v>
      </c>
      <c r="BT46" s="4">
        <v>6.0000000000000001E-3</v>
      </c>
      <c r="BU46" s="4">
        <v>9.7338640000000005</v>
      </c>
      <c r="BV46" s="4">
        <v>0.1212</v>
      </c>
      <c r="BW46" s="4">
        <f t="shared" si="14"/>
        <v>2.5716868688000001</v>
      </c>
      <c r="BY46" s="4">
        <f t="shared" si="10"/>
        <v>16458.851260348158</v>
      </c>
      <c r="BZ46" s="4">
        <f t="shared" si="11"/>
        <v>359.26737715973445</v>
      </c>
      <c r="CA46" s="4">
        <f t="shared" si="12"/>
        <v>8.3089314361312017</v>
      </c>
      <c r="CB46" s="4">
        <f t="shared" si="13"/>
        <v>488.96859486234484</v>
      </c>
    </row>
    <row r="47" spans="1:80" x14ac:dyDescent="0.25">
      <c r="A47" s="2">
        <v>42804</v>
      </c>
      <c r="B47" s="3">
        <v>0.39537335648148147</v>
      </c>
      <c r="C47" s="4">
        <v>8.24</v>
      </c>
      <c r="D47" s="4">
        <v>0.28110000000000002</v>
      </c>
      <c r="E47" s="4">
        <v>2811.2049179999999</v>
      </c>
      <c r="F47" s="4">
        <v>60.7</v>
      </c>
      <c r="G47" s="4">
        <v>49.9</v>
      </c>
      <c r="H47" s="4">
        <v>5200.3</v>
      </c>
      <c r="J47" s="4">
        <v>10.23</v>
      </c>
      <c r="K47" s="4">
        <v>0.90549999999999997</v>
      </c>
      <c r="L47" s="4">
        <v>7.4611999999999998</v>
      </c>
      <c r="M47" s="4">
        <v>0.2545</v>
      </c>
      <c r="N47" s="4">
        <v>54.939</v>
      </c>
      <c r="O47" s="4">
        <v>45.203699999999998</v>
      </c>
      <c r="P47" s="4">
        <v>100.1</v>
      </c>
      <c r="Q47" s="4">
        <v>41.697000000000003</v>
      </c>
      <c r="R47" s="4">
        <v>34.308199999999999</v>
      </c>
      <c r="S47" s="4">
        <v>76</v>
      </c>
      <c r="T47" s="4">
        <v>5200.3</v>
      </c>
      <c r="W47" s="4">
        <v>0</v>
      </c>
      <c r="X47" s="4">
        <v>9.2594999999999992</v>
      </c>
      <c r="Y47" s="4">
        <v>11.5</v>
      </c>
      <c r="Z47" s="4">
        <v>868</v>
      </c>
      <c r="AA47" s="4">
        <v>879</v>
      </c>
      <c r="AB47" s="4">
        <v>892</v>
      </c>
      <c r="AC47" s="4">
        <v>89</v>
      </c>
      <c r="AD47" s="4">
        <v>7.43</v>
      </c>
      <c r="AE47" s="4">
        <v>0.17</v>
      </c>
      <c r="AF47" s="4">
        <v>994</v>
      </c>
      <c r="AG47" s="4">
        <v>-15</v>
      </c>
      <c r="AH47" s="4">
        <v>-2</v>
      </c>
      <c r="AI47" s="4">
        <v>16</v>
      </c>
      <c r="AJ47" s="4">
        <v>134.69999999999999</v>
      </c>
      <c r="AK47" s="4">
        <v>131</v>
      </c>
      <c r="AL47" s="4">
        <v>5.9</v>
      </c>
      <c r="AM47" s="4">
        <v>142</v>
      </c>
      <c r="AN47" s="4" t="s">
        <v>155</v>
      </c>
      <c r="AO47" s="4">
        <v>1</v>
      </c>
      <c r="AP47" s="5">
        <v>0.60366898148148151</v>
      </c>
      <c r="AQ47" s="4">
        <v>47.159885000000003</v>
      </c>
      <c r="AR47" s="4">
        <v>-88.484236999999993</v>
      </c>
      <c r="AS47" s="4">
        <v>311.39999999999998</v>
      </c>
      <c r="AT47" s="4">
        <v>35.299999999999997</v>
      </c>
      <c r="AU47" s="4">
        <v>12</v>
      </c>
      <c r="AV47" s="4">
        <v>10</v>
      </c>
      <c r="AW47" s="4" t="s">
        <v>420</v>
      </c>
      <c r="AX47" s="4">
        <v>0.9738</v>
      </c>
      <c r="AY47" s="4">
        <v>1.4492</v>
      </c>
      <c r="AZ47" s="4">
        <v>1.9214</v>
      </c>
      <c r="BA47" s="4">
        <v>11.154</v>
      </c>
      <c r="BB47" s="4">
        <v>18.12</v>
      </c>
      <c r="BC47" s="4">
        <v>1.63</v>
      </c>
      <c r="BD47" s="4">
        <v>10.438000000000001</v>
      </c>
      <c r="BE47" s="4">
        <v>2195.1120000000001</v>
      </c>
      <c r="BF47" s="4">
        <v>47.664999999999999</v>
      </c>
      <c r="BG47" s="4">
        <v>1.6930000000000001</v>
      </c>
      <c r="BH47" s="4">
        <v>1.393</v>
      </c>
      <c r="BI47" s="4">
        <v>3.085</v>
      </c>
      <c r="BJ47" s="4">
        <v>1.2849999999999999</v>
      </c>
      <c r="BK47" s="4">
        <v>1.0569999999999999</v>
      </c>
      <c r="BL47" s="4">
        <v>2.3420000000000001</v>
      </c>
      <c r="BM47" s="4">
        <v>63.438899999999997</v>
      </c>
      <c r="BQ47" s="4">
        <v>1980.768</v>
      </c>
      <c r="BR47" s="4">
        <v>0.34023900000000001</v>
      </c>
      <c r="BS47" s="4">
        <v>-5</v>
      </c>
      <c r="BT47" s="4">
        <v>5.6779999999999999E-3</v>
      </c>
      <c r="BU47" s="4">
        <v>8.3145959999999999</v>
      </c>
      <c r="BV47" s="4">
        <v>0.114689</v>
      </c>
      <c r="BW47" s="4">
        <f t="shared" si="14"/>
        <v>2.1967162631999999</v>
      </c>
      <c r="BY47" s="4">
        <f t="shared" si="10"/>
        <v>14086.484125177596</v>
      </c>
      <c r="BZ47" s="4">
        <f t="shared" si="11"/>
        <v>305.87608551481202</v>
      </c>
      <c r="CA47" s="4">
        <f t="shared" si="12"/>
        <v>8.2461086727479991</v>
      </c>
      <c r="CB47" s="4">
        <f t="shared" si="13"/>
        <v>407.10043850551995</v>
      </c>
    </row>
    <row r="48" spans="1:80" x14ac:dyDescent="0.25">
      <c r="A48" s="2">
        <v>42804</v>
      </c>
      <c r="B48" s="3">
        <v>0.39538493055555551</v>
      </c>
      <c r="C48" s="4">
        <v>8.2669999999999995</v>
      </c>
      <c r="D48" s="4">
        <v>0.29420000000000002</v>
      </c>
      <c r="E48" s="4">
        <v>2941.8678629999999</v>
      </c>
      <c r="F48" s="4">
        <v>59.3</v>
      </c>
      <c r="G48" s="4">
        <v>42</v>
      </c>
      <c r="H48" s="4">
        <v>5186.1000000000004</v>
      </c>
      <c r="J48" s="4">
        <v>9.76</v>
      </c>
      <c r="K48" s="4">
        <v>0.90500000000000003</v>
      </c>
      <c r="L48" s="4">
        <v>7.4820000000000002</v>
      </c>
      <c r="M48" s="4">
        <v>0.26619999999999999</v>
      </c>
      <c r="N48" s="4">
        <v>53.642800000000001</v>
      </c>
      <c r="O48" s="4">
        <v>38.0441</v>
      </c>
      <c r="P48" s="4">
        <v>91.7</v>
      </c>
      <c r="Q48" s="4">
        <v>40.713999999999999</v>
      </c>
      <c r="R48" s="4">
        <v>28.8748</v>
      </c>
      <c r="S48" s="4">
        <v>69.599999999999994</v>
      </c>
      <c r="T48" s="4">
        <v>5186.1482999999998</v>
      </c>
      <c r="W48" s="4">
        <v>0</v>
      </c>
      <c r="X48" s="4">
        <v>8.8341999999999992</v>
      </c>
      <c r="Y48" s="4">
        <v>11.5</v>
      </c>
      <c r="Z48" s="4">
        <v>868</v>
      </c>
      <c r="AA48" s="4">
        <v>877</v>
      </c>
      <c r="AB48" s="4">
        <v>892</v>
      </c>
      <c r="AC48" s="4">
        <v>89</v>
      </c>
      <c r="AD48" s="4">
        <v>7.44</v>
      </c>
      <c r="AE48" s="4">
        <v>0.17</v>
      </c>
      <c r="AF48" s="4">
        <v>993</v>
      </c>
      <c r="AG48" s="4">
        <v>-15</v>
      </c>
      <c r="AH48" s="4">
        <v>-2</v>
      </c>
      <c r="AI48" s="4">
        <v>16</v>
      </c>
      <c r="AJ48" s="4">
        <v>134</v>
      </c>
      <c r="AK48" s="4">
        <v>131</v>
      </c>
      <c r="AL48" s="4">
        <v>5.6</v>
      </c>
      <c r="AM48" s="4">
        <v>142</v>
      </c>
      <c r="AN48" s="4" t="s">
        <v>155</v>
      </c>
      <c r="AO48" s="4">
        <v>1</v>
      </c>
      <c r="AP48" s="5">
        <v>0.60368055555555555</v>
      </c>
      <c r="AQ48" s="4">
        <v>47.160034000000003</v>
      </c>
      <c r="AR48" s="4">
        <v>-88.484243000000006</v>
      </c>
      <c r="AS48" s="4">
        <v>311.60000000000002</v>
      </c>
      <c r="AT48" s="4">
        <v>36.1</v>
      </c>
      <c r="AU48" s="4">
        <v>12</v>
      </c>
      <c r="AV48" s="4">
        <v>10</v>
      </c>
      <c r="AW48" s="4" t="s">
        <v>420</v>
      </c>
      <c r="AX48" s="4">
        <v>0.9</v>
      </c>
      <c r="AY48" s="4">
        <v>1.4</v>
      </c>
      <c r="AZ48" s="4">
        <v>1.7</v>
      </c>
      <c r="BA48" s="4">
        <v>11.154</v>
      </c>
      <c r="BB48" s="4">
        <v>18.05</v>
      </c>
      <c r="BC48" s="4">
        <v>1.62</v>
      </c>
      <c r="BD48" s="4">
        <v>10.499000000000001</v>
      </c>
      <c r="BE48" s="4">
        <v>2192.9169999999999</v>
      </c>
      <c r="BF48" s="4">
        <v>49.664999999999999</v>
      </c>
      <c r="BG48" s="4">
        <v>1.6459999999999999</v>
      </c>
      <c r="BH48" s="4">
        <v>1.1679999999999999</v>
      </c>
      <c r="BI48" s="4">
        <v>2.8140000000000001</v>
      </c>
      <c r="BJ48" s="4">
        <v>1.25</v>
      </c>
      <c r="BK48" s="4">
        <v>0.88600000000000001</v>
      </c>
      <c r="BL48" s="4">
        <v>2.1360000000000001</v>
      </c>
      <c r="BM48" s="4">
        <v>63.027299999999997</v>
      </c>
      <c r="BQ48" s="4">
        <v>1882.66</v>
      </c>
      <c r="BR48" s="4">
        <v>0.33988400000000002</v>
      </c>
      <c r="BS48" s="4">
        <v>-5</v>
      </c>
      <c r="BT48" s="4">
        <v>5.0000000000000001E-3</v>
      </c>
      <c r="BU48" s="4">
        <v>8.3059150000000006</v>
      </c>
      <c r="BV48" s="4">
        <v>0.10100000000000001</v>
      </c>
      <c r="BW48" s="4">
        <f t="shared" si="14"/>
        <v>2.1944227430000001</v>
      </c>
      <c r="BY48" s="4">
        <f t="shared" si="10"/>
        <v>14057.70582508965</v>
      </c>
      <c r="BZ48" s="4">
        <f t="shared" si="11"/>
        <v>318.37774060900506</v>
      </c>
      <c r="CA48" s="4">
        <f t="shared" si="12"/>
        <v>8.0131314962500007</v>
      </c>
      <c r="CB48" s="4">
        <f t="shared" si="13"/>
        <v>404.03683420287808</v>
      </c>
    </row>
    <row r="49" spans="1:80" x14ac:dyDescent="0.25">
      <c r="A49" s="2">
        <v>42804</v>
      </c>
      <c r="B49" s="3">
        <v>0.39539650462962966</v>
      </c>
      <c r="C49" s="4">
        <v>8.3140000000000001</v>
      </c>
      <c r="D49" s="4">
        <v>0.30049999999999999</v>
      </c>
      <c r="E49" s="4">
        <v>3005.0431779999999</v>
      </c>
      <c r="F49" s="4">
        <v>56.4</v>
      </c>
      <c r="G49" s="4">
        <v>40.299999999999997</v>
      </c>
      <c r="H49" s="4">
        <v>5118.7</v>
      </c>
      <c r="J49" s="4">
        <v>9.42</v>
      </c>
      <c r="K49" s="4">
        <v>0.90449999999999997</v>
      </c>
      <c r="L49" s="4">
        <v>7.5197000000000003</v>
      </c>
      <c r="M49" s="4">
        <v>0.27179999999999999</v>
      </c>
      <c r="N49" s="4">
        <v>51.005200000000002</v>
      </c>
      <c r="O49" s="4">
        <v>36.4268</v>
      </c>
      <c r="P49" s="4">
        <v>87.4</v>
      </c>
      <c r="Q49" s="4">
        <v>38.7121</v>
      </c>
      <c r="R49" s="4">
        <v>27.647300000000001</v>
      </c>
      <c r="S49" s="4">
        <v>66.400000000000006</v>
      </c>
      <c r="T49" s="4">
        <v>5118.7293</v>
      </c>
      <c r="W49" s="4">
        <v>0</v>
      </c>
      <c r="X49" s="4">
        <v>8.5178999999999991</v>
      </c>
      <c r="Y49" s="4">
        <v>11.5</v>
      </c>
      <c r="Z49" s="4">
        <v>867</v>
      </c>
      <c r="AA49" s="4">
        <v>877</v>
      </c>
      <c r="AB49" s="4">
        <v>891</v>
      </c>
      <c r="AC49" s="4">
        <v>89</v>
      </c>
      <c r="AD49" s="4">
        <v>7.44</v>
      </c>
      <c r="AE49" s="4">
        <v>0.17</v>
      </c>
      <c r="AF49" s="4">
        <v>993</v>
      </c>
      <c r="AG49" s="4">
        <v>-15</v>
      </c>
      <c r="AH49" s="4">
        <v>-2</v>
      </c>
      <c r="AI49" s="4">
        <v>16</v>
      </c>
      <c r="AJ49" s="4">
        <v>134</v>
      </c>
      <c r="AK49" s="4">
        <v>131.6</v>
      </c>
      <c r="AL49" s="4">
        <v>5.4</v>
      </c>
      <c r="AM49" s="4">
        <v>142</v>
      </c>
      <c r="AN49" s="4" t="s">
        <v>155</v>
      </c>
      <c r="AO49" s="4">
        <v>1</v>
      </c>
      <c r="AP49" s="5">
        <v>0.6036921296296297</v>
      </c>
      <c r="AQ49" s="4">
        <v>47.160181999999999</v>
      </c>
      <c r="AR49" s="4">
        <v>-88.484246999999996</v>
      </c>
      <c r="AS49" s="4">
        <v>311.7</v>
      </c>
      <c r="AT49" s="4">
        <v>36.4</v>
      </c>
      <c r="AU49" s="4">
        <v>12</v>
      </c>
      <c r="AV49" s="4">
        <v>10</v>
      </c>
      <c r="AW49" s="4" t="s">
        <v>420</v>
      </c>
      <c r="AX49" s="4">
        <v>0.9</v>
      </c>
      <c r="AY49" s="4">
        <v>1.4754</v>
      </c>
      <c r="AZ49" s="4">
        <v>1.7754000000000001</v>
      </c>
      <c r="BA49" s="4">
        <v>11.154</v>
      </c>
      <c r="BB49" s="4">
        <v>17.96</v>
      </c>
      <c r="BC49" s="4">
        <v>1.61</v>
      </c>
      <c r="BD49" s="4">
        <v>10.564</v>
      </c>
      <c r="BE49" s="4">
        <v>2194.2289999999998</v>
      </c>
      <c r="BF49" s="4">
        <v>50.476999999999997</v>
      </c>
      <c r="BG49" s="4">
        <v>1.5589999999999999</v>
      </c>
      <c r="BH49" s="4">
        <v>1.113</v>
      </c>
      <c r="BI49" s="4">
        <v>2.6720000000000002</v>
      </c>
      <c r="BJ49" s="4">
        <v>1.1830000000000001</v>
      </c>
      <c r="BK49" s="4">
        <v>0.84499999999999997</v>
      </c>
      <c r="BL49" s="4">
        <v>2.028</v>
      </c>
      <c r="BM49" s="4">
        <v>61.932600000000001</v>
      </c>
      <c r="BQ49" s="4">
        <v>1807.2239999999999</v>
      </c>
      <c r="BR49" s="4">
        <v>0.40686299999999997</v>
      </c>
      <c r="BS49" s="4">
        <v>-5</v>
      </c>
      <c r="BT49" s="4">
        <v>5.3229999999999996E-3</v>
      </c>
      <c r="BU49" s="4">
        <v>9.9427149999999997</v>
      </c>
      <c r="BV49" s="4">
        <v>0.107525</v>
      </c>
      <c r="BW49" s="4">
        <f t="shared" si="14"/>
        <v>2.6268653029999998</v>
      </c>
      <c r="BY49" s="4">
        <f t="shared" si="10"/>
        <v>16838.046934101072</v>
      </c>
      <c r="BZ49" s="4">
        <f t="shared" si="11"/>
        <v>387.34976845744899</v>
      </c>
      <c r="CA49" s="4">
        <f t="shared" si="12"/>
        <v>9.0780905379710006</v>
      </c>
      <c r="CB49" s="4">
        <f t="shared" si="13"/>
        <v>475.25760782074622</v>
      </c>
    </row>
    <row r="50" spans="1:80" x14ac:dyDescent="0.25">
      <c r="A50" s="2">
        <v>42804</v>
      </c>
      <c r="B50" s="3">
        <v>0.3954080787037037</v>
      </c>
      <c r="C50" s="4">
        <v>8.2609999999999992</v>
      </c>
      <c r="D50" s="4">
        <v>0.26960000000000001</v>
      </c>
      <c r="E50" s="4">
        <v>2695.869565</v>
      </c>
      <c r="F50" s="4">
        <v>55.7</v>
      </c>
      <c r="G50" s="4">
        <v>20.9</v>
      </c>
      <c r="H50" s="4">
        <v>4910.1000000000004</v>
      </c>
      <c r="J50" s="4">
        <v>9.16</v>
      </c>
      <c r="K50" s="4">
        <v>0.90559999999999996</v>
      </c>
      <c r="L50" s="4">
        <v>7.4805999999999999</v>
      </c>
      <c r="M50" s="4">
        <v>0.24410000000000001</v>
      </c>
      <c r="N50" s="4">
        <v>50.439799999999998</v>
      </c>
      <c r="O50" s="4">
        <v>18.926300000000001</v>
      </c>
      <c r="P50" s="4">
        <v>69.400000000000006</v>
      </c>
      <c r="Q50" s="4">
        <v>38.283000000000001</v>
      </c>
      <c r="R50" s="4">
        <v>14.364699999999999</v>
      </c>
      <c r="S50" s="4">
        <v>52.6</v>
      </c>
      <c r="T50" s="4">
        <v>4910.0685999999996</v>
      </c>
      <c r="W50" s="4">
        <v>0</v>
      </c>
      <c r="X50" s="4">
        <v>8.2920999999999996</v>
      </c>
      <c r="Y50" s="4">
        <v>11.5</v>
      </c>
      <c r="Z50" s="4">
        <v>866</v>
      </c>
      <c r="AA50" s="4">
        <v>877</v>
      </c>
      <c r="AB50" s="4">
        <v>889</v>
      </c>
      <c r="AC50" s="4">
        <v>89</v>
      </c>
      <c r="AD50" s="4">
        <v>7.44</v>
      </c>
      <c r="AE50" s="4">
        <v>0.17</v>
      </c>
      <c r="AF50" s="4">
        <v>993</v>
      </c>
      <c r="AG50" s="4">
        <v>-15</v>
      </c>
      <c r="AH50" s="4">
        <v>-2</v>
      </c>
      <c r="AI50" s="4">
        <v>16</v>
      </c>
      <c r="AJ50" s="4">
        <v>134</v>
      </c>
      <c r="AK50" s="4">
        <v>133</v>
      </c>
      <c r="AL50" s="4">
        <v>5.4</v>
      </c>
      <c r="AM50" s="4">
        <v>142</v>
      </c>
      <c r="AN50" s="4" t="s">
        <v>155</v>
      </c>
      <c r="AO50" s="4">
        <v>1</v>
      </c>
      <c r="AP50" s="5">
        <v>0.60370370370370374</v>
      </c>
      <c r="AQ50" s="4">
        <v>47.160330000000002</v>
      </c>
      <c r="AR50" s="4">
        <v>-88.484229999999997</v>
      </c>
      <c r="AS50" s="4">
        <v>311.89999999999998</v>
      </c>
      <c r="AT50" s="4">
        <v>36.200000000000003</v>
      </c>
      <c r="AU50" s="4">
        <v>12</v>
      </c>
      <c r="AV50" s="4">
        <v>10</v>
      </c>
      <c r="AW50" s="4" t="s">
        <v>420</v>
      </c>
      <c r="AX50" s="4">
        <v>0.9</v>
      </c>
      <c r="AY50" s="4">
        <v>1.5753999999999999</v>
      </c>
      <c r="AZ50" s="4">
        <v>1.8</v>
      </c>
      <c r="BA50" s="4">
        <v>11.154</v>
      </c>
      <c r="BB50" s="4">
        <v>18.170000000000002</v>
      </c>
      <c r="BC50" s="4">
        <v>1.63</v>
      </c>
      <c r="BD50" s="4">
        <v>10.429</v>
      </c>
      <c r="BE50" s="4">
        <v>2206.2170000000001</v>
      </c>
      <c r="BF50" s="4">
        <v>45.825000000000003</v>
      </c>
      <c r="BG50" s="4">
        <v>1.5580000000000001</v>
      </c>
      <c r="BH50" s="4">
        <v>0.58499999999999996</v>
      </c>
      <c r="BI50" s="4">
        <v>2.1419999999999999</v>
      </c>
      <c r="BJ50" s="4">
        <v>1.1819999999999999</v>
      </c>
      <c r="BK50" s="4">
        <v>0.44400000000000001</v>
      </c>
      <c r="BL50" s="4">
        <v>1.6259999999999999</v>
      </c>
      <c r="BM50" s="4">
        <v>60.044800000000002</v>
      </c>
      <c r="BQ50" s="4">
        <v>1778.165</v>
      </c>
      <c r="BR50" s="4">
        <v>0.385602</v>
      </c>
      <c r="BS50" s="4">
        <v>-5</v>
      </c>
      <c r="BT50" s="4">
        <v>5.6769999999999998E-3</v>
      </c>
      <c r="BU50" s="4">
        <v>9.4231490000000004</v>
      </c>
      <c r="BV50" s="4">
        <v>0.114675</v>
      </c>
      <c r="BW50" s="4">
        <f t="shared" si="14"/>
        <v>2.4895959658</v>
      </c>
      <c r="BY50" s="4">
        <f t="shared" si="10"/>
        <v>16045.344989077612</v>
      </c>
      <c r="BZ50" s="4">
        <f t="shared" si="11"/>
        <v>333.27543669751509</v>
      </c>
      <c r="CA50" s="4">
        <f t="shared" si="12"/>
        <v>8.5964335226724007</v>
      </c>
      <c r="CB50" s="4">
        <f t="shared" si="13"/>
        <v>436.69300472263939</v>
      </c>
    </row>
    <row r="51" spans="1:80" x14ac:dyDescent="0.25">
      <c r="A51" s="2">
        <v>42804</v>
      </c>
      <c r="B51" s="3">
        <v>0.3954196527777778</v>
      </c>
      <c r="C51" s="4">
        <v>7.7389999999999999</v>
      </c>
      <c r="D51" s="4">
        <v>0.2276</v>
      </c>
      <c r="E51" s="4">
        <v>2276.204506</v>
      </c>
      <c r="F51" s="4">
        <v>55.8</v>
      </c>
      <c r="G51" s="4">
        <v>20.6</v>
      </c>
      <c r="H51" s="4">
        <v>4959.2</v>
      </c>
      <c r="J51" s="4">
        <v>9</v>
      </c>
      <c r="K51" s="4">
        <v>0.91120000000000001</v>
      </c>
      <c r="L51" s="4">
        <v>7.0517000000000003</v>
      </c>
      <c r="M51" s="4">
        <v>0.2074</v>
      </c>
      <c r="N51" s="4">
        <v>50.845599999999997</v>
      </c>
      <c r="O51" s="4">
        <v>18.8124</v>
      </c>
      <c r="P51" s="4">
        <v>69.7</v>
      </c>
      <c r="Q51" s="4">
        <v>38.591000000000001</v>
      </c>
      <c r="R51" s="4">
        <v>14.2783</v>
      </c>
      <c r="S51" s="4">
        <v>52.9</v>
      </c>
      <c r="T51" s="4">
        <v>4959.2203</v>
      </c>
      <c r="W51" s="4">
        <v>0</v>
      </c>
      <c r="X51" s="4">
        <v>8.2009000000000007</v>
      </c>
      <c r="Y51" s="4">
        <v>11.4</v>
      </c>
      <c r="Z51" s="4">
        <v>865</v>
      </c>
      <c r="AA51" s="4">
        <v>876</v>
      </c>
      <c r="AB51" s="4">
        <v>888</v>
      </c>
      <c r="AC51" s="4">
        <v>89</v>
      </c>
      <c r="AD51" s="4">
        <v>7.44</v>
      </c>
      <c r="AE51" s="4">
        <v>0.17</v>
      </c>
      <c r="AF51" s="4">
        <v>993</v>
      </c>
      <c r="AG51" s="4">
        <v>-15</v>
      </c>
      <c r="AH51" s="4">
        <v>-2.323</v>
      </c>
      <c r="AI51" s="4">
        <v>16</v>
      </c>
      <c r="AJ51" s="4">
        <v>134</v>
      </c>
      <c r="AK51" s="4">
        <v>133.30000000000001</v>
      </c>
      <c r="AL51" s="4">
        <v>5.4</v>
      </c>
      <c r="AM51" s="4">
        <v>142</v>
      </c>
      <c r="AN51" s="4" t="s">
        <v>155</v>
      </c>
      <c r="AO51" s="4">
        <v>1</v>
      </c>
      <c r="AP51" s="5">
        <v>0.60371527777777778</v>
      </c>
      <c r="AQ51" s="4">
        <v>47.160572999999999</v>
      </c>
      <c r="AR51" s="4">
        <v>-88.484104000000002</v>
      </c>
      <c r="AS51" s="4">
        <v>311.8</v>
      </c>
      <c r="AT51" s="4">
        <v>36</v>
      </c>
      <c r="AU51" s="4">
        <v>12</v>
      </c>
      <c r="AV51" s="4">
        <v>10</v>
      </c>
      <c r="AW51" s="4" t="s">
        <v>420</v>
      </c>
      <c r="AX51" s="4">
        <v>0.97540000000000004</v>
      </c>
      <c r="AY51" s="4">
        <v>1.6</v>
      </c>
      <c r="AZ51" s="4">
        <v>1.8754</v>
      </c>
      <c r="BA51" s="4">
        <v>11.154</v>
      </c>
      <c r="BB51" s="4">
        <v>19.329999999999998</v>
      </c>
      <c r="BC51" s="4">
        <v>1.73</v>
      </c>
      <c r="BD51" s="4">
        <v>9.7439999999999998</v>
      </c>
      <c r="BE51" s="4">
        <v>2203.913</v>
      </c>
      <c r="BF51" s="4">
        <v>41.258000000000003</v>
      </c>
      <c r="BG51" s="4">
        <v>1.6639999999999999</v>
      </c>
      <c r="BH51" s="4">
        <v>0.61599999999999999</v>
      </c>
      <c r="BI51" s="4">
        <v>2.2799999999999998</v>
      </c>
      <c r="BJ51" s="4">
        <v>1.2629999999999999</v>
      </c>
      <c r="BK51" s="4">
        <v>0.46700000000000003</v>
      </c>
      <c r="BL51" s="4">
        <v>1.73</v>
      </c>
      <c r="BM51" s="4">
        <v>64.267700000000005</v>
      </c>
      <c r="BQ51" s="4">
        <v>1863.6420000000001</v>
      </c>
      <c r="BR51" s="4">
        <v>0.340868</v>
      </c>
      <c r="BS51" s="4">
        <v>-5</v>
      </c>
      <c r="BT51" s="4">
        <v>5.0000000000000001E-3</v>
      </c>
      <c r="BU51" s="4">
        <v>8.3299620000000001</v>
      </c>
      <c r="BV51" s="4">
        <v>0.10100000000000001</v>
      </c>
      <c r="BW51" s="4">
        <f t="shared" si="14"/>
        <v>2.2007759604000001</v>
      </c>
      <c r="BY51" s="4">
        <f t="shared" si="10"/>
        <v>14169.099207579973</v>
      </c>
      <c r="BZ51" s="4">
        <f t="shared" si="11"/>
        <v>265.25035022087286</v>
      </c>
      <c r="CA51" s="4">
        <f t="shared" si="12"/>
        <v>8.1199086802308003</v>
      </c>
      <c r="CB51" s="4">
        <f t="shared" si="13"/>
        <v>413.18119959498739</v>
      </c>
    </row>
    <row r="52" spans="1:80" x14ac:dyDescent="0.25">
      <c r="A52" s="2">
        <v>42804</v>
      </c>
      <c r="B52" s="3">
        <v>0.39543122685185184</v>
      </c>
      <c r="C52" s="4">
        <v>6.7789999999999999</v>
      </c>
      <c r="D52" s="4">
        <v>0.22339999999999999</v>
      </c>
      <c r="E52" s="4">
        <v>2233.7376239999999</v>
      </c>
      <c r="F52" s="4">
        <v>55.8</v>
      </c>
      <c r="G52" s="4">
        <v>19</v>
      </c>
      <c r="H52" s="4">
        <v>5160</v>
      </c>
      <c r="J52" s="4">
        <v>8.9</v>
      </c>
      <c r="K52" s="4">
        <v>0.92069999999999996</v>
      </c>
      <c r="L52" s="4">
        <v>6.2412000000000001</v>
      </c>
      <c r="M52" s="4">
        <v>0.20569999999999999</v>
      </c>
      <c r="N52" s="4">
        <v>51.3765</v>
      </c>
      <c r="O52" s="4">
        <v>17.462199999999999</v>
      </c>
      <c r="P52" s="4">
        <v>68.8</v>
      </c>
      <c r="Q52" s="4">
        <v>38.993899999999996</v>
      </c>
      <c r="R52" s="4">
        <v>13.253500000000001</v>
      </c>
      <c r="S52" s="4">
        <v>52.2</v>
      </c>
      <c r="T52" s="4">
        <v>5160.0199000000002</v>
      </c>
      <c r="W52" s="4">
        <v>0</v>
      </c>
      <c r="X52" s="4">
        <v>8.1944999999999997</v>
      </c>
      <c r="Y52" s="4">
        <v>11.5</v>
      </c>
      <c r="Z52" s="4">
        <v>865</v>
      </c>
      <c r="AA52" s="4">
        <v>876</v>
      </c>
      <c r="AB52" s="4">
        <v>887</v>
      </c>
      <c r="AC52" s="4">
        <v>89</v>
      </c>
      <c r="AD52" s="4">
        <v>7.44</v>
      </c>
      <c r="AE52" s="4">
        <v>0.17</v>
      </c>
      <c r="AF52" s="4">
        <v>993</v>
      </c>
      <c r="AG52" s="4">
        <v>-15</v>
      </c>
      <c r="AH52" s="4">
        <v>-3</v>
      </c>
      <c r="AI52" s="4">
        <v>16</v>
      </c>
      <c r="AJ52" s="4">
        <v>134</v>
      </c>
      <c r="AK52" s="4">
        <v>133.69999999999999</v>
      </c>
      <c r="AL52" s="4">
        <v>5.0999999999999996</v>
      </c>
      <c r="AM52" s="4">
        <v>142</v>
      </c>
      <c r="AN52" s="4" t="s">
        <v>155</v>
      </c>
      <c r="AO52" s="4">
        <v>1</v>
      </c>
      <c r="AP52" s="5">
        <v>0.60372685185185182</v>
      </c>
      <c r="AQ52" s="4">
        <v>47.160747000000001</v>
      </c>
      <c r="AR52" s="4">
        <v>-88.484031000000002</v>
      </c>
      <c r="AS52" s="4">
        <v>312.89999999999998</v>
      </c>
      <c r="AT52" s="4">
        <v>35.799999999999997</v>
      </c>
      <c r="AU52" s="4">
        <v>12</v>
      </c>
      <c r="AV52" s="4">
        <v>9</v>
      </c>
      <c r="AW52" s="4" t="s">
        <v>428</v>
      </c>
      <c r="AX52" s="4">
        <v>1</v>
      </c>
      <c r="AY52" s="4">
        <v>1.9770000000000001</v>
      </c>
      <c r="AZ52" s="4">
        <v>2.2770000000000001</v>
      </c>
      <c r="BA52" s="4">
        <v>11.154</v>
      </c>
      <c r="BB52" s="4">
        <v>21.66</v>
      </c>
      <c r="BC52" s="4">
        <v>1.94</v>
      </c>
      <c r="BD52" s="4">
        <v>8.61</v>
      </c>
      <c r="BE52" s="4">
        <v>2173.8009999999999</v>
      </c>
      <c r="BF52" s="4">
        <v>45.591999999999999</v>
      </c>
      <c r="BG52" s="4">
        <v>1.8740000000000001</v>
      </c>
      <c r="BH52" s="4">
        <v>0.63700000000000001</v>
      </c>
      <c r="BI52" s="4">
        <v>2.5110000000000001</v>
      </c>
      <c r="BJ52" s="4">
        <v>1.4219999999999999</v>
      </c>
      <c r="BK52" s="4">
        <v>0.48299999999999998</v>
      </c>
      <c r="BL52" s="4">
        <v>1.9059999999999999</v>
      </c>
      <c r="BM52" s="4">
        <v>74.5214</v>
      </c>
      <c r="BQ52" s="4">
        <v>2075.252</v>
      </c>
      <c r="BR52" s="4">
        <v>0.28206199999999998</v>
      </c>
      <c r="BS52" s="4">
        <v>-5</v>
      </c>
      <c r="BT52" s="4">
        <v>5.0000000000000001E-3</v>
      </c>
      <c r="BU52" s="4">
        <v>6.8928900000000004</v>
      </c>
      <c r="BV52" s="4">
        <v>0.10100000000000001</v>
      </c>
      <c r="BW52" s="4">
        <f t="shared" si="14"/>
        <v>1.821101538</v>
      </c>
      <c r="BY52" s="4">
        <f t="shared" si="10"/>
        <v>11564.474592780103</v>
      </c>
      <c r="BZ52" s="4">
        <f t="shared" si="11"/>
        <v>242.546362631184</v>
      </c>
      <c r="CA52" s="4">
        <f t="shared" si="12"/>
        <v>7.5649440178439997</v>
      </c>
      <c r="CB52" s="4">
        <f t="shared" si="13"/>
        <v>396.44881795454285</v>
      </c>
    </row>
    <row r="53" spans="1:80" x14ac:dyDescent="0.25">
      <c r="A53" s="2">
        <v>42804</v>
      </c>
      <c r="B53" s="3">
        <v>0.39544280092592593</v>
      </c>
      <c r="C53" s="4">
        <v>6.56</v>
      </c>
      <c r="D53" s="4">
        <v>0.249</v>
      </c>
      <c r="E53" s="4">
        <v>2489.5132010000002</v>
      </c>
      <c r="F53" s="4">
        <v>54.6</v>
      </c>
      <c r="G53" s="4">
        <v>16.7</v>
      </c>
      <c r="H53" s="4">
        <v>6004.5</v>
      </c>
      <c r="J53" s="4">
        <v>8.81</v>
      </c>
      <c r="K53" s="4">
        <v>0.92169999999999996</v>
      </c>
      <c r="L53" s="4">
        <v>6.0465999999999998</v>
      </c>
      <c r="M53" s="4">
        <v>0.22950000000000001</v>
      </c>
      <c r="N53" s="4">
        <v>50.325800000000001</v>
      </c>
      <c r="O53" s="4">
        <v>15.3848</v>
      </c>
      <c r="P53" s="4">
        <v>65.7</v>
      </c>
      <c r="Q53" s="4">
        <v>38.1965</v>
      </c>
      <c r="R53" s="4">
        <v>11.6768</v>
      </c>
      <c r="S53" s="4">
        <v>49.9</v>
      </c>
      <c r="T53" s="4">
        <v>6004.5397999999996</v>
      </c>
      <c r="W53" s="4">
        <v>0</v>
      </c>
      <c r="X53" s="4">
        <v>8.1202000000000005</v>
      </c>
      <c r="Y53" s="4">
        <v>11.5</v>
      </c>
      <c r="Z53" s="4">
        <v>866</v>
      </c>
      <c r="AA53" s="4">
        <v>875</v>
      </c>
      <c r="AB53" s="4">
        <v>887</v>
      </c>
      <c r="AC53" s="4">
        <v>89</v>
      </c>
      <c r="AD53" s="4">
        <v>7.44</v>
      </c>
      <c r="AE53" s="4">
        <v>0.17</v>
      </c>
      <c r="AF53" s="4">
        <v>993</v>
      </c>
      <c r="AG53" s="4">
        <v>-15</v>
      </c>
      <c r="AH53" s="4">
        <v>-2.677</v>
      </c>
      <c r="AI53" s="4">
        <v>16</v>
      </c>
      <c r="AJ53" s="4">
        <v>134</v>
      </c>
      <c r="AK53" s="4">
        <v>132.69999999999999</v>
      </c>
      <c r="AL53" s="4">
        <v>5.0999999999999996</v>
      </c>
      <c r="AM53" s="4">
        <v>142</v>
      </c>
      <c r="AN53" s="4" t="s">
        <v>155</v>
      </c>
      <c r="AO53" s="4">
        <v>2</v>
      </c>
      <c r="AP53" s="5">
        <v>0.60373842592592586</v>
      </c>
      <c r="AQ53" s="4">
        <v>47.160882000000001</v>
      </c>
      <c r="AR53" s="4">
        <v>-88.483980000000003</v>
      </c>
      <c r="AS53" s="4">
        <v>313.10000000000002</v>
      </c>
      <c r="AT53" s="4">
        <v>35.200000000000003</v>
      </c>
      <c r="AU53" s="4">
        <v>12</v>
      </c>
      <c r="AV53" s="4">
        <v>10</v>
      </c>
      <c r="AW53" s="4" t="s">
        <v>420</v>
      </c>
      <c r="AX53" s="4">
        <v>0.92459999999999998</v>
      </c>
      <c r="AY53" s="4">
        <v>1.5722</v>
      </c>
      <c r="AZ53" s="4">
        <v>1.7968</v>
      </c>
      <c r="BA53" s="4">
        <v>11.154</v>
      </c>
      <c r="BB53" s="4">
        <v>21.93</v>
      </c>
      <c r="BC53" s="4">
        <v>1.97</v>
      </c>
      <c r="BD53" s="4">
        <v>8.4920000000000009</v>
      </c>
      <c r="BE53" s="4">
        <v>2132.6219999999998</v>
      </c>
      <c r="BF53" s="4">
        <v>51.51</v>
      </c>
      <c r="BG53" s="4">
        <v>1.859</v>
      </c>
      <c r="BH53" s="4">
        <v>0.56799999999999995</v>
      </c>
      <c r="BI53" s="4">
        <v>2.427</v>
      </c>
      <c r="BJ53" s="4">
        <v>1.411</v>
      </c>
      <c r="BK53" s="4">
        <v>0.43099999999999999</v>
      </c>
      <c r="BL53" s="4">
        <v>1.8420000000000001</v>
      </c>
      <c r="BM53" s="4">
        <v>87.812700000000007</v>
      </c>
      <c r="BQ53" s="4">
        <v>2082.4059999999999</v>
      </c>
      <c r="BR53" s="4">
        <v>0.27509299999999998</v>
      </c>
      <c r="BS53" s="4">
        <v>-5</v>
      </c>
      <c r="BT53" s="4">
        <v>5.0000000000000001E-3</v>
      </c>
      <c r="BU53" s="4">
        <v>6.7225849999999996</v>
      </c>
      <c r="BV53" s="4">
        <v>0.10100000000000001</v>
      </c>
      <c r="BW53" s="4">
        <f t="shared" si="14"/>
        <v>1.7761069569999999</v>
      </c>
      <c r="BY53" s="4">
        <f t="shared" si="10"/>
        <v>11065.090273062064</v>
      </c>
      <c r="BZ53" s="4">
        <f t="shared" si="11"/>
        <v>267.25917671552997</v>
      </c>
      <c r="CA53" s="4">
        <f t="shared" si="12"/>
        <v>7.3209609463330008</v>
      </c>
      <c r="CB53" s="4">
        <f t="shared" si="13"/>
        <v>455.61541268040816</v>
      </c>
    </row>
    <row r="54" spans="1:80" x14ac:dyDescent="0.25">
      <c r="A54" s="2">
        <v>42804</v>
      </c>
      <c r="B54" s="3">
        <v>0.39545437499999997</v>
      </c>
      <c r="C54" s="4">
        <v>6.8639999999999999</v>
      </c>
      <c r="D54" s="4">
        <v>0.25700000000000001</v>
      </c>
      <c r="E54" s="4">
        <v>2570</v>
      </c>
      <c r="F54" s="4">
        <v>47</v>
      </c>
      <c r="G54" s="4">
        <v>19.3</v>
      </c>
      <c r="H54" s="4">
        <v>7101.9</v>
      </c>
      <c r="J54" s="4">
        <v>8.84</v>
      </c>
      <c r="K54" s="4">
        <v>0.9173</v>
      </c>
      <c r="L54" s="4">
        <v>6.2964000000000002</v>
      </c>
      <c r="M54" s="4">
        <v>0.23569999999999999</v>
      </c>
      <c r="N54" s="4">
        <v>43.103700000000003</v>
      </c>
      <c r="O54" s="4">
        <v>17.735600000000002</v>
      </c>
      <c r="P54" s="4">
        <v>60.8</v>
      </c>
      <c r="Q54" s="4">
        <v>32.715000000000003</v>
      </c>
      <c r="R54" s="4">
        <v>13.461</v>
      </c>
      <c r="S54" s="4">
        <v>46.2</v>
      </c>
      <c r="T54" s="4">
        <v>7101.9458999999997</v>
      </c>
      <c r="W54" s="4">
        <v>0</v>
      </c>
      <c r="X54" s="4">
        <v>8.1074000000000002</v>
      </c>
      <c r="Y54" s="4">
        <v>11.5</v>
      </c>
      <c r="Z54" s="4">
        <v>866</v>
      </c>
      <c r="AA54" s="4">
        <v>876</v>
      </c>
      <c r="AB54" s="4">
        <v>888</v>
      </c>
      <c r="AC54" s="4">
        <v>89</v>
      </c>
      <c r="AD54" s="4">
        <v>7.44</v>
      </c>
      <c r="AE54" s="4">
        <v>0.17</v>
      </c>
      <c r="AF54" s="4">
        <v>993</v>
      </c>
      <c r="AG54" s="4">
        <v>-15</v>
      </c>
      <c r="AH54" s="4">
        <v>-2.323</v>
      </c>
      <c r="AI54" s="4">
        <v>16</v>
      </c>
      <c r="AJ54" s="4">
        <v>134</v>
      </c>
      <c r="AK54" s="4">
        <v>132.6</v>
      </c>
      <c r="AL54" s="4">
        <v>5.2</v>
      </c>
      <c r="AM54" s="4">
        <v>142</v>
      </c>
      <c r="AN54" s="4" t="s">
        <v>155</v>
      </c>
      <c r="AO54" s="4">
        <v>2</v>
      </c>
      <c r="AP54" s="5">
        <v>0.60375000000000001</v>
      </c>
      <c r="AQ54" s="4">
        <v>47.161014999999999</v>
      </c>
      <c r="AR54" s="4">
        <v>-88.483939000000007</v>
      </c>
      <c r="AS54" s="4">
        <v>313.2</v>
      </c>
      <c r="AT54" s="4">
        <v>34</v>
      </c>
      <c r="AU54" s="4">
        <v>12</v>
      </c>
      <c r="AV54" s="4">
        <v>10</v>
      </c>
      <c r="AW54" s="4" t="s">
        <v>420</v>
      </c>
      <c r="AX54" s="4">
        <v>0.9</v>
      </c>
      <c r="AY54" s="4">
        <v>1.4</v>
      </c>
      <c r="AZ54" s="4">
        <v>1.6754</v>
      </c>
      <c r="BA54" s="4">
        <v>11.154</v>
      </c>
      <c r="BB54" s="4">
        <v>20.76</v>
      </c>
      <c r="BC54" s="4">
        <v>1.86</v>
      </c>
      <c r="BD54" s="4">
        <v>9.0169999999999995</v>
      </c>
      <c r="BE54" s="4">
        <v>2107.933</v>
      </c>
      <c r="BF54" s="4">
        <v>50.231999999999999</v>
      </c>
      <c r="BG54" s="4">
        <v>1.5109999999999999</v>
      </c>
      <c r="BH54" s="4">
        <v>0.622</v>
      </c>
      <c r="BI54" s="4">
        <v>2.133</v>
      </c>
      <c r="BJ54" s="4">
        <v>1.147</v>
      </c>
      <c r="BK54" s="4">
        <v>0.47199999999999998</v>
      </c>
      <c r="BL54" s="4">
        <v>1.619</v>
      </c>
      <c r="BM54" s="4">
        <v>98.586299999999994</v>
      </c>
      <c r="BQ54" s="4">
        <v>1973.5219999999999</v>
      </c>
      <c r="BR54" s="4">
        <v>0.27319900000000003</v>
      </c>
      <c r="BS54" s="4">
        <v>-5</v>
      </c>
      <c r="BT54" s="4">
        <v>5.0000000000000001E-3</v>
      </c>
      <c r="BU54" s="4">
        <v>6.6763009999999996</v>
      </c>
      <c r="BV54" s="4">
        <v>0.10100000000000001</v>
      </c>
      <c r="BW54" s="4">
        <f t="shared" si="14"/>
        <v>1.7638787241999998</v>
      </c>
      <c r="BY54" s="4">
        <f t="shared" si="10"/>
        <v>10861.69205214391</v>
      </c>
      <c r="BZ54" s="4">
        <f t="shared" si="11"/>
        <v>258.83389802393759</v>
      </c>
      <c r="CA54" s="4">
        <f t="shared" si="12"/>
        <v>5.9102261712346005</v>
      </c>
      <c r="CB54" s="4">
        <f t="shared" si="13"/>
        <v>507.99244148664832</v>
      </c>
    </row>
    <row r="55" spans="1:80" x14ac:dyDescent="0.25">
      <c r="A55" s="2">
        <v>42804</v>
      </c>
      <c r="B55" s="3">
        <v>0.39546594907407412</v>
      </c>
      <c r="C55" s="4">
        <v>7.4180000000000001</v>
      </c>
      <c r="D55" s="4">
        <v>0.28670000000000001</v>
      </c>
      <c r="E55" s="4">
        <v>2866.6299749999998</v>
      </c>
      <c r="F55" s="4">
        <v>43.4</v>
      </c>
      <c r="G55" s="4">
        <v>24.2</v>
      </c>
      <c r="H55" s="4">
        <v>6786.4</v>
      </c>
      <c r="J55" s="4">
        <v>8.98</v>
      </c>
      <c r="K55" s="4">
        <v>0.91169999999999995</v>
      </c>
      <c r="L55" s="4">
        <v>6.7626999999999997</v>
      </c>
      <c r="M55" s="4">
        <v>0.26129999999999998</v>
      </c>
      <c r="N55" s="4">
        <v>39.566600000000001</v>
      </c>
      <c r="O55" s="4">
        <v>22.0625</v>
      </c>
      <c r="P55" s="4">
        <v>61.6</v>
      </c>
      <c r="Q55" s="4">
        <v>30.0304</v>
      </c>
      <c r="R55" s="4">
        <v>16.745100000000001</v>
      </c>
      <c r="S55" s="4">
        <v>46.8</v>
      </c>
      <c r="T55" s="4">
        <v>6786.4156000000003</v>
      </c>
      <c r="W55" s="4">
        <v>0</v>
      </c>
      <c r="X55" s="4">
        <v>8.1880000000000006</v>
      </c>
      <c r="Y55" s="4">
        <v>11.6</v>
      </c>
      <c r="Z55" s="4">
        <v>866</v>
      </c>
      <c r="AA55" s="4">
        <v>876</v>
      </c>
      <c r="AB55" s="4">
        <v>888</v>
      </c>
      <c r="AC55" s="4">
        <v>89</v>
      </c>
      <c r="AD55" s="4">
        <v>7.44</v>
      </c>
      <c r="AE55" s="4">
        <v>0.17</v>
      </c>
      <c r="AF55" s="4">
        <v>993</v>
      </c>
      <c r="AG55" s="4">
        <v>-15</v>
      </c>
      <c r="AH55" s="4">
        <v>-3</v>
      </c>
      <c r="AI55" s="4">
        <v>16</v>
      </c>
      <c r="AJ55" s="4">
        <v>134</v>
      </c>
      <c r="AK55" s="4">
        <v>133.4</v>
      </c>
      <c r="AL55" s="4">
        <v>5.2</v>
      </c>
      <c r="AM55" s="4">
        <v>142</v>
      </c>
      <c r="AN55" s="4" t="s">
        <v>155</v>
      </c>
      <c r="AO55" s="4">
        <v>2</v>
      </c>
      <c r="AP55" s="5">
        <v>0.60376157407407405</v>
      </c>
      <c r="AQ55" s="4">
        <v>47.161136999999997</v>
      </c>
      <c r="AR55" s="4">
        <v>-88.483920999999995</v>
      </c>
      <c r="AS55" s="4">
        <v>313.8</v>
      </c>
      <c r="AT55" s="4">
        <v>32.299999999999997</v>
      </c>
      <c r="AU55" s="4">
        <v>12</v>
      </c>
      <c r="AV55" s="4">
        <v>10</v>
      </c>
      <c r="AW55" s="4" t="s">
        <v>420</v>
      </c>
      <c r="AX55" s="4">
        <v>0.9</v>
      </c>
      <c r="AY55" s="4">
        <v>1.7769999999999999</v>
      </c>
      <c r="AZ55" s="4">
        <v>2.077</v>
      </c>
      <c r="BA55" s="4">
        <v>11.154</v>
      </c>
      <c r="BB55" s="4">
        <v>19.440000000000001</v>
      </c>
      <c r="BC55" s="4">
        <v>1.74</v>
      </c>
      <c r="BD55" s="4">
        <v>9.6880000000000006</v>
      </c>
      <c r="BE55" s="4">
        <v>2128.027</v>
      </c>
      <c r="BF55" s="4">
        <v>52.341000000000001</v>
      </c>
      <c r="BG55" s="4">
        <v>1.304</v>
      </c>
      <c r="BH55" s="4">
        <v>0.72699999999999998</v>
      </c>
      <c r="BI55" s="4">
        <v>2.0310000000000001</v>
      </c>
      <c r="BJ55" s="4">
        <v>0.99</v>
      </c>
      <c r="BK55" s="4">
        <v>0.55200000000000005</v>
      </c>
      <c r="BL55" s="4">
        <v>1.5409999999999999</v>
      </c>
      <c r="BM55" s="4">
        <v>88.546899999999994</v>
      </c>
      <c r="BQ55" s="4">
        <v>1873.3989999999999</v>
      </c>
      <c r="BR55" s="4">
        <v>0.28167700000000001</v>
      </c>
      <c r="BS55" s="4">
        <v>-5</v>
      </c>
      <c r="BT55" s="4">
        <v>5.0000000000000001E-3</v>
      </c>
      <c r="BU55" s="4">
        <v>6.8834819999999999</v>
      </c>
      <c r="BV55" s="4">
        <v>0.10100000000000001</v>
      </c>
      <c r="BW55" s="4">
        <f t="shared" si="14"/>
        <v>1.8186159443999999</v>
      </c>
      <c r="BY55" s="4">
        <f t="shared" si="10"/>
        <v>11305.508197500805</v>
      </c>
      <c r="BZ55" s="4">
        <f t="shared" si="11"/>
        <v>278.07053414519163</v>
      </c>
      <c r="CA55" s="4">
        <f t="shared" si="12"/>
        <v>5.259544693524</v>
      </c>
      <c r="CB55" s="4">
        <f t="shared" si="13"/>
        <v>470.42058386161642</v>
      </c>
    </row>
    <row r="56" spans="1:80" x14ac:dyDescent="0.25">
      <c r="A56" s="2">
        <v>42804</v>
      </c>
      <c r="B56" s="3">
        <v>0.39547752314814816</v>
      </c>
      <c r="C56" s="4">
        <v>8.08</v>
      </c>
      <c r="D56" s="4">
        <v>0.3241</v>
      </c>
      <c r="E56" s="4">
        <v>3241.02459</v>
      </c>
      <c r="F56" s="4">
        <v>42.5</v>
      </c>
      <c r="G56" s="4">
        <v>24.3</v>
      </c>
      <c r="H56" s="4">
        <v>6444.1</v>
      </c>
      <c r="J56" s="4">
        <v>9.14</v>
      </c>
      <c r="K56" s="4">
        <v>0.90500000000000003</v>
      </c>
      <c r="L56" s="4">
        <v>7.3124000000000002</v>
      </c>
      <c r="M56" s="4">
        <v>0.29330000000000001</v>
      </c>
      <c r="N56" s="4">
        <v>38.501100000000001</v>
      </c>
      <c r="O56" s="4">
        <v>21.990500000000001</v>
      </c>
      <c r="P56" s="4">
        <v>60.5</v>
      </c>
      <c r="Q56" s="4">
        <v>29.221699999999998</v>
      </c>
      <c r="R56" s="4">
        <v>16.6904</v>
      </c>
      <c r="S56" s="4">
        <v>45.9</v>
      </c>
      <c r="T56" s="4">
        <v>6444.1436000000003</v>
      </c>
      <c r="W56" s="4">
        <v>0</v>
      </c>
      <c r="X56" s="4">
        <v>8.2697000000000003</v>
      </c>
      <c r="Y56" s="4">
        <v>11.5</v>
      </c>
      <c r="Z56" s="4">
        <v>867</v>
      </c>
      <c r="AA56" s="4">
        <v>877</v>
      </c>
      <c r="AB56" s="4">
        <v>889</v>
      </c>
      <c r="AC56" s="4">
        <v>89</v>
      </c>
      <c r="AD56" s="4">
        <v>7.44</v>
      </c>
      <c r="AE56" s="4">
        <v>0.17</v>
      </c>
      <c r="AF56" s="4">
        <v>993</v>
      </c>
      <c r="AG56" s="4">
        <v>-15</v>
      </c>
      <c r="AH56" s="4">
        <v>-2.677</v>
      </c>
      <c r="AI56" s="4">
        <v>16</v>
      </c>
      <c r="AJ56" s="4">
        <v>134</v>
      </c>
      <c r="AK56" s="4">
        <v>132</v>
      </c>
      <c r="AL56" s="4">
        <v>5.0999999999999996</v>
      </c>
      <c r="AM56" s="4">
        <v>142</v>
      </c>
      <c r="AN56" s="4" t="s">
        <v>155</v>
      </c>
      <c r="AO56" s="4">
        <v>2</v>
      </c>
      <c r="AP56" s="5">
        <v>0.6037731481481482</v>
      </c>
      <c r="AQ56" s="4">
        <v>47.161257999999997</v>
      </c>
      <c r="AR56" s="4">
        <v>-88.483913999999999</v>
      </c>
      <c r="AS56" s="4">
        <v>314.39999999999998</v>
      </c>
      <c r="AT56" s="4">
        <v>30.7</v>
      </c>
      <c r="AU56" s="4">
        <v>12</v>
      </c>
      <c r="AV56" s="4">
        <v>10</v>
      </c>
      <c r="AW56" s="4" t="s">
        <v>420</v>
      </c>
      <c r="AX56" s="4">
        <v>0.9</v>
      </c>
      <c r="AY56" s="4">
        <v>1.7492000000000001</v>
      </c>
      <c r="AZ56" s="4">
        <v>1.9738</v>
      </c>
      <c r="BA56" s="4">
        <v>11.154</v>
      </c>
      <c r="BB56" s="4">
        <v>18.07</v>
      </c>
      <c r="BC56" s="4">
        <v>1.62</v>
      </c>
      <c r="BD56" s="4">
        <v>10.502000000000001</v>
      </c>
      <c r="BE56" s="4">
        <v>2147.5770000000002</v>
      </c>
      <c r="BF56" s="4">
        <v>54.825000000000003</v>
      </c>
      <c r="BG56" s="4">
        <v>1.1839999999999999</v>
      </c>
      <c r="BH56" s="4">
        <v>0.67600000000000005</v>
      </c>
      <c r="BI56" s="4">
        <v>1.86</v>
      </c>
      <c r="BJ56" s="4">
        <v>0.89900000000000002</v>
      </c>
      <c r="BK56" s="4">
        <v>0.51300000000000001</v>
      </c>
      <c r="BL56" s="4">
        <v>1.4119999999999999</v>
      </c>
      <c r="BM56" s="4">
        <v>78.475099999999998</v>
      </c>
      <c r="BQ56" s="4">
        <v>1765.9459999999999</v>
      </c>
      <c r="BR56" s="4">
        <v>0.34107799999999999</v>
      </c>
      <c r="BS56" s="4">
        <v>-5</v>
      </c>
      <c r="BT56" s="4">
        <v>5.0000000000000001E-3</v>
      </c>
      <c r="BU56" s="4">
        <v>8.3350939999999998</v>
      </c>
      <c r="BV56" s="4">
        <v>0.10100000000000001</v>
      </c>
      <c r="BW56" s="4">
        <f t="shared" si="14"/>
        <v>2.2021318347999999</v>
      </c>
      <c r="BY56" s="4">
        <f t="shared" si="10"/>
        <v>13815.417709874289</v>
      </c>
      <c r="BZ56" s="4">
        <f t="shared" si="11"/>
        <v>352.69062573489003</v>
      </c>
      <c r="CA56" s="4">
        <f t="shared" si="12"/>
        <v>5.7832899687308004</v>
      </c>
      <c r="CB56" s="4">
        <f t="shared" si="13"/>
        <v>504.83232327602497</v>
      </c>
    </row>
    <row r="57" spans="1:80" x14ac:dyDescent="0.25">
      <c r="A57" s="2">
        <v>42804</v>
      </c>
      <c r="B57" s="3">
        <v>0.39548909722222225</v>
      </c>
      <c r="C57" s="4">
        <v>8.5530000000000008</v>
      </c>
      <c r="D57" s="4">
        <v>0.34279999999999999</v>
      </c>
      <c r="E57" s="4">
        <v>3428.0415939999998</v>
      </c>
      <c r="F57" s="4">
        <v>42.3</v>
      </c>
      <c r="G57" s="4">
        <v>24.2</v>
      </c>
      <c r="H57" s="4">
        <v>6196.3</v>
      </c>
      <c r="J57" s="4">
        <v>9.2899999999999991</v>
      </c>
      <c r="K57" s="4">
        <v>0.90029999999999999</v>
      </c>
      <c r="L57" s="4">
        <v>7.7004000000000001</v>
      </c>
      <c r="M57" s="4">
        <v>0.30859999999999999</v>
      </c>
      <c r="N57" s="4">
        <v>38.116100000000003</v>
      </c>
      <c r="O57" s="4">
        <v>21.787600000000001</v>
      </c>
      <c r="P57" s="4">
        <v>59.9</v>
      </c>
      <c r="Q57" s="4">
        <v>28.929500000000001</v>
      </c>
      <c r="R57" s="4">
        <v>16.5365</v>
      </c>
      <c r="S57" s="4">
        <v>45.5</v>
      </c>
      <c r="T57" s="4">
        <v>6196.2745999999997</v>
      </c>
      <c r="W57" s="4">
        <v>0</v>
      </c>
      <c r="X57" s="4">
        <v>8.3595000000000006</v>
      </c>
      <c r="Y57" s="4">
        <v>11.5</v>
      </c>
      <c r="Z57" s="4">
        <v>868</v>
      </c>
      <c r="AA57" s="4">
        <v>878</v>
      </c>
      <c r="AB57" s="4">
        <v>890</v>
      </c>
      <c r="AC57" s="4">
        <v>89</v>
      </c>
      <c r="AD57" s="4">
        <v>7.44</v>
      </c>
      <c r="AE57" s="4">
        <v>0.17</v>
      </c>
      <c r="AF57" s="4">
        <v>993</v>
      </c>
      <c r="AG57" s="4">
        <v>-15</v>
      </c>
      <c r="AH57" s="4">
        <v>-2</v>
      </c>
      <c r="AI57" s="4">
        <v>16</v>
      </c>
      <c r="AJ57" s="4">
        <v>134</v>
      </c>
      <c r="AK57" s="4">
        <v>131.69999999999999</v>
      </c>
      <c r="AL57" s="4">
        <v>5.0999999999999996</v>
      </c>
      <c r="AM57" s="4">
        <v>142</v>
      </c>
      <c r="AN57" s="4" t="s">
        <v>155</v>
      </c>
      <c r="AO57" s="4">
        <v>2</v>
      </c>
      <c r="AP57" s="5">
        <v>0.60378472222222224</v>
      </c>
      <c r="AQ57" s="4">
        <v>47.161380999999999</v>
      </c>
      <c r="AR57" s="4">
        <v>-88.483924000000002</v>
      </c>
      <c r="AS57" s="4">
        <v>314.8</v>
      </c>
      <c r="AT57" s="4">
        <v>30.5</v>
      </c>
      <c r="AU57" s="4">
        <v>12</v>
      </c>
      <c r="AV57" s="4">
        <v>10</v>
      </c>
      <c r="AW57" s="4" t="s">
        <v>420</v>
      </c>
      <c r="AX57" s="4">
        <v>0.9</v>
      </c>
      <c r="AY57" s="4">
        <v>1.7</v>
      </c>
      <c r="AZ57" s="4">
        <v>1.9</v>
      </c>
      <c r="BA57" s="4">
        <v>11.154</v>
      </c>
      <c r="BB57" s="4">
        <v>17.22</v>
      </c>
      <c r="BC57" s="4">
        <v>1.54</v>
      </c>
      <c r="BD57" s="4">
        <v>11.071999999999999</v>
      </c>
      <c r="BE57" s="4">
        <v>2161.8539999999998</v>
      </c>
      <c r="BF57" s="4">
        <v>55.148000000000003</v>
      </c>
      <c r="BG57" s="4">
        <v>1.121</v>
      </c>
      <c r="BH57" s="4">
        <v>0.64100000000000001</v>
      </c>
      <c r="BI57" s="4">
        <v>1.7609999999999999</v>
      </c>
      <c r="BJ57" s="4">
        <v>0.85099999999999998</v>
      </c>
      <c r="BK57" s="4">
        <v>0.48599999999999999</v>
      </c>
      <c r="BL57" s="4">
        <v>1.337</v>
      </c>
      <c r="BM57" s="4">
        <v>72.130399999999995</v>
      </c>
      <c r="BQ57" s="4">
        <v>1706.433</v>
      </c>
      <c r="BR57" s="4">
        <v>0.461509</v>
      </c>
      <c r="BS57" s="4">
        <v>-5</v>
      </c>
      <c r="BT57" s="4">
        <v>4.6769999999999997E-3</v>
      </c>
      <c r="BU57" s="4">
        <v>11.278127</v>
      </c>
      <c r="BV57" s="4">
        <v>9.4475000000000003E-2</v>
      </c>
      <c r="BW57" s="4">
        <f t="shared" si="14"/>
        <v>2.9796811533999996</v>
      </c>
      <c r="BY57" s="4">
        <f t="shared" si="10"/>
        <v>18817.768250084082</v>
      </c>
      <c r="BZ57" s="4">
        <f t="shared" si="11"/>
        <v>480.0334728689528</v>
      </c>
      <c r="CA57" s="4">
        <f t="shared" si="12"/>
        <v>7.4074941142285997</v>
      </c>
      <c r="CB57" s="4">
        <f t="shared" si="13"/>
        <v>627.85606751698538</v>
      </c>
    </row>
    <row r="58" spans="1:80" x14ac:dyDescent="0.25">
      <c r="A58" s="2">
        <v>42804</v>
      </c>
      <c r="B58" s="3">
        <v>0.39550067129629629</v>
      </c>
      <c r="C58" s="4">
        <v>8.82</v>
      </c>
      <c r="D58" s="4">
        <v>0.32450000000000001</v>
      </c>
      <c r="E58" s="4">
        <v>3244.666667</v>
      </c>
      <c r="F58" s="4">
        <v>44.6</v>
      </c>
      <c r="G58" s="4">
        <v>24.2</v>
      </c>
      <c r="H58" s="4">
        <v>5585.5</v>
      </c>
      <c r="J58" s="4">
        <v>9.5399999999999991</v>
      </c>
      <c r="K58" s="4">
        <v>0.89859999999999995</v>
      </c>
      <c r="L58" s="4">
        <v>7.9259000000000004</v>
      </c>
      <c r="M58" s="4">
        <v>0.29160000000000003</v>
      </c>
      <c r="N58" s="4">
        <v>40.046100000000003</v>
      </c>
      <c r="O58" s="4">
        <v>21.7468</v>
      </c>
      <c r="P58" s="4">
        <v>61.8</v>
      </c>
      <c r="Q58" s="4">
        <v>30.394400000000001</v>
      </c>
      <c r="R58" s="4">
        <v>16.505500000000001</v>
      </c>
      <c r="S58" s="4">
        <v>46.9</v>
      </c>
      <c r="T58" s="4">
        <v>5585.4727000000003</v>
      </c>
      <c r="W58" s="4">
        <v>0</v>
      </c>
      <c r="X58" s="4">
        <v>8.5714000000000006</v>
      </c>
      <c r="Y58" s="4">
        <v>11.5</v>
      </c>
      <c r="Z58" s="4">
        <v>868</v>
      </c>
      <c r="AA58" s="4">
        <v>879</v>
      </c>
      <c r="AB58" s="4">
        <v>890</v>
      </c>
      <c r="AC58" s="4">
        <v>89</v>
      </c>
      <c r="AD58" s="4">
        <v>7.44</v>
      </c>
      <c r="AE58" s="4">
        <v>0.17</v>
      </c>
      <c r="AF58" s="4">
        <v>993</v>
      </c>
      <c r="AG58" s="4">
        <v>-15</v>
      </c>
      <c r="AH58" s="4">
        <v>-2.323</v>
      </c>
      <c r="AI58" s="4">
        <v>16</v>
      </c>
      <c r="AJ58" s="4">
        <v>134</v>
      </c>
      <c r="AK58" s="4">
        <v>131.30000000000001</v>
      </c>
      <c r="AL58" s="4">
        <v>5.3</v>
      </c>
      <c r="AM58" s="4">
        <v>142</v>
      </c>
      <c r="AN58" s="4" t="s">
        <v>155</v>
      </c>
      <c r="AO58" s="4">
        <v>2</v>
      </c>
      <c r="AP58" s="5">
        <v>0.60379629629629628</v>
      </c>
      <c r="AQ58" s="4">
        <v>47.161504999999998</v>
      </c>
      <c r="AR58" s="4">
        <v>-88.483935000000002</v>
      </c>
      <c r="AS58" s="4">
        <v>315.5</v>
      </c>
      <c r="AT58" s="4">
        <v>30.8</v>
      </c>
      <c r="AU58" s="4">
        <v>12</v>
      </c>
      <c r="AV58" s="4">
        <v>10</v>
      </c>
      <c r="AW58" s="4" t="s">
        <v>420</v>
      </c>
      <c r="AX58" s="4">
        <v>0.9</v>
      </c>
      <c r="AY58" s="4">
        <v>2.077</v>
      </c>
      <c r="AZ58" s="4">
        <v>2.2770000000000001</v>
      </c>
      <c r="BA58" s="4">
        <v>11.154</v>
      </c>
      <c r="BB58" s="4">
        <v>16.920000000000002</v>
      </c>
      <c r="BC58" s="4">
        <v>1.52</v>
      </c>
      <c r="BD58" s="4">
        <v>11.281000000000001</v>
      </c>
      <c r="BE58" s="4">
        <v>2187.627</v>
      </c>
      <c r="BF58" s="4">
        <v>51.220999999999997</v>
      </c>
      <c r="BG58" s="4">
        <v>1.1579999999999999</v>
      </c>
      <c r="BH58" s="4">
        <v>0.629</v>
      </c>
      <c r="BI58" s="4">
        <v>1.786</v>
      </c>
      <c r="BJ58" s="4">
        <v>0.879</v>
      </c>
      <c r="BK58" s="4">
        <v>0.47699999999999998</v>
      </c>
      <c r="BL58" s="4">
        <v>1.3560000000000001</v>
      </c>
      <c r="BM58" s="4">
        <v>63.923699999999997</v>
      </c>
      <c r="BQ58" s="4">
        <v>1720.1869999999999</v>
      </c>
      <c r="BR58" s="4">
        <v>0.49392799999999998</v>
      </c>
      <c r="BS58" s="4">
        <v>-5</v>
      </c>
      <c r="BT58" s="4">
        <v>4.3229999999999996E-3</v>
      </c>
      <c r="BU58" s="4">
        <v>12.070365000000001</v>
      </c>
      <c r="BV58" s="4">
        <v>8.7325E-2</v>
      </c>
      <c r="BW58" s="4">
        <f t="shared" si="14"/>
        <v>3.1889904329999998</v>
      </c>
      <c r="BY58" s="4">
        <f t="shared" si="10"/>
        <v>20379.731229341291</v>
      </c>
      <c r="BZ58" s="4">
        <f t="shared" si="11"/>
        <v>477.17010866024702</v>
      </c>
      <c r="CA58" s="4">
        <f t="shared" si="12"/>
        <v>8.1886828744530007</v>
      </c>
      <c r="CB58" s="4">
        <f t="shared" si="13"/>
        <v>595.50728948995595</v>
      </c>
    </row>
    <row r="59" spans="1:80" x14ac:dyDescent="0.25">
      <c r="A59" s="2">
        <v>42804</v>
      </c>
      <c r="B59" s="3">
        <v>0.39551224537037039</v>
      </c>
      <c r="C59" s="4">
        <v>8.8960000000000008</v>
      </c>
      <c r="D59" s="4">
        <v>0.30969999999999998</v>
      </c>
      <c r="E59" s="4">
        <v>3096.5185190000002</v>
      </c>
      <c r="F59" s="4">
        <v>53.9</v>
      </c>
      <c r="G59" s="4">
        <v>24.7</v>
      </c>
      <c r="H59" s="4">
        <v>5279.4</v>
      </c>
      <c r="J59" s="4">
        <v>9.6999999999999993</v>
      </c>
      <c r="K59" s="4">
        <v>0.89839999999999998</v>
      </c>
      <c r="L59" s="4">
        <v>7.992</v>
      </c>
      <c r="M59" s="4">
        <v>0.2782</v>
      </c>
      <c r="N59" s="4">
        <v>48.405299999999997</v>
      </c>
      <c r="O59" s="4">
        <v>22.1526</v>
      </c>
      <c r="P59" s="4">
        <v>70.599999999999994</v>
      </c>
      <c r="Q59" s="4">
        <v>36.738900000000001</v>
      </c>
      <c r="R59" s="4">
        <v>16.813500000000001</v>
      </c>
      <c r="S59" s="4">
        <v>53.6</v>
      </c>
      <c r="T59" s="4">
        <v>5279.4237999999996</v>
      </c>
      <c r="W59" s="4">
        <v>0</v>
      </c>
      <c r="X59" s="4">
        <v>8.7141999999999999</v>
      </c>
      <c r="Y59" s="4">
        <v>11.5</v>
      </c>
      <c r="Z59" s="4">
        <v>869</v>
      </c>
      <c r="AA59" s="4">
        <v>878</v>
      </c>
      <c r="AB59" s="4">
        <v>890</v>
      </c>
      <c r="AC59" s="4">
        <v>89</v>
      </c>
      <c r="AD59" s="4">
        <v>7.44</v>
      </c>
      <c r="AE59" s="4">
        <v>0.17</v>
      </c>
      <c r="AF59" s="4">
        <v>993</v>
      </c>
      <c r="AG59" s="4">
        <v>-15</v>
      </c>
      <c r="AH59" s="4">
        <v>-3</v>
      </c>
      <c r="AI59" s="4">
        <v>16</v>
      </c>
      <c r="AJ59" s="4">
        <v>134</v>
      </c>
      <c r="AK59" s="4">
        <v>132</v>
      </c>
      <c r="AL59" s="4">
        <v>5.3</v>
      </c>
      <c r="AM59" s="4">
        <v>142</v>
      </c>
      <c r="AN59" s="4" t="s">
        <v>155</v>
      </c>
      <c r="AO59" s="4">
        <v>2</v>
      </c>
      <c r="AP59" s="5">
        <v>0.60380787037037031</v>
      </c>
      <c r="AQ59" s="4">
        <v>47.161634999999997</v>
      </c>
      <c r="AR59" s="4">
        <v>-88.483948999999996</v>
      </c>
      <c r="AS59" s="4">
        <v>316.2</v>
      </c>
      <c r="AT59" s="4">
        <v>32.799999999999997</v>
      </c>
      <c r="AU59" s="4">
        <v>12</v>
      </c>
      <c r="AV59" s="4">
        <v>10</v>
      </c>
      <c r="AW59" s="4" t="s">
        <v>420</v>
      </c>
      <c r="AX59" s="4">
        <v>0.9</v>
      </c>
      <c r="AY59" s="4">
        <v>1.5968</v>
      </c>
      <c r="AZ59" s="4">
        <v>1.7968</v>
      </c>
      <c r="BA59" s="4">
        <v>11.154</v>
      </c>
      <c r="BB59" s="4">
        <v>16.88</v>
      </c>
      <c r="BC59" s="4">
        <v>1.51</v>
      </c>
      <c r="BD59" s="4">
        <v>11.311999999999999</v>
      </c>
      <c r="BE59" s="4">
        <v>2200.3040000000001</v>
      </c>
      <c r="BF59" s="4">
        <v>48.746000000000002</v>
      </c>
      <c r="BG59" s="4">
        <v>1.3959999999999999</v>
      </c>
      <c r="BH59" s="4">
        <v>0.63900000000000001</v>
      </c>
      <c r="BI59" s="4">
        <v>2.0339999999999998</v>
      </c>
      <c r="BJ59" s="4">
        <v>1.0589999999999999</v>
      </c>
      <c r="BK59" s="4">
        <v>0.48499999999999999</v>
      </c>
      <c r="BL59" s="4">
        <v>1.544</v>
      </c>
      <c r="BM59" s="4">
        <v>60.268799999999999</v>
      </c>
      <c r="BQ59" s="4">
        <v>1744.441</v>
      </c>
      <c r="BR59" s="4">
        <v>0.58890699999999996</v>
      </c>
      <c r="BS59" s="4">
        <v>-5</v>
      </c>
      <c r="BT59" s="4">
        <v>5.0000000000000001E-3</v>
      </c>
      <c r="BU59" s="4">
        <v>14.391415</v>
      </c>
      <c r="BV59" s="4">
        <v>0.10100000000000001</v>
      </c>
      <c r="BW59" s="4">
        <f t="shared" si="14"/>
        <v>3.8022118429999998</v>
      </c>
      <c r="BY59" s="4">
        <f t="shared" si="10"/>
        <v>24439.423630805493</v>
      </c>
      <c r="BZ59" s="4">
        <f t="shared" si="11"/>
        <v>541.43615805236198</v>
      </c>
      <c r="CA59" s="4">
        <f t="shared" si="12"/>
        <v>11.762624448723001</v>
      </c>
      <c r="CB59" s="4">
        <f t="shared" si="13"/>
        <v>669.42328647327361</v>
      </c>
    </row>
    <row r="60" spans="1:80" x14ac:dyDescent="0.25">
      <c r="A60" s="2">
        <v>42804</v>
      </c>
      <c r="B60" s="3">
        <v>0.39552381944444442</v>
      </c>
      <c r="C60" s="4">
        <v>8.9870000000000001</v>
      </c>
      <c r="D60" s="4">
        <v>0.30509999999999998</v>
      </c>
      <c r="E60" s="4">
        <v>3051.1697810000001</v>
      </c>
      <c r="F60" s="4">
        <v>55.2</v>
      </c>
      <c r="G60" s="4">
        <v>29.1</v>
      </c>
      <c r="H60" s="4">
        <v>5064.3999999999996</v>
      </c>
      <c r="J60" s="4">
        <v>9.9</v>
      </c>
      <c r="K60" s="4">
        <v>0.89770000000000005</v>
      </c>
      <c r="L60" s="4">
        <v>8.0683000000000007</v>
      </c>
      <c r="M60" s="4">
        <v>0.27389999999999998</v>
      </c>
      <c r="N60" s="4">
        <v>49.548499999999997</v>
      </c>
      <c r="O60" s="4">
        <v>26.124099999999999</v>
      </c>
      <c r="P60" s="4">
        <v>75.7</v>
      </c>
      <c r="Q60" s="4">
        <v>37.606499999999997</v>
      </c>
      <c r="R60" s="4">
        <v>19.8278</v>
      </c>
      <c r="S60" s="4">
        <v>57.4</v>
      </c>
      <c r="T60" s="4">
        <v>5064.4438</v>
      </c>
      <c r="W60" s="4">
        <v>0</v>
      </c>
      <c r="X60" s="4">
        <v>8.8876000000000008</v>
      </c>
      <c r="Y60" s="4">
        <v>11.5</v>
      </c>
      <c r="Z60" s="4">
        <v>868</v>
      </c>
      <c r="AA60" s="4">
        <v>879</v>
      </c>
      <c r="AB60" s="4">
        <v>890</v>
      </c>
      <c r="AC60" s="4">
        <v>89</v>
      </c>
      <c r="AD60" s="4">
        <v>7.44</v>
      </c>
      <c r="AE60" s="4">
        <v>0.17</v>
      </c>
      <c r="AF60" s="4">
        <v>993</v>
      </c>
      <c r="AG60" s="4">
        <v>-15</v>
      </c>
      <c r="AH60" s="4">
        <v>-3</v>
      </c>
      <c r="AI60" s="4">
        <v>16</v>
      </c>
      <c r="AJ60" s="4">
        <v>134</v>
      </c>
      <c r="AK60" s="4">
        <v>132</v>
      </c>
      <c r="AL60" s="4">
        <v>5.2</v>
      </c>
      <c r="AM60" s="4">
        <v>142</v>
      </c>
      <c r="AN60" s="4" t="s">
        <v>155</v>
      </c>
      <c r="AO60" s="4">
        <v>2</v>
      </c>
      <c r="AP60" s="5">
        <v>0.60381944444444446</v>
      </c>
      <c r="AQ60" s="4">
        <v>47.161771000000002</v>
      </c>
      <c r="AR60" s="4">
        <v>-88.483981</v>
      </c>
      <c r="AS60" s="4">
        <v>316.39999999999998</v>
      </c>
      <c r="AT60" s="4">
        <v>34.6</v>
      </c>
      <c r="AU60" s="4">
        <v>12</v>
      </c>
      <c r="AV60" s="4">
        <v>10</v>
      </c>
      <c r="AW60" s="4" t="s">
        <v>420</v>
      </c>
      <c r="AX60" s="4">
        <v>0.9</v>
      </c>
      <c r="AY60" s="4">
        <v>1.4</v>
      </c>
      <c r="AZ60" s="4">
        <v>1.6</v>
      </c>
      <c r="BA60" s="4">
        <v>11.154</v>
      </c>
      <c r="BB60" s="4">
        <v>16.78</v>
      </c>
      <c r="BC60" s="4">
        <v>1.5</v>
      </c>
      <c r="BD60" s="4">
        <v>11.391</v>
      </c>
      <c r="BE60" s="4">
        <v>2208.569</v>
      </c>
      <c r="BF60" s="4">
        <v>47.722000000000001</v>
      </c>
      <c r="BG60" s="4">
        <v>1.42</v>
      </c>
      <c r="BH60" s="4">
        <v>0.749</v>
      </c>
      <c r="BI60" s="4">
        <v>2.169</v>
      </c>
      <c r="BJ60" s="4">
        <v>1.0780000000000001</v>
      </c>
      <c r="BK60" s="4">
        <v>0.56799999999999995</v>
      </c>
      <c r="BL60" s="4">
        <v>1.6459999999999999</v>
      </c>
      <c r="BM60" s="4">
        <v>57.482599999999998</v>
      </c>
      <c r="BQ60" s="4">
        <v>1768.925</v>
      </c>
      <c r="BR60" s="4">
        <v>0.60242899999999999</v>
      </c>
      <c r="BS60" s="4">
        <v>-5</v>
      </c>
      <c r="BT60" s="4">
        <v>5.0000000000000001E-3</v>
      </c>
      <c r="BU60" s="4">
        <v>14.721857999999999</v>
      </c>
      <c r="BV60" s="4">
        <v>0.10100000000000001</v>
      </c>
      <c r="BW60" s="4">
        <f t="shared" si="14"/>
        <v>3.8895148835999995</v>
      </c>
      <c r="BY60" s="4">
        <f t="shared" si="10"/>
        <v>25094.489815487705</v>
      </c>
      <c r="BZ60" s="4">
        <f t="shared" si="11"/>
        <v>542.23311246997685</v>
      </c>
      <c r="CA60" s="4">
        <f t="shared" si="12"/>
        <v>12.248591744743202</v>
      </c>
      <c r="CB60" s="4">
        <f t="shared" si="13"/>
        <v>653.13627071092344</v>
      </c>
    </row>
    <row r="61" spans="1:80" x14ac:dyDescent="0.25">
      <c r="A61" s="2">
        <v>42804</v>
      </c>
      <c r="B61" s="3">
        <v>0.39553539351851857</v>
      </c>
      <c r="C61" s="4">
        <v>9.2409999999999997</v>
      </c>
      <c r="D61" s="4">
        <v>0.34749999999999998</v>
      </c>
      <c r="E61" s="4">
        <v>3475</v>
      </c>
      <c r="F61" s="4">
        <v>65.2</v>
      </c>
      <c r="G61" s="4">
        <v>25.3</v>
      </c>
      <c r="H61" s="4">
        <v>4905.3</v>
      </c>
      <c r="J61" s="4">
        <v>9.9</v>
      </c>
      <c r="K61" s="4">
        <v>0.89490000000000003</v>
      </c>
      <c r="L61" s="4">
        <v>8.2697000000000003</v>
      </c>
      <c r="M61" s="4">
        <v>0.311</v>
      </c>
      <c r="N61" s="4">
        <v>58.350200000000001</v>
      </c>
      <c r="O61" s="4">
        <v>22.6599</v>
      </c>
      <c r="P61" s="4">
        <v>81</v>
      </c>
      <c r="Q61" s="4">
        <v>44.286900000000003</v>
      </c>
      <c r="R61" s="4">
        <v>17.198499999999999</v>
      </c>
      <c r="S61" s="4">
        <v>61.5</v>
      </c>
      <c r="T61" s="4">
        <v>4905.2919000000002</v>
      </c>
      <c r="W61" s="4">
        <v>0</v>
      </c>
      <c r="X61" s="4">
        <v>8.8598999999999997</v>
      </c>
      <c r="Y61" s="4">
        <v>11.4</v>
      </c>
      <c r="Z61" s="4">
        <v>868</v>
      </c>
      <c r="AA61" s="4">
        <v>878</v>
      </c>
      <c r="AB61" s="4">
        <v>891</v>
      </c>
      <c r="AC61" s="4">
        <v>89</v>
      </c>
      <c r="AD61" s="4">
        <v>7.44</v>
      </c>
      <c r="AE61" s="4">
        <v>0.17</v>
      </c>
      <c r="AF61" s="4">
        <v>993</v>
      </c>
      <c r="AG61" s="4">
        <v>-15</v>
      </c>
      <c r="AH61" s="4">
        <v>-3</v>
      </c>
      <c r="AI61" s="4">
        <v>16</v>
      </c>
      <c r="AJ61" s="4">
        <v>134</v>
      </c>
      <c r="AK61" s="4">
        <v>133.30000000000001</v>
      </c>
      <c r="AL61" s="4">
        <v>5.0999999999999996</v>
      </c>
      <c r="AM61" s="4">
        <v>142</v>
      </c>
      <c r="AN61" s="4" t="s">
        <v>155</v>
      </c>
      <c r="AO61" s="4">
        <v>2</v>
      </c>
      <c r="AP61" s="5">
        <v>0.6038310185185185</v>
      </c>
      <c r="AQ61" s="4">
        <v>47.161915999999998</v>
      </c>
      <c r="AR61" s="4">
        <v>-88.484038999999996</v>
      </c>
      <c r="AS61" s="4">
        <v>316.5</v>
      </c>
      <c r="AT61" s="4">
        <v>36.299999999999997</v>
      </c>
      <c r="AU61" s="4">
        <v>12</v>
      </c>
      <c r="AV61" s="4">
        <v>9</v>
      </c>
      <c r="AW61" s="4" t="s">
        <v>429</v>
      </c>
      <c r="AX61" s="4">
        <v>1.125974</v>
      </c>
      <c r="AY61" s="4">
        <v>1.0987009999999999</v>
      </c>
      <c r="AZ61" s="4">
        <v>1.825974</v>
      </c>
      <c r="BA61" s="4">
        <v>11.154</v>
      </c>
      <c r="BB61" s="4">
        <v>16.329999999999998</v>
      </c>
      <c r="BC61" s="4">
        <v>1.46</v>
      </c>
      <c r="BD61" s="4">
        <v>11.739000000000001</v>
      </c>
      <c r="BE61" s="4">
        <v>2207.9119999999998</v>
      </c>
      <c r="BF61" s="4">
        <v>52.847000000000001</v>
      </c>
      <c r="BG61" s="4">
        <v>1.631</v>
      </c>
      <c r="BH61" s="4">
        <v>0.63400000000000001</v>
      </c>
      <c r="BI61" s="4">
        <v>2.2650000000000001</v>
      </c>
      <c r="BJ61" s="4">
        <v>1.238</v>
      </c>
      <c r="BK61" s="4">
        <v>0.48099999999999998</v>
      </c>
      <c r="BL61" s="4">
        <v>1.7190000000000001</v>
      </c>
      <c r="BM61" s="4">
        <v>54.304200000000002</v>
      </c>
      <c r="BQ61" s="4">
        <v>1719.9659999999999</v>
      </c>
      <c r="BR61" s="4">
        <v>0.61670800000000003</v>
      </c>
      <c r="BS61" s="4">
        <v>-5</v>
      </c>
      <c r="BT61" s="4">
        <v>5.3229999999999996E-3</v>
      </c>
      <c r="BU61" s="4">
        <v>15.070802</v>
      </c>
      <c r="BV61" s="4">
        <v>0.107525</v>
      </c>
      <c r="BW61" s="4">
        <f t="shared" si="14"/>
        <v>3.9817058884000001</v>
      </c>
      <c r="BY61" s="4">
        <f t="shared" si="10"/>
        <v>25681.648539030244</v>
      </c>
      <c r="BZ61" s="4">
        <f t="shared" si="11"/>
        <v>614.69754244830926</v>
      </c>
      <c r="CA61" s="4">
        <f t="shared" si="12"/>
        <v>14.399976489696801</v>
      </c>
      <c r="CB61" s="4">
        <f t="shared" si="13"/>
        <v>631.64717551841113</v>
      </c>
    </row>
    <row r="62" spans="1:80" x14ac:dyDescent="0.25">
      <c r="A62" s="2">
        <v>42804</v>
      </c>
      <c r="B62" s="3">
        <v>0.39554696759259261</v>
      </c>
      <c r="C62" s="4">
        <v>9.6120000000000001</v>
      </c>
      <c r="D62" s="4">
        <v>0.40050000000000002</v>
      </c>
      <c r="E62" s="4">
        <v>4004.7960029999999</v>
      </c>
      <c r="F62" s="4">
        <v>68.5</v>
      </c>
      <c r="G62" s="4">
        <v>26.6</v>
      </c>
      <c r="H62" s="4">
        <v>5072.1000000000004</v>
      </c>
      <c r="J62" s="4">
        <v>9.9</v>
      </c>
      <c r="K62" s="4">
        <v>0.89049999999999996</v>
      </c>
      <c r="L62" s="4">
        <v>8.5603999999999996</v>
      </c>
      <c r="M62" s="4">
        <v>0.35659999999999997</v>
      </c>
      <c r="N62" s="4">
        <v>60.972700000000003</v>
      </c>
      <c r="O62" s="4">
        <v>23.729900000000001</v>
      </c>
      <c r="P62" s="4">
        <v>84.7</v>
      </c>
      <c r="Q62" s="4">
        <v>46.277700000000003</v>
      </c>
      <c r="R62" s="4">
        <v>18.0108</v>
      </c>
      <c r="S62" s="4">
        <v>64.3</v>
      </c>
      <c r="T62" s="4">
        <v>5072.0576000000001</v>
      </c>
      <c r="W62" s="4">
        <v>0</v>
      </c>
      <c r="X62" s="4">
        <v>8.8163999999999998</v>
      </c>
      <c r="Y62" s="4">
        <v>11.5</v>
      </c>
      <c r="Z62" s="4">
        <v>868</v>
      </c>
      <c r="AA62" s="4">
        <v>877</v>
      </c>
      <c r="AB62" s="4">
        <v>890</v>
      </c>
      <c r="AC62" s="4">
        <v>89</v>
      </c>
      <c r="AD62" s="4">
        <v>7.44</v>
      </c>
      <c r="AE62" s="4">
        <v>0.17</v>
      </c>
      <c r="AF62" s="4">
        <v>993</v>
      </c>
      <c r="AG62" s="4">
        <v>-15</v>
      </c>
      <c r="AH62" s="4">
        <v>-3</v>
      </c>
      <c r="AI62" s="4">
        <v>16</v>
      </c>
      <c r="AJ62" s="4">
        <v>134.30000000000001</v>
      </c>
      <c r="AK62" s="4">
        <v>135.69999999999999</v>
      </c>
      <c r="AL62" s="4">
        <v>5</v>
      </c>
      <c r="AM62" s="4">
        <v>142</v>
      </c>
      <c r="AN62" s="4" t="s">
        <v>155</v>
      </c>
      <c r="AO62" s="4">
        <v>2</v>
      </c>
      <c r="AP62" s="5">
        <v>0.60384259259259265</v>
      </c>
      <c r="AQ62" s="4">
        <v>47.162064999999998</v>
      </c>
      <c r="AR62" s="4">
        <v>-88.484083999999996</v>
      </c>
      <c r="AS62" s="4">
        <v>316.39999999999998</v>
      </c>
      <c r="AT62" s="4">
        <v>37.799999999999997</v>
      </c>
      <c r="AU62" s="4">
        <v>12</v>
      </c>
      <c r="AV62" s="4">
        <v>9</v>
      </c>
      <c r="AW62" s="4" t="s">
        <v>429</v>
      </c>
      <c r="AX62" s="4">
        <v>0.97387400000000002</v>
      </c>
      <c r="AY62" s="4">
        <v>1</v>
      </c>
      <c r="AZ62" s="4">
        <v>1.7492490000000001</v>
      </c>
      <c r="BA62" s="4">
        <v>11.154</v>
      </c>
      <c r="BB62" s="4">
        <v>15.67</v>
      </c>
      <c r="BC62" s="4">
        <v>1.4</v>
      </c>
      <c r="BD62" s="4">
        <v>12.291</v>
      </c>
      <c r="BE62" s="4">
        <v>2199.5430000000001</v>
      </c>
      <c r="BF62" s="4">
        <v>58.325000000000003</v>
      </c>
      <c r="BG62" s="4">
        <v>1.641</v>
      </c>
      <c r="BH62" s="4">
        <v>0.63900000000000001</v>
      </c>
      <c r="BI62" s="4">
        <v>2.2789999999999999</v>
      </c>
      <c r="BJ62" s="4">
        <v>1.2450000000000001</v>
      </c>
      <c r="BK62" s="4">
        <v>0.48499999999999999</v>
      </c>
      <c r="BL62" s="4">
        <v>1.73</v>
      </c>
      <c r="BM62" s="4">
        <v>54.038400000000003</v>
      </c>
      <c r="BQ62" s="4">
        <v>1647.1420000000001</v>
      </c>
      <c r="BR62" s="4">
        <v>0.642073</v>
      </c>
      <c r="BS62" s="4">
        <v>-5</v>
      </c>
      <c r="BT62" s="4">
        <v>5.3550000000000004E-3</v>
      </c>
      <c r="BU62" s="4">
        <v>15.690657</v>
      </c>
      <c r="BV62" s="4">
        <v>0.108164</v>
      </c>
      <c r="BW62" s="4">
        <f t="shared" si="14"/>
        <v>4.1454715793999997</v>
      </c>
      <c r="BY62" s="4">
        <f t="shared" si="10"/>
        <v>26636.573667293822</v>
      </c>
      <c r="BZ62" s="4">
        <f t="shared" si="11"/>
        <v>706.318612159395</v>
      </c>
      <c r="CA62" s="4">
        <f t="shared" si="12"/>
        <v>15.077011095387</v>
      </c>
      <c r="CB62" s="4">
        <f t="shared" si="13"/>
        <v>654.40767580478791</v>
      </c>
    </row>
    <row r="63" spans="1:80" x14ac:dyDescent="0.25">
      <c r="A63" s="2">
        <v>42804</v>
      </c>
      <c r="B63" s="3">
        <v>0.39555854166666665</v>
      </c>
      <c r="C63" s="4">
        <v>9.6850000000000005</v>
      </c>
      <c r="D63" s="4">
        <v>0.40279999999999999</v>
      </c>
      <c r="E63" s="4">
        <v>4028.0069319999998</v>
      </c>
      <c r="F63" s="4">
        <v>64.900000000000006</v>
      </c>
      <c r="G63" s="4">
        <v>36.700000000000003</v>
      </c>
      <c r="H63" s="4">
        <v>5360.7</v>
      </c>
      <c r="J63" s="4">
        <v>9.7200000000000006</v>
      </c>
      <c r="K63" s="4">
        <v>0.88949999999999996</v>
      </c>
      <c r="L63" s="4">
        <v>8.6153999999999993</v>
      </c>
      <c r="M63" s="4">
        <v>0.35830000000000001</v>
      </c>
      <c r="N63" s="4">
        <v>57.706299999999999</v>
      </c>
      <c r="O63" s="4">
        <v>32.669199999999996</v>
      </c>
      <c r="P63" s="4">
        <v>90.4</v>
      </c>
      <c r="Q63" s="4">
        <v>43.799300000000002</v>
      </c>
      <c r="R63" s="4">
        <v>24.796099999999999</v>
      </c>
      <c r="S63" s="4">
        <v>68.599999999999994</v>
      </c>
      <c r="T63" s="4">
        <v>5360.7194</v>
      </c>
      <c r="W63" s="4">
        <v>0</v>
      </c>
      <c r="X63" s="4">
        <v>8.6427999999999994</v>
      </c>
      <c r="Y63" s="4">
        <v>11.5</v>
      </c>
      <c r="Z63" s="4">
        <v>867</v>
      </c>
      <c r="AA63" s="4">
        <v>878</v>
      </c>
      <c r="AB63" s="4">
        <v>889</v>
      </c>
      <c r="AC63" s="4">
        <v>89</v>
      </c>
      <c r="AD63" s="4">
        <v>7.44</v>
      </c>
      <c r="AE63" s="4">
        <v>0.17</v>
      </c>
      <c r="AF63" s="4">
        <v>992</v>
      </c>
      <c r="AG63" s="4">
        <v>-15</v>
      </c>
      <c r="AH63" s="4">
        <v>-3</v>
      </c>
      <c r="AI63" s="4">
        <v>16</v>
      </c>
      <c r="AJ63" s="4">
        <v>134.69999999999999</v>
      </c>
      <c r="AK63" s="4">
        <v>135.30000000000001</v>
      </c>
      <c r="AL63" s="4">
        <v>5.0999999999999996</v>
      </c>
      <c r="AM63" s="4">
        <v>142</v>
      </c>
      <c r="AN63" s="4" t="s">
        <v>155</v>
      </c>
      <c r="AO63" s="4">
        <v>2</v>
      </c>
      <c r="AP63" s="5">
        <v>0.60385416666666669</v>
      </c>
      <c r="AQ63" s="4">
        <v>47.162219999999998</v>
      </c>
      <c r="AR63" s="4">
        <v>-88.484110000000001</v>
      </c>
      <c r="AS63" s="4">
        <v>316.39999999999998</v>
      </c>
      <c r="AT63" s="4">
        <v>39.200000000000003</v>
      </c>
      <c r="AU63" s="4">
        <v>12</v>
      </c>
      <c r="AV63" s="4">
        <v>9</v>
      </c>
      <c r="AW63" s="4" t="s">
        <v>429</v>
      </c>
      <c r="AX63" s="4">
        <v>0.97540000000000004</v>
      </c>
      <c r="AY63" s="4">
        <v>1.0753999999999999</v>
      </c>
      <c r="AZ63" s="4">
        <v>1.7</v>
      </c>
      <c r="BA63" s="4">
        <v>11.154</v>
      </c>
      <c r="BB63" s="4">
        <v>15.51</v>
      </c>
      <c r="BC63" s="4">
        <v>1.39</v>
      </c>
      <c r="BD63" s="4">
        <v>12.42</v>
      </c>
      <c r="BE63" s="4">
        <v>2193.6840000000002</v>
      </c>
      <c r="BF63" s="4">
        <v>58.066000000000003</v>
      </c>
      <c r="BG63" s="4">
        <v>1.5389999999999999</v>
      </c>
      <c r="BH63" s="4">
        <v>0.871</v>
      </c>
      <c r="BI63" s="4">
        <v>2.41</v>
      </c>
      <c r="BJ63" s="4">
        <v>1.1679999999999999</v>
      </c>
      <c r="BK63" s="4">
        <v>0.66100000000000003</v>
      </c>
      <c r="BL63" s="4">
        <v>1.829</v>
      </c>
      <c r="BM63" s="4">
        <v>56.597799999999999</v>
      </c>
      <c r="BQ63" s="4">
        <v>1600.1289999999999</v>
      </c>
      <c r="BR63" s="4">
        <v>0.67618100000000003</v>
      </c>
      <c r="BS63" s="4">
        <v>-5</v>
      </c>
      <c r="BT63" s="4">
        <v>4.3220000000000003E-3</v>
      </c>
      <c r="BU63" s="4">
        <v>16.524177999999999</v>
      </c>
      <c r="BV63" s="4">
        <v>8.7311E-2</v>
      </c>
      <c r="BW63" s="4">
        <f t="shared" si="14"/>
        <v>4.3656878275999995</v>
      </c>
      <c r="BY63" s="4">
        <f t="shared" si="10"/>
        <v>27976.843051454198</v>
      </c>
      <c r="BZ63" s="4">
        <f t="shared" si="11"/>
        <v>740.53663546150642</v>
      </c>
      <c r="CA63" s="4">
        <f t="shared" si="12"/>
        <v>14.895925157907199</v>
      </c>
      <c r="CB63" s="4">
        <f t="shared" si="13"/>
        <v>721.81215145736303</v>
      </c>
    </row>
    <row r="64" spans="1:80" x14ac:dyDescent="0.25">
      <c r="A64" s="2">
        <v>42804</v>
      </c>
      <c r="B64" s="3">
        <v>0.39557011574074075</v>
      </c>
      <c r="C64" s="4">
        <v>9.2569999999999997</v>
      </c>
      <c r="D64" s="4">
        <v>0.32769999999999999</v>
      </c>
      <c r="E64" s="4">
        <v>3277.192403</v>
      </c>
      <c r="F64" s="4">
        <v>64.8</v>
      </c>
      <c r="G64" s="4">
        <v>36.799999999999997</v>
      </c>
      <c r="H64" s="4">
        <v>5650.3</v>
      </c>
      <c r="J64" s="4">
        <v>9.4600000000000009</v>
      </c>
      <c r="K64" s="4">
        <v>0.89419999999999999</v>
      </c>
      <c r="L64" s="4">
        <v>8.2779000000000007</v>
      </c>
      <c r="M64" s="4">
        <v>0.29299999999999998</v>
      </c>
      <c r="N64" s="4">
        <v>57.943899999999999</v>
      </c>
      <c r="O64" s="4">
        <v>32.906399999999998</v>
      </c>
      <c r="P64" s="4">
        <v>90.9</v>
      </c>
      <c r="Q64" s="4">
        <v>43.979599999999998</v>
      </c>
      <c r="R64" s="4">
        <v>24.976099999999999</v>
      </c>
      <c r="S64" s="4">
        <v>69</v>
      </c>
      <c r="T64" s="4">
        <v>5650.3369000000002</v>
      </c>
      <c r="W64" s="4">
        <v>0</v>
      </c>
      <c r="X64" s="4">
        <v>8.4608000000000008</v>
      </c>
      <c r="Y64" s="4">
        <v>11.5</v>
      </c>
      <c r="Z64" s="4">
        <v>867</v>
      </c>
      <c r="AA64" s="4">
        <v>877</v>
      </c>
      <c r="AB64" s="4">
        <v>889</v>
      </c>
      <c r="AC64" s="4">
        <v>89</v>
      </c>
      <c r="AD64" s="4">
        <v>7.44</v>
      </c>
      <c r="AE64" s="4">
        <v>0.17</v>
      </c>
      <c r="AF64" s="4">
        <v>992</v>
      </c>
      <c r="AG64" s="4">
        <v>-15</v>
      </c>
      <c r="AH64" s="4">
        <v>-3</v>
      </c>
      <c r="AI64" s="4">
        <v>16</v>
      </c>
      <c r="AJ64" s="4">
        <v>134.30000000000001</v>
      </c>
      <c r="AK64" s="4">
        <v>135.69999999999999</v>
      </c>
      <c r="AL64" s="4">
        <v>5.2</v>
      </c>
      <c r="AM64" s="4">
        <v>142</v>
      </c>
      <c r="AN64" s="4" t="s">
        <v>155</v>
      </c>
      <c r="AO64" s="4">
        <v>2</v>
      </c>
      <c r="AP64" s="5">
        <v>0.60386574074074073</v>
      </c>
      <c r="AQ64" s="4">
        <v>47.162379999999999</v>
      </c>
      <c r="AR64" s="4">
        <v>-88.484116999999998</v>
      </c>
      <c r="AS64" s="4">
        <v>316.60000000000002</v>
      </c>
      <c r="AT64" s="4">
        <v>40.299999999999997</v>
      </c>
      <c r="AU64" s="4">
        <v>12</v>
      </c>
      <c r="AV64" s="4">
        <v>9</v>
      </c>
      <c r="AW64" s="4" t="s">
        <v>429</v>
      </c>
      <c r="AX64" s="4">
        <v>1</v>
      </c>
      <c r="AY64" s="4">
        <v>1.2507999999999999</v>
      </c>
      <c r="AZ64" s="4">
        <v>1.8508</v>
      </c>
      <c r="BA64" s="4">
        <v>11.154</v>
      </c>
      <c r="BB64" s="4">
        <v>16.21</v>
      </c>
      <c r="BC64" s="4">
        <v>1.45</v>
      </c>
      <c r="BD64" s="4">
        <v>11.832000000000001</v>
      </c>
      <c r="BE64" s="4">
        <v>2194.3690000000001</v>
      </c>
      <c r="BF64" s="4">
        <v>49.442</v>
      </c>
      <c r="BG64" s="4">
        <v>1.609</v>
      </c>
      <c r="BH64" s="4">
        <v>0.91300000000000003</v>
      </c>
      <c r="BI64" s="4">
        <v>2.5219999999999998</v>
      </c>
      <c r="BJ64" s="4">
        <v>1.2210000000000001</v>
      </c>
      <c r="BK64" s="4">
        <v>0.69299999999999995</v>
      </c>
      <c r="BL64" s="4">
        <v>1.9139999999999999</v>
      </c>
      <c r="BM64" s="4">
        <v>62.106699999999996</v>
      </c>
      <c r="BQ64" s="4">
        <v>1630.7819999999999</v>
      </c>
      <c r="BR64" s="4">
        <v>0.61204899999999995</v>
      </c>
      <c r="BS64" s="4">
        <v>-5</v>
      </c>
      <c r="BT64" s="4">
        <v>5.0000000000000001E-3</v>
      </c>
      <c r="BU64" s="4">
        <v>14.956948000000001</v>
      </c>
      <c r="BV64" s="4">
        <v>0.10100000000000001</v>
      </c>
      <c r="BW64" s="4">
        <f t="shared" si="14"/>
        <v>3.9516256616000001</v>
      </c>
      <c r="BY64" s="4">
        <f t="shared" si="10"/>
        <v>25331.296443321702</v>
      </c>
      <c r="BZ64" s="4">
        <f t="shared" si="11"/>
        <v>570.74719828374884</v>
      </c>
      <c r="CA64" s="4">
        <f t="shared" si="12"/>
        <v>14.094946181474402</v>
      </c>
      <c r="CB64" s="4">
        <f t="shared" si="13"/>
        <v>716.94561343896487</v>
      </c>
    </row>
    <row r="65" spans="1:80" x14ac:dyDescent="0.25">
      <c r="A65" s="2">
        <v>42804</v>
      </c>
      <c r="B65" s="3">
        <v>0.39558168981481479</v>
      </c>
      <c r="C65" s="4">
        <v>9.3469999999999995</v>
      </c>
      <c r="D65" s="4">
        <v>0.3261</v>
      </c>
      <c r="E65" s="4">
        <v>3260.677126</v>
      </c>
      <c r="F65" s="4">
        <v>65.099999999999994</v>
      </c>
      <c r="G65" s="4">
        <v>29.9</v>
      </c>
      <c r="H65" s="4">
        <v>5548.1</v>
      </c>
      <c r="J65" s="4">
        <v>9.2100000000000009</v>
      </c>
      <c r="K65" s="4">
        <v>0.89339999999999997</v>
      </c>
      <c r="L65" s="4">
        <v>8.3513999999999999</v>
      </c>
      <c r="M65" s="4">
        <v>0.2913</v>
      </c>
      <c r="N65" s="4">
        <v>58.1584</v>
      </c>
      <c r="O65" s="4">
        <v>26.714099999999998</v>
      </c>
      <c r="P65" s="4">
        <v>84.9</v>
      </c>
      <c r="Q65" s="4">
        <v>44.142499999999998</v>
      </c>
      <c r="R65" s="4">
        <v>20.2761</v>
      </c>
      <c r="S65" s="4">
        <v>64.400000000000006</v>
      </c>
      <c r="T65" s="4">
        <v>5548.1089000000002</v>
      </c>
      <c r="W65" s="4">
        <v>0</v>
      </c>
      <c r="X65" s="4">
        <v>8.2296999999999993</v>
      </c>
      <c r="Y65" s="4">
        <v>11.5</v>
      </c>
      <c r="Z65" s="4">
        <v>867</v>
      </c>
      <c r="AA65" s="4">
        <v>876</v>
      </c>
      <c r="AB65" s="4">
        <v>888</v>
      </c>
      <c r="AC65" s="4">
        <v>89</v>
      </c>
      <c r="AD65" s="4">
        <v>7.44</v>
      </c>
      <c r="AE65" s="4">
        <v>0.17</v>
      </c>
      <c r="AF65" s="4">
        <v>992</v>
      </c>
      <c r="AG65" s="4">
        <v>-15</v>
      </c>
      <c r="AH65" s="4">
        <v>-3</v>
      </c>
      <c r="AI65" s="4">
        <v>16</v>
      </c>
      <c r="AJ65" s="4">
        <v>135</v>
      </c>
      <c r="AK65" s="4">
        <v>134</v>
      </c>
      <c r="AL65" s="4">
        <v>5.2</v>
      </c>
      <c r="AM65" s="4">
        <v>142</v>
      </c>
      <c r="AN65" s="4" t="s">
        <v>155</v>
      </c>
      <c r="AO65" s="4">
        <v>2</v>
      </c>
      <c r="AP65" s="5">
        <v>0.60387731481481477</v>
      </c>
      <c r="AQ65" s="4">
        <v>47.162550000000003</v>
      </c>
      <c r="AR65" s="4">
        <v>-88.484099000000001</v>
      </c>
      <c r="AS65" s="4">
        <v>316.7</v>
      </c>
      <c r="AT65" s="4">
        <v>41.5</v>
      </c>
      <c r="AU65" s="4">
        <v>12</v>
      </c>
      <c r="AV65" s="4">
        <v>9</v>
      </c>
      <c r="AW65" s="4" t="s">
        <v>429</v>
      </c>
      <c r="AX65" s="4">
        <v>1.0753999999999999</v>
      </c>
      <c r="AY65" s="4">
        <v>1.0738000000000001</v>
      </c>
      <c r="AZ65" s="4">
        <v>1.7492000000000001</v>
      </c>
      <c r="BA65" s="4">
        <v>11.154</v>
      </c>
      <c r="BB65" s="4">
        <v>16.09</v>
      </c>
      <c r="BC65" s="4">
        <v>1.44</v>
      </c>
      <c r="BD65" s="4">
        <v>11.926</v>
      </c>
      <c r="BE65" s="4">
        <v>2198.9699999999998</v>
      </c>
      <c r="BF65" s="4">
        <v>48.822000000000003</v>
      </c>
      <c r="BG65" s="4">
        <v>1.6040000000000001</v>
      </c>
      <c r="BH65" s="4">
        <v>0.73699999999999999</v>
      </c>
      <c r="BI65" s="4">
        <v>2.34</v>
      </c>
      <c r="BJ65" s="4">
        <v>1.2170000000000001</v>
      </c>
      <c r="BK65" s="4">
        <v>0.55900000000000005</v>
      </c>
      <c r="BL65" s="4">
        <v>1.776</v>
      </c>
      <c r="BM65" s="4">
        <v>60.573399999999999</v>
      </c>
      <c r="BQ65" s="4">
        <v>1575.5940000000001</v>
      </c>
      <c r="BR65" s="4">
        <v>0.57537199999999999</v>
      </c>
      <c r="BS65" s="4">
        <v>-5</v>
      </c>
      <c r="BT65" s="4">
        <v>5.0000000000000001E-3</v>
      </c>
      <c r="BU65" s="4">
        <v>14.060654</v>
      </c>
      <c r="BV65" s="4">
        <v>0.10100000000000001</v>
      </c>
      <c r="BW65" s="4">
        <f t="shared" si="14"/>
        <v>3.7148247867999999</v>
      </c>
      <c r="BY65" s="4">
        <f t="shared" si="10"/>
        <v>23863.250492700085</v>
      </c>
      <c r="BZ65" s="4">
        <f t="shared" si="11"/>
        <v>529.81696683201847</v>
      </c>
      <c r="CA65" s="4">
        <f t="shared" si="12"/>
        <v>13.206899525512402</v>
      </c>
      <c r="CB65" s="4">
        <f t="shared" si="13"/>
        <v>657.3433095469785</v>
      </c>
    </row>
    <row r="66" spans="1:80" x14ac:dyDescent="0.25">
      <c r="A66" s="2">
        <v>42804</v>
      </c>
      <c r="B66" s="3">
        <v>0.39559326388888888</v>
      </c>
      <c r="C66" s="4">
        <v>9.5779999999999994</v>
      </c>
      <c r="D66" s="4">
        <v>0.38190000000000002</v>
      </c>
      <c r="E66" s="4">
        <v>3818.6407770000001</v>
      </c>
      <c r="F66" s="4">
        <v>67.400000000000006</v>
      </c>
      <c r="G66" s="4">
        <v>30</v>
      </c>
      <c r="H66" s="4">
        <v>5521.3</v>
      </c>
      <c r="J66" s="4">
        <v>8.86</v>
      </c>
      <c r="K66" s="4">
        <v>0.89059999999999995</v>
      </c>
      <c r="L66" s="4">
        <v>8.5304000000000002</v>
      </c>
      <c r="M66" s="4">
        <v>0.34010000000000001</v>
      </c>
      <c r="N66" s="4">
        <v>60.029299999999999</v>
      </c>
      <c r="O66" s="4">
        <v>26.7425</v>
      </c>
      <c r="P66" s="4">
        <v>86.8</v>
      </c>
      <c r="Q66" s="4">
        <v>45.5625</v>
      </c>
      <c r="R66" s="4">
        <v>20.297699999999999</v>
      </c>
      <c r="S66" s="4">
        <v>65.900000000000006</v>
      </c>
      <c r="T66" s="4">
        <v>5521.2646999999997</v>
      </c>
      <c r="W66" s="4">
        <v>0</v>
      </c>
      <c r="X66" s="4">
        <v>7.8926999999999996</v>
      </c>
      <c r="Y66" s="4">
        <v>11.5</v>
      </c>
      <c r="Z66" s="4">
        <v>866</v>
      </c>
      <c r="AA66" s="4">
        <v>876</v>
      </c>
      <c r="AB66" s="4">
        <v>887</v>
      </c>
      <c r="AC66" s="4">
        <v>89</v>
      </c>
      <c r="AD66" s="4">
        <v>7.44</v>
      </c>
      <c r="AE66" s="4">
        <v>0.17</v>
      </c>
      <c r="AF66" s="4">
        <v>992</v>
      </c>
      <c r="AG66" s="4">
        <v>-15</v>
      </c>
      <c r="AH66" s="4">
        <v>-3</v>
      </c>
      <c r="AI66" s="4">
        <v>16</v>
      </c>
      <c r="AJ66" s="4">
        <v>135</v>
      </c>
      <c r="AK66" s="4">
        <v>133</v>
      </c>
      <c r="AL66" s="4">
        <v>5.2</v>
      </c>
      <c r="AM66" s="4">
        <v>142</v>
      </c>
      <c r="AN66" s="4" t="s">
        <v>155</v>
      </c>
      <c r="AO66" s="4">
        <v>2</v>
      </c>
      <c r="AP66" s="5">
        <v>0.60388888888888892</v>
      </c>
      <c r="AQ66" s="4">
        <v>47.162728999999999</v>
      </c>
      <c r="AR66" s="4">
        <v>-88.484088</v>
      </c>
      <c r="AS66" s="4">
        <v>317.2</v>
      </c>
      <c r="AT66" s="4">
        <v>42.9</v>
      </c>
      <c r="AU66" s="4">
        <v>12</v>
      </c>
      <c r="AV66" s="4">
        <v>9</v>
      </c>
      <c r="AW66" s="4" t="s">
        <v>429</v>
      </c>
      <c r="AX66" s="4">
        <v>1.1000000000000001</v>
      </c>
      <c r="AY66" s="4">
        <v>1.4523999999999999</v>
      </c>
      <c r="AZ66" s="4">
        <v>2.1524000000000001</v>
      </c>
      <c r="BA66" s="4">
        <v>11.154</v>
      </c>
      <c r="BB66" s="4">
        <v>15.67</v>
      </c>
      <c r="BC66" s="4">
        <v>1.41</v>
      </c>
      <c r="BD66" s="4">
        <v>12.278</v>
      </c>
      <c r="BE66" s="4">
        <v>2192.2150000000001</v>
      </c>
      <c r="BF66" s="4">
        <v>55.628999999999998</v>
      </c>
      <c r="BG66" s="4">
        <v>1.6160000000000001</v>
      </c>
      <c r="BH66" s="4">
        <v>0.72</v>
      </c>
      <c r="BI66" s="4">
        <v>2.335</v>
      </c>
      <c r="BJ66" s="4">
        <v>1.226</v>
      </c>
      <c r="BK66" s="4">
        <v>0.54600000000000004</v>
      </c>
      <c r="BL66" s="4">
        <v>1.772</v>
      </c>
      <c r="BM66" s="4">
        <v>58.834200000000003</v>
      </c>
      <c r="BQ66" s="4">
        <v>1474.8219999999999</v>
      </c>
      <c r="BR66" s="4">
        <v>0.57554799999999995</v>
      </c>
      <c r="BS66" s="4">
        <v>-5</v>
      </c>
      <c r="BT66" s="4">
        <v>5.0000000000000001E-3</v>
      </c>
      <c r="BU66" s="4">
        <v>14.064954999999999</v>
      </c>
      <c r="BV66" s="4">
        <v>0.10100000000000001</v>
      </c>
      <c r="BW66" s="4">
        <f t="shared" si="14"/>
        <v>3.7159611109999999</v>
      </c>
      <c r="BY66" s="4">
        <f t="shared" si="10"/>
        <v>23797.222230085838</v>
      </c>
      <c r="BZ66" s="4">
        <f t="shared" si="11"/>
        <v>603.871278792201</v>
      </c>
      <c r="CA66" s="4">
        <f t="shared" si="12"/>
        <v>13.308637361793998</v>
      </c>
      <c r="CB66" s="4">
        <f t="shared" si="13"/>
        <v>638.66478978079977</v>
      </c>
    </row>
    <row r="67" spans="1:80" x14ac:dyDescent="0.25">
      <c r="A67" s="2">
        <v>42804</v>
      </c>
      <c r="B67" s="3">
        <v>0.39560483796296292</v>
      </c>
      <c r="C67" s="4">
        <v>9.6470000000000002</v>
      </c>
      <c r="D67" s="4">
        <v>0.44440000000000002</v>
      </c>
      <c r="E67" s="4">
        <v>4444.3119269999997</v>
      </c>
      <c r="F67" s="4">
        <v>66.8</v>
      </c>
      <c r="G67" s="4">
        <v>28.2</v>
      </c>
      <c r="H67" s="4">
        <v>5331.8</v>
      </c>
      <c r="J67" s="4">
        <v>8.51</v>
      </c>
      <c r="K67" s="4">
        <v>0.88949999999999996</v>
      </c>
      <c r="L67" s="4">
        <v>8.5816999999999997</v>
      </c>
      <c r="M67" s="4">
        <v>0.39529999999999998</v>
      </c>
      <c r="N67" s="4">
        <v>59.448099999999997</v>
      </c>
      <c r="O67" s="4">
        <v>25.120100000000001</v>
      </c>
      <c r="P67" s="4">
        <v>84.6</v>
      </c>
      <c r="Q67" s="4">
        <v>45.121299999999998</v>
      </c>
      <c r="R67" s="4">
        <v>19.066199999999998</v>
      </c>
      <c r="S67" s="4">
        <v>64.2</v>
      </c>
      <c r="T67" s="4">
        <v>5331.8212000000003</v>
      </c>
      <c r="W67" s="4">
        <v>0</v>
      </c>
      <c r="X67" s="4">
        <v>7.5678000000000001</v>
      </c>
      <c r="Y67" s="4">
        <v>11.6</v>
      </c>
      <c r="Z67" s="4">
        <v>865</v>
      </c>
      <c r="AA67" s="4">
        <v>876</v>
      </c>
      <c r="AB67" s="4">
        <v>887</v>
      </c>
      <c r="AC67" s="4">
        <v>89</v>
      </c>
      <c r="AD67" s="4">
        <v>7.44</v>
      </c>
      <c r="AE67" s="4">
        <v>0.17</v>
      </c>
      <c r="AF67" s="4">
        <v>992</v>
      </c>
      <c r="AG67" s="4">
        <v>-15</v>
      </c>
      <c r="AH67" s="4">
        <v>-2.677</v>
      </c>
      <c r="AI67" s="4">
        <v>16</v>
      </c>
      <c r="AJ67" s="4">
        <v>135</v>
      </c>
      <c r="AK67" s="4">
        <v>135.30000000000001</v>
      </c>
      <c r="AL67" s="4">
        <v>5.3</v>
      </c>
      <c r="AM67" s="4">
        <v>142</v>
      </c>
      <c r="AN67" s="4" t="s">
        <v>155</v>
      </c>
      <c r="AO67" s="4">
        <v>2</v>
      </c>
      <c r="AP67" s="5">
        <v>0.60390046296296296</v>
      </c>
      <c r="AQ67" s="4">
        <v>47.162906</v>
      </c>
      <c r="AR67" s="4">
        <v>-88.484099000000001</v>
      </c>
      <c r="AS67" s="4">
        <v>317.60000000000002</v>
      </c>
      <c r="AT67" s="4">
        <v>44</v>
      </c>
      <c r="AU67" s="4">
        <v>12</v>
      </c>
      <c r="AV67" s="4">
        <v>9</v>
      </c>
      <c r="AW67" s="4" t="s">
        <v>429</v>
      </c>
      <c r="AX67" s="4">
        <v>1.1000000000000001</v>
      </c>
      <c r="AY67" s="4">
        <v>1.4492</v>
      </c>
      <c r="AZ67" s="4">
        <v>1.923</v>
      </c>
      <c r="BA67" s="4">
        <v>11.154</v>
      </c>
      <c r="BB67" s="4">
        <v>15.51</v>
      </c>
      <c r="BC67" s="4">
        <v>1.39</v>
      </c>
      <c r="BD67" s="4">
        <v>12.417999999999999</v>
      </c>
      <c r="BE67" s="4">
        <v>2184.9989999999998</v>
      </c>
      <c r="BF67" s="4">
        <v>64.064999999999998</v>
      </c>
      <c r="BG67" s="4">
        <v>1.585</v>
      </c>
      <c r="BH67" s="4">
        <v>0.67</v>
      </c>
      <c r="BI67" s="4">
        <v>2.2549999999999999</v>
      </c>
      <c r="BJ67" s="4">
        <v>1.2030000000000001</v>
      </c>
      <c r="BK67" s="4">
        <v>0.50800000000000001</v>
      </c>
      <c r="BL67" s="4">
        <v>1.7110000000000001</v>
      </c>
      <c r="BM67" s="4">
        <v>56.29</v>
      </c>
      <c r="BQ67" s="4">
        <v>1401.027</v>
      </c>
      <c r="BR67" s="4">
        <v>0.62118600000000002</v>
      </c>
      <c r="BS67" s="4">
        <v>-5</v>
      </c>
      <c r="BT67" s="4">
        <v>5.0000000000000001E-3</v>
      </c>
      <c r="BU67" s="4">
        <v>15.180232999999999</v>
      </c>
      <c r="BV67" s="4">
        <v>0.10100000000000001</v>
      </c>
      <c r="BW67" s="4">
        <f t="shared" si="14"/>
        <v>4.0106175585999999</v>
      </c>
      <c r="BY67" s="4">
        <f t="shared" si="10"/>
        <v>25599.675151135165</v>
      </c>
      <c r="BZ67" s="4">
        <f t="shared" si="11"/>
        <v>750.59219183051096</v>
      </c>
      <c r="CA67" s="4">
        <f t="shared" si="12"/>
        <v>14.094472906768202</v>
      </c>
      <c r="CB67" s="4">
        <f t="shared" si="13"/>
        <v>659.49948455692606</v>
      </c>
    </row>
    <row r="68" spans="1:80" x14ac:dyDescent="0.25">
      <c r="A68" s="2">
        <v>42804</v>
      </c>
      <c r="B68" s="3">
        <v>0.39561641203703707</v>
      </c>
      <c r="C68" s="4">
        <v>9.5429999999999993</v>
      </c>
      <c r="D68" s="4">
        <v>0.53649999999999998</v>
      </c>
      <c r="E68" s="4">
        <v>5364.6755409999996</v>
      </c>
      <c r="F68" s="4">
        <v>65.099999999999994</v>
      </c>
      <c r="G68" s="4">
        <v>23.2</v>
      </c>
      <c r="H68" s="4">
        <v>5052.8999999999996</v>
      </c>
      <c r="J68" s="4">
        <v>8.26</v>
      </c>
      <c r="K68" s="4">
        <v>0.88990000000000002</v>
      </c>
      <c r="L68" s="4">
        <v>8.4923999999999999</v>
      </c>
      <c r="M68" s="4">
        <v>0.47739999999999999</v>
      </c>
      <c r="N68" s="4">
        <v>57.9345</v>
      </c>
      <c r="O68" s="4">
        <v>20.604199999999999</v>
      </c>
      <c r="P68" s="4">
        <v>78.5</v>
      </c>
      <c r="Q68" s="4">
        <v>43.9726</v>
      </c>
      <c r="R68" s="4">
        <v>15.6386</v>
      </c>
      <c r="S68" s="4">
        <v>59.6</v>
      </c>
      <c r="T68" s="4">
        <v>5052.8762999999999</v>
      </c>
      <c r="W68" s="4">
        <v>0</v>
      </c>
      <c r="X68" s="4">
        <v>7.3522999999999996</v>
      </c>
      <c r="Y68" s="4">
        <v>11.6</v>
      </c>
      <c r="Z68" s="4">
        <v>865</v>
      </c>
      <c r="AA68" s="4">
        <v>876</v>
      </c>
      <c r="AB68" s="4">
        <v>887</v>
      </c>
      <c r="AC68" s="4">
        <v>89</v>
      </c>
      <c r="AD68" s="4">
        <v>7.44</v>
      </c>
      <c r="AE68" s="4">
        <v>0.17</v>
      </c>
      <c r="AF68" s="4">
        <v>992</v>
      </c>
      <c r="AG68" s="4">
        <v>-15</v>
      </c>
      <c r="AH68" s="4">
        <v>-2</v>
      </c>
      <c r="AI68" s="4">
        <v>16</v>
      </c>
      <c r="AJ68" s="4">
        <v>135</v>
      </c>
      <c r="AK68" s="4">
        <v>135.69999999999999</v>
      </c>
      <c r="AL68" s="4">
        <v>5.5</v>
      </c>
      <c r="AM68" s="4">
        <v>142</v>
      </c>
      <c r="AN68" s="4" t="s">
        <v>155</v>
      </c>
      <c r="AO68" s="4">
        <v>2</v>
      </c>
      <c r="AP68" s="5">
        <v>0.60391203703703711</v>
      </c>
      <c r="AQ68" s="4">
        <v>47.163080000000001</v>
      </c>
      <c r="AR68" s="4">
        <v>-88.484133</v>
      </c>
      <c r="AS68" s="4">
        <v>317.89999999999998</v>
      </c>
      <c r="AT68" s="4">
        <v>43.6</v>
      </c>
      <c r="AU68" s="4">
        <v>12</v>
      </c>
      <c r="AV68" s="4">
        <v>9</v>
      </c>
      <c r="AW68" s="4" t="s">
        <v>429</v>
      </c>
      <c r="AX68" s="4">
        <v>1.1000000000000001</v>
      </c>
      <c r="AY68" s="4">
        <v>1.4754</v>
      </c>
      <c r="AZ68" s="4">
        <v>1.8754</v>
      </c>
      <c r="BA68" s="4">
        <v>11.154</v>
      </c>
      <c r="BB68" s="4">
        <v>15.56</v>
      </c>
      <c r="BC68" s="4">
        <v>1.39</v>
      </c>
      <c r="BD68" s="4">
        <v>12.368</v>
      </c>
      <c r="BE68" s="4">
        <v>2170.3049999999998</v>
      </c>
      <c r="BF68" s="4">
        <v>77.655000000000001</v>
      </c>
      <c r="BG68" s="4">
        <v>1.55</v>
      </c>
      <c r="BH68" s="4">
        <v>0.55100000000000005</v>
      </c>
      <c r="BI68" s="4">
        <v>2.1019999999999999</v>
      </c>
      <c r="BJ68" s="4">
        <v>1.177</v>
      </c>
      <c r="BK68" s="4">
        <v>0.41899999999999998</v>
      </c>
      <c r="BL68" s="4">
        <v>1.595</v>
      </c>
      <c r="BM68" s="4">
        <v>53.543399999999998</v>
      </c>
      <c r="BQ68" s="4">
        <v>1366.1949999999999</v>
      </c>
      <c r="BR68" s="4">
        <v>0.60899999999999999</v>
      </c>
      <c r="BS68" s="4">
        <v>-5</v>
      </c>
      <c r="BT68" s="4">
        <v>5.646E-3</v>
      </c>
      <c r="BU68" s="4">
        <v>14.882438</v>
      </c>
      <c r="BV68" s="4">
        <v>0.114049</v>
      </c>
      <c r="BW68" s="4">
        <f t="shared" si="14"/>
        <v>3.9319401196000001</v>
      </c>
      <c r="BY68" s="4">
        <f t="shared" si="10"/>
        <v>24928.699768050759</v>
      </c>
      <c r="BZ68" s="4">
        <f t="shared" si="11"/>
        <v>891.96595892650214</v>
      </c>
      <c r="CA68" s="4">
        <f t="shared" si="12"/>
        <v>13.519334668166803</v>
      </c>
      <c r="CB68" s="4">
        <f t="shared" si="13"/>
        <v>615.01371611854063</v>
      </c>
    </row>
    <row r="69" spans="1:80" x14ac:dyDescent="0.25">
      <c r="A69" s="2">
        <v>42804</v>
      </c>
      <c r="B69" s="3">
        <v>0.39562798611111111</v>
      </c>
      <c r="C69" s="4">
        <v>9.5589999999999993</v>
      </c>
      <c r="D69" s="4">
        <v>0.54659999999999997</v>
      </c>
      <c r="E69" s="4">
        <v>5466.2033009999996</v>
      </c>
      <c r="F69" s="4">
        <v>65.099999999999994</v>
      </c>
      <c r="G69" s="4">
        <v>28</v>
      </c>
      <c r="H69" s="4">
        <v>5119.6000000000004</v>
      </c>
      <c r="J69" s="4">
        <v>8.1199999999999992</v>
      </c>
      <c r="K69" s="4">
        <v>0.88959999999999995</v>
      </c>
      <c r="L69" s="4">
        <v>8.5039999999999996</v>
      </c>
      <c r="M69" s="4">
        <v>0.48630000000000001</v>
      </c>
      <c r="N69" s="4">
        <v>57.915799999999997</v>
      </c>
      <c r="O69" s="4">
        <v>24.91</v>
      </c>
      <c r="P69" s="4">
        <v>82.8</v>
      </c>
      <c r="Q69" s="4">
        <v>43.958399999999997</v>
      </c>
      <c r="R69" s="4">
        <v>18.9068</v>
      </c>
      <c r="S69" s="4">
        <v>62.9</v>
      </c>
      <c r="T69" s="4">
        <v>5119.6446999999998</v>
      </c>
      <c r="W69" s="4">
        <v>0</v>
      </c>
      <c r="X69" s="4">
        <v>7.2218</v>
      </c>
      <c r="Y69" s="4">
        <v>11.7</v>
      </c>
      <c r="Z69" s="4">
        <v>863</v>
      </c>
      <c r="AA69" s="4">
        <v>875</v>
      </c>
      <c r="AB69" s="4">
        <v>888</v>
      </c>
      <c r="AC69" s="4">
        <v>89</v>
      </c>
      <c r="AD69" s="4">
        <v>7.44</v>
      </c>
      <c r="AE69" s="4">
        <v>0.17</v>
      </c>
      <c r="AF69" s="4">
        <v>992</v>
      </c>
      <c r="AG69" s="4">
        <v>-15</v>
      </c>
      <c r="AH69" s="4">
        <v>-2</v>
      </c>
      <c r="AI69" s="4">
        <v>16</v>
      </c>
      <c r="AJ69" s="4">
        <v>135.30000000000001</v>
      </c>
      <c r="AK69" s="4">
        <v>134.69999999999999</v>
      </c>
      <c r="AL69" s="4">
        <v>5.7</v>
      </c>
      <c r="AM69" s="4">
        <v>142</v>
      </c>
      <c r="AN69" s="4" t="s">
        <v>155</v>
      </c>
      <c r="AO69" s="4">
        <v>2</v>
      </c>
      <c r="AP69" s="5">
        <v>0.60392361111111115</v>
      </c>
      <c r="AQ69" s="4">
        <v>47.163249</v>
      </c>
      <c r="AR69" s="4">
        <v>-88.484199000000004</v>
      </c>
      <c r="AS69" s="4">
        <v>318.3</v>
      </c>
      <c r="AT69" s="4">
        <v>43.6</v>
      </c>
      <c r="AU69" s="4">
        <v>12</v>
      </c>
      <c r="AV69" s="4">
        <v>9</v>
      </c>
      <c r="AW69" s="4" t="s">
        <v>429</v>
      </c>
      <c r="AX69" s="4">
        <v>1.0246</v>
      </c>
      <c r="AY69" s="4">
        <v>1.4246000000000001</v>
      </c>
      <c r="AZ69" s="4">
        <v>1.7492000000000001</v>
      </c>
      <c r="BA69" s="4">
        <v>11.154</v>
      </c>
      <c r="BB69" s="4">
        <v>15.51</v>
      </c>
      <c r="BC69" s="4">
        <v>1.39</v>
      </c>
      <c r="BD69" s="4">
        <v>12.404999999999999</v>
      </c>
      <c r="BE69" s="4">
        <v>2167.0320000000002</v>
      </c>
      <c r="BF69" s="4">
        <v>78.872</v>
      </c>
      <c r="BG69" s="4">
        <v>1.546</v>
      </c>
      <c r="BH69" s="4">
        <v>0.66500000000000004</v>
      </c>
      <c r="BI69" s="4">
        <v>2.21</v>
      </c>
      <c r="BJ69" s="4">
        <v>1.173</v>
      </c>
      <c r="BK69" s="4">
        <v>0.505</v>
      </c>
      <c r="BL69" s="4">
        <v>1.6779999999999999</v>
      </c>
      <c r="BM69" s="4">
        <v>54.095199999999998</v>
      </c>
      <c r="BQ69" s="4">
        <v>1338.095</v>
      </c>
      <c r="BR69" s="4">
        <v>0.63516300000000003</v>
      </c>
      <c r="BS69" s="4">
        <v>-5</v>
      </c>
      <c r="BT69" s="4">
        <v>6.6769999999999998E-3</v>
      </c>
      <c r="BU69" s="4">
        <v>15.521796</v>
      </c>
      <c r="BV69" s="4">
        <v>0.13487499999999999</v>
      </c>
      <c r="BW69" s="4">
        <f t="shared" si="14"/>
        <v>4.1008585031999996</v>
      </c>
      <c r="BY69" s="4">
        <f t="shared" si="10"/>
        <v>25960.441256226495</v>
      </c>
      <c r="BZ69" s="4">
        <f t="shared" si="11"/>
        <v>944.86464563564175</v>
      </c>
      <c r="CA69" s="4">
        <f t="shared" si="12"/>
        <v>14.0522140852344</v>
      </c>
      <c r="CB69" s="4">
        <f t="shared" si="13"/>
        <v>648.04546580014664</v>
      </c>
    </row>
    <row r="70" spans="1:80" x14ac:dyDescent="0.25">
      <c r="A70" s="2">
        <v>42804</v>
      </c>
      <c r="B70" s="3">
        <v>0.3956395601851852</v>
      </c>
      <c r="C70" s="4">
        <v>9.3059999999999992</v>
      </c>
      <c r="D70" s="4">
        <v>0.37519999999999998</v>
      </c>
      <c r="E70" s="4">
        <v>3752.233956</v>
      </c>
      <c r="F70" s="4">
        <v>65.099999999999994</v>
      </c>
      <c r="G70" s="4">
        <v>28.1</v>
      </c>
      <c r="H70" s="4">
        <v>5419.4</v>
      </c>
      <c r="J70" s="4">
        <v>7.86</v>
      </c>
      <c r="K70" s="4">
        <v>0.89359999999999995</v>
      </c>
      <c r="L70" s="4">
        <v>8.3155000000000001</v>
      </c>
      <c r="M70" s="4">
        <v>0.33529999999999999</v>
      </c>
      <c r="N70" s="4">
        <v>58.1721</v>
      </c>
      <c r="O70" s="4">
        <v>25.086500000000001</v>
      </c>
      <c r="P70" s="4">
        <v>83.3</v>
      </c>
      <c r="Q70" s="4">
        <v>44.152900000000002</v>
      </c>
      <c r="R70" s="4">
        <v>19.040800000000001</v>
      </c>
      <c r="S70" s="4">
        <v>63.2</v>
      </c>
      <c r="T70" s="4">
        <v>5419.3719000000001</v>
      </c>
      <c r="W70" s="4">
        <v>0</v>
      </c>
      <c r="X70" s="4">
        <v>7.0252999999999997</v>
      </c>
      <c r="Y70" s="4">
        <v>11.6</v>
      </c>
      <c r="Z70" s="4">
        <v>865</v>
      </c>
      <c r="AA70" s="4">
        <v>876</v>
      </c>
      <c r="AB70" s="4">
        <v>888</v>
      </c>
      <c r="AC70" s="4">
        <v>89</v>
      </c>
      <c r="AD70" s="4">
        <v>7.44</v>
      </c>
      <c r="AE70" s="4">
        <v>0.17</v>
      </c>
      <c r="AF70" s="4">
        <v>992</v>
      </c>
      <c r="AG70" s="4">
        <v>-15</v>
      </c>
      <c r="AH70" s="4">
        <v>-2</v>
      </c>
      <c r="AI70" s="4">
        <v>16</v>
      </c>
      <c r="AJ70" s="4">
        <v>136</v>
      </c>
      <c r="AK70" s="4">
        <v>134.30000000000001</v>
      </c>
      <c r="AL70" s="4">
        <v>5.6</v>
      </c>
      <c r="AM70" s="4">
        <v>142</v>
      </c>
      <c r="AN70" s="4" t="s">
        <v>155</v>
      </c>
      <c r="AO70" s="4">
        <v>2</v>
      </c>
      <c r="AP70" s="5">
        <v>0.60393518518518519</v>
      </c>
      <c r="AQ70" s="4">
        <v>47.163412999999998</v>
      </c>
      <c r="AR70" s="4">
        <v>-88.484289000000004</v>
      </c>
      <c r="AS70" s="4">
        <v>318.60000000000002</v>
      </c>
      <c r="AT70" s="4">
        <v>43.6</v>
      </c>
      <c r="AU70" s="4">
        <v>12</v>
      </c>
      <c r="AV70" s="4">
        <v>9</v>
      </c>
      <c r="AW70" s="4" t="s">
        <v>429</v>
      </c>
      <c r="AX70" s="4">
        <v>1</v>
      </c>
      <c r="AY70" s="4">
        <v>1.4</v>
      </c>
      <c r="AZ70" s="4">
        <v>1.7</v>
      </c>
      <c r="BA70" s="4">
        <v>11.154</v>
      </c>
      <c r="BB70" s="4">
        <v>16.100000000000001</v>
      </c>
      <c r="BC70" s="4">
        <v>1.44</v>
      </c>
      <c r="BD70" s="4">
        <v>11.909000000000001</v>
      </c>
      <c r="BE70" s="4">
        <v>2190.6660000000002</v>
      </c>
      <c r="BF70" s="4">
        <v>56.219000000000001</v>
      </c>
      <c r="BG70" s="4">
        <v>1.605</v>
      </c>
      <c r="BH70" s="4">
        <v>0.69199999999999995</v>
      </c>
      <c r="BI70" s="4">
        <v>2.2970000000000002</v>
      </c>
      <c r="BJ70" s="4">
        <v>1.218</v>
      </c>
      <c r="BK70" s="4">
        <v>0.52500000000000002</v>
      </c>
      <c r="BL70" s="4">
        <v>1.7430000000000001</v>
      </c>
      <c r="BM70" s="4">
        <v>59.198599999999999</v>
      </c>
      <c r="BQ70" s="4">
        <v>1345.692</v>
      </c>
      <c r="BR70" s="4">
        <v>0.68644700000000003</v>
      </c>
      <c r="BS70" s="4">
        <v>-5</v>
      </c>
      <c r="BT70" s="4">
        <v>5.6769999999999998E-3</v>
      </c>
      <c r="BU70" s="4">
        <v>16.775048999999999</v>
      </c>
      <c r="BV70" s="4">
        <v>0.114675</v>
      </c>
      <c r="BW70" s="4">
        <f t="shared" si="14"/>
        <v>4.4319679457999994</v>
      </c>
      <c r="BY70" s="4">
        <f t="shared" si="10"/>
        <v>28362.515062414921</v>
      </c>
      <c r="BZ70" s="4">
        <f t="shared" si="11"/>
        <v>727.86642705638576</v>
      </c>
      <c r="CA70" s="4">
        <f t="shared" si="12"/>
        <v>15.769425072567602</v>
      </c>
      <c r="CB70" s="4">
        <f t="shared" si="13"/>
        <v>766.44325706149448</v>
      </c>
    </row>
    <row r="71" spans="1:80" x14ac:dyDescent="0.25">
      <c r="A71" s="2">
        <v>42804</v>
      </c>
      <c r="B71" s="3">
        <v>0.39565113425925924</v>
      </c>
      <c r="C71" s="4">
        <v>9.7029999999999994</v>
      </c>
      <c r="D71" s="4">
        <v>0.41749999999999998</v>
      </c>
      <c r="E71" s="4">
        <v>4174.6547520000004</v>
      </c>
      <c r="F71" s="4">
        <v>76.400000000000006</v>
      </c>
      <c r="G71" s="4">
        <v>21.6</v>
      </c>
      <c r="H71" s="4">
        <v>5387.1</v>
      </c>
      <c r="J71" s="4">
        <v>7.72</v>
      </c>
      <c r="K71" s="4">
        <v>0.88929999999999998</v>
      </c>
      <c r="L71" s="4">
        <v>8.6294000000000004</v>
      </c>
      <c r="M71" s="4">
        <v>0.37130000000000002</v>
      </c>
      <c r="N71" s="4">
        <v>67.903999999999996</v>
      </c>
      <c r="O71" s="4">
        <v>19.206</v>
      </c>
      <c r="P71" s="4">
        <v>87.1</v>
      </c>
      <c r="Q71" s="4">
        <v>51.539400000000001</v>
      </c>
      <c r="R71" s="4">
        <v>14.577400000000001</v>
      </c>
      <c r="S71" s="4">
        <v>66.099999999999994</v>
      </c>
      <c r="T71" s="4">
        <v>5387.0703999999996</v>
      </c>
      <c r="W71" s="4">
        <v>0</v>
      </c>
      <c r="X71" s="4">
        <v>6.8617999999999997</v>
      </c>
      <c r="Y71" s="4">
        <v>11.5</v>
      </c>
      <c r="Z71" s="4">
        <v>865</v>
      </c>
      <c r="AA71" s="4">
        <v>875</v>
      </c>
      <c r="AB71" s="4">
        <v>887</v>
      </c>
      <c r="AC71" s="4">
        <v>89</v>
      </c>
      <c r="AD71" s="4">
        <v>7.44</v>
      </c>
      <c r="AE71" s="4">
        <v>0.17</v>
      </c>
      <c r="AF71" s="4">
        <v>992</v>
      </c>
      <c r="AG71" s="4">
        <v>-15</v>
      </c>
      <c r="AH71" s="4">
        <v>-2</v>
      </c>
      <c r="AI71" s="4">
        <v>16</v>
      </c>
      <c r="AJ71" s="4">
        <v>135.69999999999999</v>
      </c>
      <c r="AK71" s="4">
        <v>135</v>
      </c>
      <c r="AL71" s="4">
        <v>5.7</v>
      </c>
      <c r="AM71" s="4">
        <v>142</v>
      </c>
      <c r="AN71" s="4" t="s">
        <v>155</v>
      </c>
      <c r="AO71" s="4">
        <v>2</v>
      </c>
      <c r="AP71" s="5">
        <v>0.60394675925925922</v>
      </c>
      <c r="AQ71" s="4">
        <v>47.163570999999997</v>
      </c>
      <c r="AR71" s="4">
        <v>-88.484410999999994</v>
      </c>
      <c r="AS71" s="4">
        <v>318.89999999999998</v>
      </c>
      <c r="AT71" s="4">
        <v>44.5</v>
      </c>
      <c r="AU71" s="4">
        <v>12</v>
      </c>
      <c r="AV71" s="4">
        <v>9</v>
      </c>
      <c r="AW71" s="4" t="s">
        <v>429</v>
      </c>
      <c r="AX71" s="4">
        <v>1.0753999999999999</v>
      </c>
      <c r="AY71" s="4">
        <v>1.4754</v>
      </c>
      <c r="AZ71" s="4">
        <v>1.7754000000000001</v>
      </c>
      <c r="BA71" s="4">
        <v>11.154</v>
      </c>
      <c r="BB71" s="4">
        <v>15.46</v>
      </c>
      <c r="BC71" s="4">
        <v>1.39</v>
      </c>
      <c r="BD71" s="4">
        <v>12.442</v>
      </c>
      <c r="BE71" s="4">
        <v>2190.4</v>
      </c>
      <c r="BF71" s="4">
        <v>59.981000000000002</v>
      </c>
      <c r="BG71" s="4">
        <v>1.8049999999999999</v>
      </c>
      <c r="BH71" s="4">
        <v>0.51100000000000001</v>
      </c>
      <c r="BI71" s="4">
        <v>2.3159999999999998</v>
      </c>
      <c r="BJ71" s="4">
        <v>1.37</v>
      </c>
      <c r="BK71" s="4">
        <v>0.38700000000000001</v>
      </c>
      <c r="BL71" s="4">
        <v>1.7569999999999999</v>
      </c>
      <c r="BM71" s="4">
        <v>56.698799999999999</v>
      </c>
      <c r="BQ71" s="4">
        <v>1266.4359999999999</v>
      </c>
      <c r="BR71" s="4">
        <v>0.66285000000000005</v>
      </c>
      <c r="BS71" s="4">
        <v>-5</v>
      </c>
      <c r="BT71" s="4">
        <v>5.0000000000000001E-3</v>
      </c>
      <c r="BU71" s="4">
        <v>16.198397</v>
      </c>
      <c r="BV71" s="4">
        <v>0.10100000000000001</v>
      </c>
      <c r="BW71" s="4">
        <f t="shared" si="14"/>
        <v>4.2796164874000002</v>
      </c>
      <c r="BY71" s="4">
        <f t="shared" si="10"/>
        <v>27384.211711195843</v>
      </c>
      <c r="BZ71" s="4">
        <f t="shared" si="11"/>
        <v>749.87783174271271</v>
      </c>
      <c r="CA71" s="4">
        <f t="shared" si="12"/>
        <v>17.127634242302005</v>
      </c>
      <c r="CB71" s="4">
        <f t="shared" si="13"/>
        <v>708.84402071345448</v>
      </c>
    </row>
    <row r="72" spans="1:80" x14ac:dyDescent="0.25">
      <c r="A72" s="2">
        <v>42804</v>
      </c>
      <c r="B72" s="3">
        <v>0.39566270833333334</v>
      </c>
      <c r="C72" s="4">
        <v>10.135</v>
      </c>
      <c r="D72" s="4">
        <v>0.49259999999999998</v>
      </c>
      <c r="E72" s="4">
        <v>4926.0476580000004</v>
      </c>
      <c r="F72" s="4">
        <v>84.3</v>
      </c>
      <c r="G72" s="4">
        <v>12.6</v>
      </c>
      <c r="H72" s="4">
        <v>5298.3</v>
      </c>
      <c r="J72" s="4">
        <v>7.56</v>
      </c>
      <c r="K72" s="4">
        <v>0.88449999999999995</v>
      </c>
      <c r="L72" s="4">
        <v>8.9647000000000006</v>
      </c>
      <c r="M72" s="4">
        <v>0.43569999999999998</v>
      </c>
      <c r="N72" s="4">
        <v>74.527199999999993</v>
      </c>
      <c r="O72" s="4">
        <v>11.144600000000001</v>
      </c>
      <c r="P72" s="4">
        <v>85.7</v>
      </c>
      <c r="Q72" s="4">
        <v>56.566499999999998</v>
      </c>
      <c r="R72" s="4">
        <v>8.4588000000000001</v>
      </c>
      <c r="S72" s="4">
        <v>65</v>
      </c>
      <c r="T72" s="4">
        <v>5298.2933999999996</v>
      </c>
      <c r="W72" s="4">
        <v>0</v>
      </c>
      <c r="X72" s="4">
        <v>6.6885000000000003</v>
      </c>
      <c r="Y72" s="4">
        <v>11.5</v>
      </c>
      <c r="Z72" s="4">
        <v>865</v>
      </c>
      <c r="AA72" s="4">
        <v>876</v>
      </c>
      <c r="AB72" s="4">
        <v>887</v>
      </c>
      <c r="AC72" s="4">
        <v>89</v>
      </c>
      <c r="AD72" s="4">
        <v>7.44</v>
      </c>
      <c r="AE72" s="4">
        <v>0.17</v>
      </c>
      <c r="AF72" s="4">
        <v>992</v>
      </c>
      <c r="AG72" s="4">
        <v>-15</v>
      </c>
      <c r="AH72" s="4">
        <v>-2</v>
      </c>
      <c r="AI72" s="4">
        <v>16</v>
      </c>
      <c r="AJ72" s="4">
        <v>135</v>
      </c>
      <c r="AK72" s="4">
        <v>135.30000000000001</v>
      </c>
      <c r="AL72" s="4">
        <v>5.8</v>
      </c>
      <c r="AM72" s="4">
        <v>142</v>
      </c>
      <c r="AN72" s="4" t="s">
        <v>155</v>
      </c>
      <c r="AO72" s="4">
        <v>2</v>
      </c>
      <c r="AP72" s="5">
        <v>0.60395833333333326</v>
      </c>
      <c r="AQ72" s="4">
        <v>47.163727000000002</v>
      </c>
      <c r="AR72" s="4">
        <v>-88.484549999999999</v>
      </c>
      <c r="AS72" s="4">
        <v>319</v>
      </c>
      <c r="AT72" s="4">
        <v>45.3</v>
      </c>
      <c r="AU72" s="4">
        <v>12</v>
      </c>
      <c r="AV72" s="4">
        <v>9</v>
      </c>
      <c r="AW72" s="4" t="s">
        <v>429</v>
      </c>
      <c r="AX72" s="4">
        <v>1.0246</v>
      </c>
      <c r="AY72" s="4">
        <v>1.4246000000000001</v>
      </c>
      <c r="AZ72" s="4">
        <v>1.7245999999999999</v>
      </c>
      <c r="BA72" s="4">
        <v>11.154</v>
      </c>
      <c r="BB72" s="4">
        <v>14.8</v>
      </c>
      <c r="BC72" s="4">
        <v>1.33</v>
      </c>
      <c r="BD72" s="4">
        <v>13.058999999999999</v>
      </c>
      <c r="BE72" s="4">
        <v>2185.5810000000001</v>
      </c>
      <c r="BF72" s="4">
        <v>67.608999999999995</v>
      </c>
      <c r="BG72" s="4">
        <v>1.903</v>
      </c>
      <c r="BH72" s="4">
        <v>0.28499999999999998</v>
      </c>
      <c r="BI72" s="4">
        <v>2.1869999999999998</v>
      </c>
      <c r="BJ72" s="4">
        <v>1.444</v>
      </c>
      <c r="BK72" s="4">
        <v>0.216</v>
      </c>
      <c r="BL72" s="4">
        <v>1.66</v>
      </c>
      <c r="BM72" s="4">
        <v>53.560699999999997</v>
      </c>
      <c r="BQ72" s="4">
        <v>1185.6600000000001</v>
      </c>
      <c r="BR72" s="4">
        <v>0.62609300000000001</v>
      </c>
      <c r="BS72" s="4">
        <v>-5</v>
      </c>
      <c r="BT72" s="4">
        <v>5.3229999999999996E-3</v>
      </c>
      <c r="BU72" s="4">
        <v>15.300148</v>
      </c>
      <c r="BV72" s="4">
        <v>0.107525</v>
      </c>
      <c r="BW72" s="4">
        <f t="shared" si="14"/>
        <v>4.0422991016000003</v>
      </c>
      <c r="BY72" s="4">
        <f t="shared" si="10"/>
        <v>25808.77031278954</v>
      </c>
      <c r="BZ72" s="4">
        <f t="shared" si="11"/>
        <v>798.37130359267758</v>
      </c>
      <c r="CA72" s="4">
        <f t="shared" si="12"/>
        <v>17.0516967029216</v>
      </c>
      <c r="CB72" s="4">
        <f t="shared" si="13"/>
        <v>632.47978642394253</v>
      </c>
    </row>
    <row r="73" spans="1:80" x14ac:dyDescent="0.25">
      <c r="A73" s="2">
        <v>42804</v>
      </c>
      <c r="B73" s="3">
        <v>0.39567428240740737</v>
      </c>
      <c r="C73" s="4">
        <v>10.176</v>
      </c>
      <c r="D73" s="4">
        <v>0.44779999999999998</v>
      </c>
      <c r="E73" s="4">
        <v>4477.8018320000001</v>
      </c>
      <c r="F73" s="4">
        <v>86</v>
      </c>
      <c r="G73" s="4">
        <v>12.5</v>
      </c>
      <c r="H73" s="4">
        <v>5266.2</v>
      </c>
      <c r="J73" s="4">
        <v>7.5</v>
      </c>
      <c r="K73" s="4">
        <v>0.88460000000000005</v>
      </c>
      <c r="L73" s="4">
        <v>9.0018999999999991</v>
      </c>
      <c r="M73" s="4">
        <v>0.39610000000000001</v>
      </c>
      <c r="N73" s="4">
        <v>76.055800000000005</v>
      </c>
      <c r="O73" s="4">
        <v>11.035500000000001</v>
      </c>
      <c r="P73" s="4">
        <v>87.1</v>
      </c>
      <c r="Q73" s="4">
        <v>57.726700000000001</v>
      </c>
      <c r="R73" s="4">
        <v>8.3759999999999994</v>
      </c>
      <c r="S73" s="4">
        <v>66.099999999999994</v>
      </c>
      <c r="T73" s="4">
        <v>5266.2</v>
      </c>
      <c r="W73" s="4">
        <v>0</v>
      </c>
      <c r="X73" s="4">
        <v>6.6346999999999996</v>
      </c>
      <c r="Y73" s="4">
        <v>11.5</v>
      </c>
      <c r="Z73" s="4">
        <v>865</v>
      </c>
      <c r="AA73" s="4">
        <v>876</v>
      </c>
      <c r="AB73" s="4">
        <v>887</v>
      </c>
      <c r="AC73" s="4">
        <v>89</v>
      </c>
      <c r="AD73" s="4">
        <v>7.44</v>
      </c>
      <c r="AE73" s="4">
        <v>0.17</v>
      </c>
      <c r="AF73" s="4">
        <v>992</v>
      </c>
      <c r="AG73" s="4">
        <v>-15</v>
      </c>
      <c r="AH73" s="4">
        <v>-2</v>
      </c>
      <c r="AI73" s="4">
        <v>16</v>
      </c>
      <c r="AJ73" s="4">
        <v>135.30000000000001</v>
      </c>
      <c r="AK73" s="4">
        <v>135</v>
      </c>
      <c r="AL73" s="4">
        <v>5.8</v>
      </c>
      <c r="AM73" s="4">
        <v>142</v>
      </c>
      <c r="AN73" s="4" t="s">
        <v>155</v>
      </c>
      <c r="AO73" s="4">
        <v>2</v>
      </c>
      <c r="AP73" s="5">
        <v>0.60396990740740741</v>
      </c>
      <c r="AQ73" s="4">
        <v>47.163873000000002</v>
      </c>
      <c r="AR73" s="4">
        <v>-88.484708999999995</v>
      </c>
      <c r="AS73" s="4">
        <v>319.2</v>
      </c>
      <c r="AT73" s="4">
        <v>45</v>
      </c>
      <c r="AU73" s="4">
        <v>12</v>
      </c>
      <c r="AV73" s="4">
        <v>9</v>
      </c>
      <c r="AW73" s="4" t="s">
        <v>429</v>
      </c>
      <c r="AX73" s="4">
        <v>1</v>
      </c>
      <c r="AY73" s="4">
        <v>1.3246</v>
      </c>
      <c r="AZ73" s="4">
        <v>1.7</v>
      </c>
      <c r="BA73" s="4">
        <v>11.154</v>
      </c>
      <c r="BB73" s="4">
        <v>14.81</v>
      </c>
      <c r="BC73" s="4">
        <v>1.33</v>
      </c>
      <c r="BD73" s="4">
        <v>13.042</v>
      </c>
      <c r="BE73" s="4">
        <v>2195.8939999999998</v>
      </c>
      <c r="BF73" s="4">
        <v>61.500999999999998</v>
      </c>
      <c r="BG73" s="4">
        <v>1.9430000000000001</v>
      </c>
      <c r="BH73" s="4">
        <v>0.28199999999999997</v>
      </c>
      <c r="BI73" s="4">
        <v>2.2250000000000001</v>
      </c>
      <c r="BJ73" s="4">
        <v>1.4750000000000001</v>
      </c>
      <c r="BK73" s="4">
        <v>0.214</v>
      </c>
      <c r="BL73" s="4">
        <v>1.6890000000000001</v>
      </c>
      <c r="BM73" s="4">
        <v>53.266399999999997</v>
      </c>
      <c r="BQ73" s="4">
        <v>1176.7929999999999</v>
      </c>
      <c r="BR73" s="4">
        <v>0.63065899999999997</v>
      </c>
      <c r="BS73" s="4">
        <v>-5</v>
      </c>
      <c r="BT73" s="4">
        <v>6.0000000000000001E-3</v>
      </c>
      <c r="BU73" s="4">
        <v>15.411728999999999</v>
      </c>
      <c r="BV73" s="4">
        <v>0.1212</v>
      </c>
      <c r="BW73" s="4">
        <f t="shared" si="14"/>
        <v>4.0717788017999998</v>
      </c>
      <c r="BY73" s="4">
        <f t="shared" si="10"/>
        <v>26119.659437192327</v>
      </c>
      <c r="BZ73" s="4">
        <f t="shared" si="11"/>
        <v>731.54039996774213</v>
      </c>
      <c r="CA73" s="4">
        <f t="shared" si="12"/>
        <v>17.544789352245001</v>
      </c>
      <c r="CB73" s="4">
        <f t="shared" si="13"/>
        <v>633.59170681520209</v>
      </c>
    </row>
    <row r="74" spans="1:80" x14ac:dyDescent="0.25">
      <c r="A74" s="2">
        <v>42804</v>
      </c>
      <c r="B74" s="3">
        <v>0.39568585648148152</v>
      </c>
      <c r="C74" s="4">
        <v>9.7170000000000005</v>
      </c>
      <c r="D74" s="4">
        <v>0.39219999999999999</v>
      </c>
      <c r="E74" s="4">
        <v>3922.4935059999998</v>
      </c>
      <c r="F74" s="4">
        <v>85.8</v>
      </c>
      <c r="G74" s="4">
        <v>13.4</v>
      </c>
      <c r="H74" s="4">
        <v>5262.1</v>
      </c>
      <c r="J74" s="4">
        <v>7.4</v>
      </c>
      <c r="K74" s="4">
        <v>0.88970000000000005</v>
      </c>
      <c r="L74" s="4">
        <v>8.6455000000000002</v>
      </c>
      <c r="M74" s="4">
        <v>0.34899999999999998</v>
      </c>
      <c r="N74" s="4">
        <v>76.377300000000005</v>
      </c>
      <c r="O74" s="4">
        <v>11.886699999999999</v>
      </c>
      <c r="P74" s="4">
        <v>88.3</v>
      </c>
      <c r="Q74" s="4">
        <v>57.970700000000001</v>
      </c>
      <c r="R74" s="4">
        <v>9.0221</v>
      </c>
      <c r="S74" s="4">
        <v>67</v>
      </c>
      <c r="T74" s="4">
        <v>5262.0883999999996</v>
      </c>
      <c r="W74" s="4">
        <v>0</v>
      </c>
      <c r="X74" s="4">
        <v>6.5837000000000003</v>
      </c>
      <c r="Y74" s="4">
        <v>11.5</v>
      </c>
      <c r="Z74" s="4">
        <v>866</v>
      </c>
      <c r="AA74" s="4">
        <v>877</v>
      </c>
      <c r="AB74" s="4">
        <v>888</v>
      </c>
      <c r="AC74" s="4">
        <v>89</v>
      </c>
      <c r="AD74" s="4">
        <v>7.44</v>
      </c>
      <c r="AE74" s="4">
        <v>0.17</v>
      </c>
      <c r="AF74" s="4">
        <v>992</v>
      </c>
      <c r="AG74" s="4">
        <v>-15</v>
      </c>
      <c r="AH74" s="4">
        <v>-2</v>
      </c>
      <c r="AI74" s="4">
        <v>16</v>
      </c>
      <c r="AJ74" s="4">
        <v>136</v>
      </c>
      <c r="AK74" s="4">
        <v>133.30000000000001</v>
      </c>
      <c r="AL74" s="4">
        <v>6</v>
      </c>
      <c r="AM74" s="4">
        <v>142</v>
      </c>
      <c r="AN74" s="4" t="s">
        <v>155</v>
      </c>
      <c r="AO74" s="4">
        <v>2</v>
      </c>
      <c r="AP74" s="5">
        <v>0.60398148148148145</v>
      </c>
      <c r="AQ74" s="4">
        <v>47.164003999999998</v>
      </c>
      <c r="AR74" s="4">
        <v>-88.484893</v>
      </c>
      <c r="AS74" s="4">
        <v>319.2</v>
      </c>
      <c r="AT74" s="4">
        <v>44.7</v>
      </c>
      <c r="AU74" s="4">
        <v>12</v>
      </c>
      <c r="AV74" s="4">
        <v>10</v>
      </c>
      <c r="AW74" s="4" t="s">
        <v>417</v>
      </c>
      <c r="AX74" s="4">
        <v>1</v>
      </c>
      <c r="AY74" s="4">
        <v>1.3</v>
      </c>
      <c r="AZ74" s="4">
        <v>1.7</v>
      </c>
      <c r="BA74" s="4">
        <v>11.154</v>
      </c>
      <c r="BB74" s="4">
        <v>15.5</v>
      </c>
      <c r="BC74" s="4">
        <v>1.39</v>
      </c>
      <c r="BD74" s="4">
        <v>12.398</v>
      </c>
      <c r="BE74" s="4">
        <v>2198.8139999999999</v>
      </c>
      <c r="BF74" s="4">
        <v>56.491</v>
      </c>
      <c r="BG74" s="4">
        <v>2.0339999999999998</v>
      </c>
      <c r="BH74" s="4">
        <v>0.317</v>
      </c>
      <c r="BI74" s="4">
        <v>2.351</v>
      </c>
      <c r="BJ74" s="4">
        <v>1.544</v>
      </c>
      <c r="BK74" s="4">
        <v>0.24</v>
      </c>
      <c r="BL74" s="4">
        <v>1.784</v>
      </c>
      <c r="BM74" s="4">
        <v>55.4925</v>
      </c>
      <c r="BQ74" s="4">
        <v>1217.5029999999999</v>
      </c>
      <c r="BR74" s="4">
        <v>0.64104899999999998</v>
      </c>
      <c r="BS74" s="4">
        <v>-5</v>
      </c>
      <c r="BT74" s="4">
        <v>5.6769999999999998E-3</v>
      </c>
      <c r="BU74" s="4">
        <v>15.665635</v>
      </c>
      <c r="BV74" s="4">
        <v>0.114675</v>
      </c>
      <c r="BW74" s="4">
        <f t="shared" si="14"/>
        <v>4.1388607669999997</v>
      </c>
      <c r="BY74" s="4">
        <f t="shared" si="10"/>
        <v>26585.281990407701</v>
      </c>
      <c r="BZ74" s="4">
        <f t="shared" si="11"/>
        <v>683.01782912066301</v>
      </c>
      <c r="CA74" s="4">
        <f t="shared" si="12"/>
        <v>18.668098071591999</v>
      </c>
      <c r="CB74" s="4">
        <f t="shared" si="13"/>
        <v>670.94522813330252</v>
      </c>
    </row>
    <row r="75" spans="1:80" x14ac:dyDescent="0.25">
      <c r="A75" s="2">
        <v>42804</v>
      </c>
      <c r="B75" s="3">
        <v>0.39569743055555556</v>
      </c>
      <c r="C75" s="4">
        <v>9.0220000000000002</v>
      </c>
      <c r="D75" s="4">
        <v>0.33539999999999998</v>
      </c>
      <c r="E75" s="4">
        <v>3353.6099589999999</v>
      </c>
      <c r="F75" s="4">
        <v>84.1</v>
      </c>
      <c r="G75" s="4">
        <v>31.6</v>
      </c>
      <c r="H75" s="4">
        <v>5179.2</v>
      </c>
      <c r="J75" s="4">
        <v>7.32</v>
      </c>
      <c r="K75" s="4">
        <v>0.89729999999999999</v>
      </c>
      <c r="L75" s="4">
        <v>8.0951000000000004</v>
      </c>
      <c r="M75" s="4">
        <v>0.3009</v>
      </c>
      <c r="N75" s="4">
        <v>75.461500000000001</v>
      </c>
      <c r="O75" s="4">
        <v>28.3294</v>
      </c>
      <c r="P75" s="4">
        <v>103.8</v>
      </c>
      <c r="Q75" s="4">
        <v>57.275599999999997</v>
      </c>
      <c r="R75" s="4">
        <v>21.502199999999998</v>
      </c>
      <c r="S75" s="4">
        <v>78.8</v>
      </c>
      <c r="T75" s="4">
        <v>5179.2440999999999</v>
      </c>
      <c r="W75" s="4">
        <v>0</v>
      </c>
      <c r="X75" s="4">
        <v>6.5651999999999999</v>
      </c>
      <c r="Y75" s="4">
        <v>11.6</v>
      </c>
      <c r="Z75" s="4">
        <v>865</v>
      </c>
      <c r="AA75" s="4">
        <v>877</v>
      </c>
      <c r="AB75" s="4">
        <v>887</v>
      </c>
      <c r="AC75" s="4">
        <v>89</v>
      </c>
      <c r="AD75" s="4">
        <v>7.44</v>
      </c>
      <c r="AE75" s="4">
        <v>0.17</v>
      </c>
      <c r="AF75" s="4">
        <v>992</v>
      </c>
      <c r="AG75" s="4">
        <v>-15</v>
      </c>
      <c r="AH75" s="4">
        <v>-1.677</v>
      </c>
      <c r="AI75" s="4">
        <v>16</v>
      </c>
      <c r="AJ75" s="4">
        <v>136</v>
      </c>
      <c r="AK75" s="4">
        <v>133.69999999999999</v>
      </c>
      <c r="AL75" s="4">
        <v>6.2</v>
      </c>
      <c r="AM75" s="4">
        <v>142</v>
      </c>
      <c r="AN75" s="4" t="s">
        <v>155</v>
      </c>
      <c r="AO75" s="4">
        <v>2</v>
      </c>
      <c r="AP75" s="5">
        <v>0.6039930555555556</v>
      </c>
      <c r="AQ75" s="4">
        <v>47.164118000000002</v>
      </c>
      <c r="AR75" s="4">
        <v>-88.485097999999994</v>
      </c>
      <c r="AS75" s="4">
        <v>319.10000000000002</v>
      </c>
      <c r="AT75" s="4">
        <v>44.4</v>
      </c>
      <c r="AU75" s="4">
        <v>12</v>
      </c>
      <c r="AV75" s="4">
        <v>10</v>
      </c>
      <c r="AW75" s="4" t="s">
        <v>417</v>
      </c>
      <c r="AX75" s="4">
        <v>1</v>
      </c>
      <c r="AY75" s="4">
        <v>1.3</v>
      </c>
      <c r="AZ75" s="4">
        <v>1.7</v>
      </c>
      <c r="BA75" s="4">
        <v>11.154</v>
      </c>
      <c r="BB75" s="4">
        <v>16.649999999999999</v>
      </c>
      <c r="BC75" s="4">
        <v>1.49</v>
      </c>
      <c r="BD75" s="4">
        <v>11.451000000000001</v>
      </c>
      <c r="BE75" s="4">
        <v>2199.6060000000002</v>
      </c>
      <c r="BF75" s="4">
        <v>52.039000000000001</v>
      </c>
      <c r="BG75" s="4">
        <v>2.1469999999999998</v>
      </c>
      <c r="BH75" s="4">
        <v>0.80600000000000005</v>
      </c>
      <c r="BI75" s="4">
        <v>2.9529999999999998</v>
      </c>
      <c r="BJ75" s="4">
        <v>1.63</v>
      </c>
      <c r="BK75" s="4">
        <v>0.61199999999999999</v>
      </c>
      <c r="BL75" s="4">
        <v>2.242</v>
      </c>
      <c r="BM75" s="4">
        <v>58.353099999999998</v>
      </c>
      <c r="BQ75" s="4">
        <v>1297.075</v>
      </c>
      <c r="BR75" s="4">
        <v>0.54946200000000001</v>
      </c>
      <c r="BS75" s="4">
        <v>-5</v>
      </c>
      <c r="BT75" s="4">
        <v>5.0000000000000001E-3</v>
      </c>
      <c r="BU75" s="4">
        <v>13.427478000000001</v>
      </c>
      <c r="BV75" s="4">
        <v>0.10100000000000001</v>
      </c>
      <c r="BW75" s="4">
        <f t="shared" si="14"/>
        <v>3.5475396876</v>
      </c>
      <c r="BY75" s="4">
        <f t="shared" ref="BY75:BY138" si="15">BE75*$BU75*0.7718</f>
        <v>22795.237393836967</v>
      </c>
      <c r="BZ75" s="4">
        <f t="shared" ref="BZ75:BZ138" si="16">BF75*$BU75*0.7718</f>
        <v>539.29720083409563</v>
      </c>
      <c r="CA75" s="4">
        <f t="shared" ref="CA75:CA138" si="17">BJ75*$BU75*0.7718</f>
        <v>16.892223858252002</v>
      </c>
      <c r="CB75" s="4">
        <f t="shared" ref="CB75:CB138" si="18">BM75*$BU75*0.7718</f>
        <v>604.73228713065328</v>
      </c>
    </row>
    <row r="76" spans="1:80" x14ac:dyDescent="0.25">
      <c r="A76" s="2">
        <v>42804</v>
      </c>
      <c r="B76" s="3">
        <v>0.39570900462962966</v>
      </c>
      <c r="C76" s="4">
        <v>8.1709999999999994</v>
      </c>
      <c r="D76" s="4">
        <v>0.23380000000000001</v>
      </c>
      <c r="E76" s="4">
        <v>2338.358209</v>
      </c>
      <c r="F76" s="4">
        <v>81</v>
      </c>
      <c r="G76" s="4">
        <v>19.7</v>
      </c>
      <c r="H76" s="4">
        <v>4683</v>
      </c>
      <c r="J76" s="4">
        <v>7.2</v>
      </c>
      <c r="K76" s="4">
        <v>0.90739999999999998</v>
      </c>
      <c r="L76" s="4">
        <v>7.4145000000000003</v>
      </c>
      <c r="M76" s="4">
        <v>0.2122</v>
      </c>
      <c r="N76" s="4">
        <v>73.538700000000006</v>
      </c>
      <c r="O76" s="4">
        <v>17.899899999999999</v>
      </c>
      <c r="P76" s="4">
        <v>91.4</v>
      </c>
      <c r="Q76" s="4">
        <v>55.816200000000002</v>
      </c>
      <c r="R76" s="4">
        <v>13.5861</v>
      </c>
      <c r="S76" s="4">
        <v>69.400000000000006</v>
      </c>
      <c r="T76" s="4">
        <v>4683.0281000000004</v>
      </c>
      <c r="W76" s="4">
        <v>0</v>
      </c>
      <c r="X76" s="4">
        <v>6.5334000000000003</v>
      </c>
      <c r="Y76" s="4">
        <v>11.5</v>
      </c>
      <c r="Z76" s="4">
        <v>864</v>
      </c>
      <c r="AA76" s="4">
        <v>876</v>
      </c>
      <c r="AB76" s="4">
        <v>887</v>
      </c>
      <c r="AC76" s="4">
        <v>89</v>
      </c>
      <c r="AD76" s="4">
        <v>7.44</v>
      </c>
      <c r="AE76" s="4">
        <v>0.17</v>
      </c>
      <c r="AF76" s="4">
        <v>992</v>
      </c>
      <c r="AG76" s="4">
        <v>-15</v>
      </c>
      <c r="AH76" s="4">
        <v>-1</v>
      </c>
      <c r="AI76" s="4">
        <v>16</v>
      </c>
      <c r="AJ76" s="4">
        <v>136</v>
      </c>
      <c r="AK76" s="4">
        <v>133.30000000000001</v>
      </c>
      <c r="AL76" s="4">
        <v>6.3</v>
      </c>
      <c r="AM76" s="4">
        <v>142</v>
      </c>
      <c r="AN76" s="4" t="s">
        <v>155</v>
      </c>
      <c r="AO76" s="4">
        <v>2</v>
      </c>
      <c r="AP76" s="5">
        <v>0.60400462962962964</v>
      </c>
      <c r="AQ76" s="4">
        <v>47.164217000000001</v>
      </c>
      <c r="AR76" s="4">
        <v>-88.485331000000002</v>
      </c>
      <c r="AS76" s="4">
        <v>319.10000000000002</v>
      </c>
      <c r="AT76" s="4">
        <v>45.1</v>
      </c>
      <c r="AU76" s="4">
        <v>12</v>
      </c>
      <c r="AV76" s="4">
        <v>9</v>
      </c>
      <c r="AW76" s="4" t="s">
        <v>430</v>
      </c>
      <c r="AX76" s="4">
        <v>1.0753999999999999</v>
      </c>
      <c r="AY76" s="4">
        <v>1.0738000000000001</v>
      </c>
      <c r="AZ76" s="4">
        <v>1.7754000000000001</v>
      </c>
      <c r="BA76" s="4">
        <v>11.154</v>
      </c>
      <c r="BB76" s="4">
        <v>18.48</v>
      </c>
      <c r="BC76" s="4">
        <v>1.66</v>
      </c>
      <c r="BD76" s="4">
        <v>10.204000000000001</v>
      </c>
      <c r="BE76" s="4">
        <v>2219.502</v>
      </c>
      <c r="BF76" s="4">
        <v>40.427</v>
      </c>
      <c r="BG76" s="4">
        <v>2.3050000000000002</v>
      </c>
      <c r="BH76" s="4">
        <v>0.56100000000000005</v>
      </c>
      <c r="BI76" s="4">
        <v>2.8660000000000001</v>
      </c>
      <c r="BJ76" s="4">
        <v>1.75</v>
      </c>
      <c r="BK76" s="4">
        <v>0.42599999999999999</v>
      </c>
      <c r="BL76" s="4">
        <v>2.1760000000000002</v>
      </c>
      <c r="BM76" s="4">
        <v>58.127299999999998</v>
      </c>
      <c r="BQ76" s="4">
        <v>1422.039</v>
      </c>
      <c r="BR76" s="4">
        <v>0.37576199999999998</v>
      </c>
      <c r="BS76" s="4">
        <v>-5</v>
      </c>
      <c r="BT76" s="4">
        <v>5.0000000000000001E-3</v>
      </c>
      <c r="BU76" s="4">
        <v>9.1826840000000001</v>
      </c>
      <c r="BV76" s="4">
        <v>0.10100000000000001</v>
      </c>
      <c r="BW76" s="4">
        <f t="shared" ref="BW76:BW139" si="19">BU76*0.2642</f>
        <v>2.4260651127999999</v>
      </c>
      <c r="BY76" s="4">
        <f t="shared" si="15"/>
        <v>15730.044611499423</v>
      </c>
      <c r="BZ76" s="4">
        <f t="shared" si="16"/>
        <v>286.51405293128244</v>
      </c>
      <c r="CA76" s="4">
        <f t="shared" si="17"/>
        <v>12.402592144600002</v>
      </c>
      <c r="CB76" s="4">
        <f t="shared" si="18"/>
        <v>411.95953963817578</v>
      </c>
    </row>
    <row r="77" spans="1:80" x14ac:dyDescent="0.25">
      <c r="A77" s="2">
        <v>42804</v>
      </c>
      <c r="B77" s="3">
        <v>0.3957205787037037</v>
      </c>
      <c r="C77" s="4">
        <v>8.2810000000000006</v>
      </c>
      <c r="D77" s="4">
        <v>0.20810000000000001</v>
      </c>
      <c r="E77" s="4">
        <v>2081.3101160000001</v>
      </c>
      <c r="F77" s="4">
        <v>77.400000000000006</v>
      </c>
      <c r="G77" s="4">
        <v>26.5</v>
      </c>
      <c r="H77" s="4">
        <v>4536</v>
      </c>
      <c r="J77" s="4">
        <v>7.1</v>
      </c>
      <c r="K77" s="4">
        <v>0.90680000000000005</v>
      </c>
      <c r="L77" s="4">
        <v>7.5087000000000002</v>
      </c>
      <c r="M77" s="4">
        <v>0.18870000000000001</v>
      </c>
      <c r="N77" s="4">
        <v>70.206900000000005</v>
      </c>
      <c r="O77" s="4">
        <v>24.029199999999999</v>
      </c>
      <c r="P77" s="4">
        <v>94.2</v>
      </c>
      <c r="Q77" s="4">
        <v>53.287399999999998</v>
      </c>
      <c r="R77" s="4">
        <v>18.238199999999999</v>
      </c>
      <c r="S77" s="4">
        <v>71.5</v>
      </c>
      <c r="T77" s="4">
        <v>4535.9723000000004</v>
      </c>
      <c r="W77" s="4">
        <v>0</v>
      </c>
      <c r="X77" s="4">
        <v>6.4379999999999997</v>
      </c>
      <c r="Y77" s="4">
        <v>11.5</v>
      </c>
      <c r="Z77" s="4">
        <v>865</v>
      </c>
      <c r="AA77" s="4">
        <v>875</v>
      </c>
      <c r="AB77" s="4">
        <v>887</v>
      </c>
      <c r="AC77" s="4">
        <v>89</v>
      </c>
      <c r="AD77" s="4">
        <v>7.44</v>
      </c>
      <c r="AE77" s="4">
        <v>0.17</v>
      </c>
      <c r="AF77" s="4">
        <v>992</v>
      </c>
      <c r="AG77" s="4">
        <v>-15</v>
      </c>
      <c r="AH77" s="4">
        <v>-1.323</v>
      </c>
      <c r="AI77" s="4">
        <v>16</v>
      </c>
      <c r="AJ77" s="4">
        <v>135.69999999999999</v>
      </c>
      <c r="AK77" s="4">
        <v>134</v>
      </c>
      <c r="AL77" s="4">
        <v>6.3</v>
      </c>
      <c r="AM77" s="4">
        <v>142</v>
      </c>
      <c r="AN77" s="4" t="s">
        <v>155</v>
      </c>
      <c r="AO77" s="4">
        <v>2</v>
      </c>
      <c r="AP77" s="5">
        <v>0.60401620370370368</v>
      </c>
      <c r="AQ77" s="4">
        <v>47.164296</v>
      </c>
      <c r="AR77" s="4">
        <v>-88.485575999999995</v>
      </c>
      <c r="AS77" s="4">
        <v>319</v>
      </c>
      <c r="AT77" s="4">
        <v>45.1</v>
      </c>
      <c r="AU77" s="4">
        <v>12</v>
      </c>
      <c r="AV77" s="4">
        <v>9</v>
      </c>
      <c r="AW77" s="4" t="s">
        <v>430</v>
      </c>
      <c r="AX77" s="4">
        <v>1.1000000000000001</v>
      </c>
      <c r="AY77" s="4">
        <v>1.0753250000000001</v>
      </c>
      <c r="AZ77" s="4">
        <v>1.8</v>
      </c>
      <c r="BA77" s="4">
        <v>11.154</v>
      </c>
      <c r="BB77" s="4">
        <v>18.350000000000001</v>
      </c>
      <c r="BC77" s="4">
        <v>1.64</v>
      </c>
      <c r="BD77" s="4">
        <v>10.282999999999999</v>
      </c>
      <c r="BE77" s="4">
        <v>2232.1750000000002</v>
      </c>
      <c r="BF77" s="4">
        <v>35.707999999999998</v>
      </c>
      <c r="BG77" s="4">
        <v>2.1859999999999999</v>
      </c>
      <c r="BH77" s="4">
        <v>0.748</v>
      </c>
      <c r="BI77" s="4">
        <v>2.9340000000000002</v>
      </c>
      <c r="BJ77" s="4">
        <v>1.659</v>
      </c>
      <c r="BK77" s="4">
        <v>0.56799999999999995</v>
      </c>
      <c r="BL77" s="4">
        <v>2.2269999999999999</v>
      </c>
      <c r="BM77" s="4">
        <v>55.912799999999997</v>
      </c>
      <c r="BQ77" s="4">
        <v>1391.596</v>
      </c>
      <c r="BR77" s="4">
        <v>0.28526600000000002</v>
      </c>
      <c r="BS77" s="4">
        <v>-5</v>
      </c>
      <c r="BT77" s="4">
        <v>5.0000000000000001E-3</v>
      </c>
      <c r="BU77" s="4">
        <v>6.9711879999999997</v>
      </c>
      <c r="BV77" s="4">
        <v>0.10100000000000001</v>
      </c>
      <c r="BW77" s="4">
        <f t="shared" si="19"/>
        <v>1.8417878695999998</v>
      </c>
      <c r="BY77" s="4">
        <f t="shared" si="15"/>
        <v>12009.911552736021</v>
      </c>
      <c r="BZ77" s="4">
        <f t="shared" si="16"/>
        <v>192.12199837606718</v>
      </c>
      <c r="CA77" s="4">
        <f t="shared" si="17"/>
        <v>8.926022048445601</v>
      </c>
      <c r="CB77" s="4">
        <f t="shared" si="18"/>
        <v>300.83115466565954</v>
      </c>
    </row>
    <row r="78" spans="1:80" x14ac:dyDescent="0.25">
      <c r="A78" s="2">
        <v>42804</v>
      </c>
      <c r="B78" s="3">
        <v>0.39573215277777779</v>
      </c>
      <c r="C78" s="4">
        <v>8.7780000000000005</v>
      </c>
      <c r="D78" s="4">
        <v>0.183</v>
      </c>
      <c r="E78" s="4">
        <v>1830.032389</v>
      </c>
      <c r="F78" s="4">
        <v>66.8</v>
      </c>
      <c r="G78" s="4">
        <v>19.399999999999999</v>
      </c>
      <c r="H78" s="4">
        <v>4591.8999999999996</v>
      </c>
      <c r="J78" s="4">
        <v>7.1</v>
      </c>
      <c r="K78" s="4">
        <v>0.90200000000000002</v>
      </c>
      <c r="L78" s="4">
        <v>7.9183000000000003</v>
      </c>
      <c r="M78" s="4">
        <v>0.1651</v>
      </c>
      <c r="N78" s="4">
        <v>60.2864</v>
      </c>
      <c r="O78" s="4">
        <v>17.519300000000001</v>
      </c>
      <c r="P78" s="4">
        <v>77.8</v>
      </c>
      <c r="Q78" s="4">
        <v>45.7577</v>
      </c>
      <c r="R78" s="4">
        <v>13.2972</v>
      </c>
      <c r="S78" s="4">
        <v>59.1</v>
      </c>
      <c r="T78" s="4">
        <v>4591.9318000000003</v>
      </c>
      <c r="W78" s="4">
        <v>0</v>
      </c>
      <c r="X78" s="4">
        <v>6.4043000000000001</v>
      </c>
      <c r="Y78" s="4">
        <v>11.4</v>
      </c>
      <c r="Z78" s="4">
        <v>866</v>
      </c>
      <c r="AA78" s="4">
        <v>874</v>
      </c>
      <c r="AB78" s="4">
        <v>888</v>
      </c>
      <c r="AC78" s="4">
        <v>89</v>
      </c>
      <c r="AD78" s="4">
        <v>7.44</v>
      </c>
      <c r="AE78" s="4">
        <v>0.17</v>
      </c>
      <c r="AF78" s="4">
        <v>992</v>
      </c>
      <c r="AG78" s="4">
        <v>-15</v>
      </c>
      <c r="AH78" s="4">
        <v>-2</v>
      </c>
      <c r="AI78" s="4">
        <v>16</v>
      </c>
      <c r="AJ78" s="4">
        <v>135.30000000000001</v>
      </c>
      <c r="AK78" s="4">
        <v>134.30000000000001</v>
      </c>
      <c r="AL78" s="4">
        <v>6.3</v>
      </c>
      <c r="AM78" s="4">
        <v>142</v>
      </c>
      <c r="AN78" s="4" t="s">
        <v>155</v>
      </c>
      <c r="AO78" s="4">
        <v>2</v>
      </c>
      <c r="AP78" s="5">
        <v>0.60402777777777772</v>
      </c>
      <c r="AQ78" s="4">
        <v>47.164355999999998</v>
      </c>
      <c r="AR78" s="4">
        <v>-88.485812999999993</v>
      </c>
      <c r="AS78" s="4">
        <v>318.89999999999998</v>
      </c>
      <c r="AT78" s="4">
        <v>43.4</v>
      </c>
      <c r="AU78" s="4">
        <v>12</v>
      </c>
      <c r="AV78" s="4">
        <v>9</v>
      </c>
      <c r="AW78" s="4" t="s">
        <v>430</v>
      </c>
      <c r="AX78" s="4">
        <v>1.476877</v>
      </c>
      <c r="AY78" s="4">
        <v>1.3261259999999999</v>
      </c>
      <c r="AZ78" s="4">
        <v>2.2522519999999999</v>
      </c>
      <c r="BA78" s="4">
        <v>11.154</v>
      </c>
      <c r="BB78" s="4">
        <v>17.46</v>
      </c>
      <c r="BC78" s="4">
        <v>1.57</v>
      </c>
      <c r="BD78" s="4">
        <v>10.862</v>
      </c>
      <c r="BE78" s="4">
        <v>2245.5439999999999</v>
      </c>
      <c r="BF78" s="4">
        <v>29.795000000000002</v>
      </c>
      <c r="BG78" s="4">
        <v>1.79</v>
      </c>
      <c r="BH78" s="4">
        <v>0.52</v>
      </c>
      <c r="BI78" s="4">
        <v>2.3109999999999999</v>
      </c>
      <c r="BJ78" s="4">
        <v>1.359</v>
      </c>
      <c r="BK78" s="4">
        <v>0.39500000000000002</v>
      </c>
      <c r="BL78" s="4">
        <v>1.754</v>
      </c>
      <c r="BM78" s="4">
        <v>53.996000000000002</v>
      </c>
      <c r="BQ78" s="4">
        <v>1320.57</v>
      </c>
      <c r="BR78" s="4">
        <v>0.23502899999999999</v>
      </c>
      <c r="BS78" s="4">
        <v>-5</v>
      </c>
      <c r="BT78" s="4">
        <v>5.3229999999999996E-3</v>
      </c>
      <c r="BU78" s="4">
        <v>5.7435200000000002</v>
      </c>
      <c r="BV78" s="4">
        <v>0.107518</v>
      </c>
      <c r="BW78" s="4">
        <f t="shared" si="19"/>
        <v>1.5174379840000001</v>
      </c>
      <c r="BY78" s="4">
        <f t="shared" si="15"/>
        <v>9954.1568820323846</v>
      </c>
      <c r="BZ78" s="4">
        <f t="shared" si="16"/>
        <v>132.07672808912002</v>
      </c>
      <c r="CA78" s="4">
        <f t="shared" si="17"/>
        <v>6.0242414322240005</v>
      </c>
      <c r="CB78" s="4">
        <f t="shared" si="18"/>
        <v>239.35610034905602</v>
      </c>
    </row>
    <row r="79" spans="1:80" x14ac:dyDescent="0.25">
      <c r="A79" s="2">
        <v>42804</v>
      </c>
      <c r="B79" s="3">
        <v>0.39574372685185183</v>
      </c>
      <c r="C79" s="4">
        <v>9.1649999999999991</v>
      </c>
      <c r="D79" s="4">
        <v>0.1729</v>
      </c>
      <c r="E79" s="4">
        <v>1728.9224139999999</v>
      </c>
      <c r="F79" s="4">
        <v>58.5</v>
      </c>
      <c r="G79" s="4">
        <v>10.4</v>
      </c>
      <c r="H79" s="4">
        <v>4581</v>
      </c>
      <c r="J79" s="4">
        <v>7.1</v>
      </c>
      <c r="K79" s="4">
        <v>0.89839999999999998</v>
      </c>
      <c r="L79" s="4">
        <v>8.2332000000000001</v>
      </c>
      <c r="M79" s="4">
        <v>0.15529999999999999</v>
      </c>
      <c r="N79" s="4">
        <v>52.584099999999999</v>
      </c>
      <c r="O79" s="4">
        <v>9.3666</v>
      </c>
      <c r="P79" s="4">
        <v>62</v>
      </c>
      <c r="Q79" s="4">
        <v>39.9116</v>
      </c>
      <c r="R79" s="4">
        <v>7.1093000000000002</v>
      </c>
      <c r="S79" s="4">
        <v>47</v>
      </c>
      <c r="T79" s="4">
        <v>4580.9844999999996</v>
      </c>
      <c r="W79" s="4">
        <v>0</v>
      </c>
      <c r="X79" s="4">
        <v>6.3784000000000001</v>
      </c>
      <c r="Y79" s="4">
        <v>11.4</v>
      </c>
      <c r="Z79" s="4">
        <v>866</v>
      </c>
      <c r="AA79" s="4">
        <v>875</v>
      </c>
      <c r="AB79" s="4">
        <v>888</v>
      </c>
      <c r="AC79" s="4">
        <v>89</v>
      </c>
      <c r="AD79" s="4">
        <v>7.44</v>
      </c>
      <c r="AE79" s="4">
        <v>0.17</v>
      </c>
      <c r="AF79" s="4">
        <v>992</v>
      </c>
      <c r="AG79" s="4">
        <v>-15</v>
      </c>
      <c r="AH79" s="4">
        <v>-2</v>
      </c>
      <c r="AI79" s="4">
        <v>16</v>
      </c>
      <c r="AJ79" s="4">
        <v>136</v>
      </c>
      <c r="AK79" s="4">
        <v>134.69999999999999</v>
      </c>
      <c r="AL79" s="4">
        <v>6.4</v>
      </c>
      <c r="AM79" s="4">
        <v>142</v>
      </c>
      <c r="AN79" s="4" t="s">
        <v>155</v>
      </c>
      <c r="AO79" s="4">
        <v>2</v>
      </c>
      <c r="AP79" s="5">
        <v>0.60403935185185187</v>
      </c>
      <c r="AQ79" s="4">
        <v>47.164419000000002</v>
      </c>
      <c r="AR79" s="4">
        <v>-88.486041</v>
      </c>
      <c r="AS79" s="4">
        <v>318.8</v>
      </c>
      <c r="AT79" s="4">
        <v>41.6</v>
      </c>
      <c r="AU79" s="4">
        <v>12</v>
      </c>
      <c r="AV79" s="4">
        <v>9</v>
      </c>
      <c r="AW79" s="4" t="s">
        <v>430</v>
      </c>
      <c r="AX79" s="4">
        <v>1.0722</v>
      </c>
      <c r="AY79" s="4">
        <v>1.4</v>
      </c>
      <c r="AZ79" s="4">
        <v>1.9476</v>
      </c>
      <c r="BA79" s="4">
        <v>11.154</v>
      </c>
      <c r="BB79" s="4">
        <v>16.82</v>
      </c>
      <c r="BC79" s="4">
        <v>1.51</v>
      </c>
      <c r="BD79" s="4">
        <v>11.314</v>
      </c>
      <c r="BE79" s="4">
        <v>2254.2359999999999</v>
      </c>
      <c r="BF79" s="4">
        <v>27.067</v>
      </c>
      <c r="BG79" s="4">
        <v>1.508</v>
      </c>
      <c r="BH79" s="4">
        <v>0.26900000000000002</v>
      </c>
      <c r="BI79" s="4">
        <v>1.776</v>
      </c>
      <c r="BJ79" s="4">
        <v>1.1439999999999999</v>
      </c>
      <c r="BK79" s="4">
        <v>0.20399999999999999</v>
      </c>
      <c r="BL79" s="4">
        <v>1.3480000000000001</v>
      </c>
      <c r="BM79" s="4">
        <v>52.007399999999997</v>
      </c>
      <c r="BQ79" s="4">
        <v>1269.806</v>
      </c>
      <c r="BR79" s="4">
        <v>0.20716499999999999</v>
      </c>
      <c r="BS79" s="4">
        <v>-5</v>
      </c>
      <c r="BT79" s="4">
        <v>5.6779999999999999E-3</v>
      </c>
      <c r="BU79" s="4">
        <v>5.0625989999999996</v>
      </c>
      <c r="BV79" s="4">
        <v>0.114689</v>
      </c>
      <c r="BW79" s="4">
        <f t="shared" si="19"/>
        <v>1.3375386557999998</v>
      </c>
      <c r="BY79" s="4">
        <f t="shared" si="15"/>
        <v>8808.0076751651359</v>
      </c>
      <c r="BZ79" s="4">
        <f t="shared" si="16"/>
        <v>105.75926555324941</v>
      </c>
      <c r="CA79" s="4">
        <f t="shared" si="17"/>
        <v>4.4699671109807992</v>
      </c>
      <c r="CB79" s="4">
        <f t="shared" si="18"/>
        <v>203.20923734932063</v>
      </c>
    </row>
    <row r="80" spans="1:80" x14ac:dyDescent="0.25">
      <c r="A80" s="2">
        <v>42804</v>
      </c>
      <c r="B80" s="3">
        <v>0.39575530092592598</v>
      </c>
      <c r="C80" s="4">
        <v>9.16</v>
      </c>
      <c r="D80" s="4">
        <v>0.1719</v>
      </c>
      <c r="E80" s="4">
        <v>1719.0410959999999</v>
      </c>
      <c r="F80" s="4">
        <v>51.9</v>
      </c>
      <c r="G80" s="4">
        <v>10.5</v>
      </c>
      <c r="H80" s="4">
        <v>4603</v>
      </c>
      <c r="J80" s="4">
        <v>7.24</v>
      </c>
      <c r="K80" s="4">
        <v>0.89849999999999997</v>
      </c>
      <c r="L80" s="4">
        <v>8.23</v>
      </c>
      <c r="M80" s="4">
        <v>0.15440000000000001</v>
      </c>
      <c r="N80" s="4">
        <v>46.615299999999998</v>
      </c>
      <c r="O80" s="4">
        <v>9.4768000000000008</v>
      </c>
      <c r="P80" s="4">
        <v>56.1</v>
      </c>
      <c r="Q80" s="4">
        <v>35.3812</v>
      </c>
      <c r="R80" s="4">
        <v>7.1929999999999996</v>
      </c>
      <c r="S80" s="4">
        <v>42.6</v>
      </c>
      <c r="T80" s="4">
        <v>4603.0167000000001</v>
      </c>
      <c r="W80" s="4">
        <v>0</v>
      </c>
      <c r="X80" s="4">
        <v>6.5022000000000002</v>
      </c>
      <c r="Y80" s="4">
        <v>11.5</v>
      </c>
      <c r="Z80" s="4">
        <v>865</v>
      </c>
      <c r="AA80" s="4">
        <v>874</v>
      </c>
      <c r="AB80" s="4">
        <v>887</v>
      </c>
      <c r="AC80" s="4">
        <v>89</v>
      </c>
      <c r="AD80" s="4">
        <v>7.44</v>
      </c>
      <c r="AE80" s="4">
        <v>0.17</v>
      </c>
      <c r="AF80" s="4">
        <v>992</v>
      </c>
      <c r="AG80" s="4">
        <v>-15</v>
      </c>
      <c r="AH80" s="4">
        <v>-1.677</v>
      </c>
      <c r="AI80" s="4">
        <v>16</v>
      </c>
      <c r="AJ80" s="4">
        <v>136</v>
      </c>
      <c r="AK80" s="4">
        <v>133.69999999999999</v>
      </c>
      <c r="AL80" s="4">
        <v>6.6</v>
      </c>
      <c r="AM80" s="4">
        <v>142</v>
      </c>
      <c r="AN80" s="4" t="s">
        <v>155</v>
      </c>
      <c r="AO80" s="4">
        <v>2</v>
      </c>
      <c r="AP80" s="5">
        <v>0.60405092592592591</v>
      </c>
      <c r="AQ80" s="4">
        <v>47.164459999999998</v>
      </c>
      <c r="AR80" s="4">
        <v>-88.486258000000007</v>
      </c>
      <c r="AS80" s="4">
        <v>318.89999999999998</v>
      </c>
      <c r="AT80" s="4">
        <v>39.299999999999997</v>
      </c>
      <c r="AU80" s="4">
        <v>12</v>
      </c>
      <c r="AV80" s="4">
        <v>9</v>
      </c>
      <c r="AW80" s="4" t="s">
        <v>430</v>
      </c>
      <c r="AX80" s="4">
        <v>0.9</v>
      </c>
      <c r="AY80" s="4">
        <v>1.7016</v>
      </c>
      <c r="AZ80" s="4">
        <v>2.0261999999999998</v>
      </c>
      <c r="BA80" s="4">
        <v>11.154</v>
      </c>
      <c r="BB80" s="4">
        <v>16.82</v>
      </c>
      <c r="BC80" s="4">
        <v>1.51</v>
      </c>
      <c r="BD80" s="4">
        <v>11.302</v>
      </c>
      <c r="BE80" s="4">
        <v>2253.8380000000002</v>
      </c>
      <c r="BF80" s="4">
        <v>26.920999999999999</v>
      </c>
      <c r="BG80" s="4">
        <v>1.337</v>
      </c>
      <c r="BH80" s="4">
        <v>0.27200000000000002</v>
      </c>
      <c r="BI80" s="4">
        <v>1.609</v>
      </c>
      <c r="BJ80" s="4">
        <v>1.0149999999999999</v>
      </c>
      <c r="BK80" s="4">
        <v>0.20599999999999999</v>
      </c>
      <c r="BL80" s="4">
        <v>1.2210000000000001</v>
      </c>
      <c r="BM80" s="4">
        <v>52.268700000000003</v>
      </c>
      <c r="BQ80" s="4">
        <v>1294.7370000000001</v>
      </c>
      <c r="BR80" s="4">
        <v>0.18731</v>
      </c>
      <c r="BS80" s="4">
        <v>-5</v>
      </c>
      <c r="BT80" s="4">
        <v>5.0000000000000001E-3</v>
      </c>
      <c r="BU80" s="4">
        <v>4.577388</v>
      </c>
      <c r="BV80" s="4">
        <v>0.10100000000000001</v>
      </c>
      <c r="BW80" s="4">
        <f t="shared" si="19"/>
        <v>1.2093459095999999</v>
      </c>
      <c r="BY80" s="4">
        <f t="shared" si="15"/>
        <v>7962.4221254881404</v>
      </c>
      <c r="BZ80" s="4">
        <f t="shared" si="16"/>
        <v>95.107264160186404</v>
      </c>
      <c r="CA80" s="4">
        <f t="shared" si="17"/>
        <v>3.5858204792760002</v>
      </c>
      <c r="CB80" s="4">
        <f t="shared" si="18"/>
        <v>184.65632993609211</v>
      </c>
    </row>
    <row r="81" spans="1:80" x14ac:dyDescent="0.25">
      <c r="A81" s="2">
        <v>42804</v>
      </c>
      <c r="B81" s="3">
        <v>0.39576687500000002</v>
      </c>
      <c r="C81" s="4">
        <v>8.42</v>
      </c>
      <c r="D81" s="4">
        <v>0.1799</v>
      </c>
      <c r="E81" s="4">
        <v>1799.0846289999999</v>
      </c>
      <c r="F81" s="4">
        <v>43.1</v>
      </c>
      <c r="G81" s="4">
        <v>10.3</v>
      </c>
      <c r="H81" s="4">
        <v>4799.2</v>
      </c>
      <c r="J81" s="4">
        <v>7.39</v>
      </c>
      <c r="K81" s="4">
        <v>0.90549999999999997</v>
      </c>
      <c r="L81" s="4">
        <v>7.6246999999999998</v>
      </c>
      <c r="M81" s="4">
        <v>0.16289999999999999</v>
      </c>
      <c r="N81" s="4">
        <v>38.989899999999999</v>
      </c>
      <c r="O81" s="4">
        <v>9.3267000000000007</v>
      </c>
      <c r="P81" s="4">
        <v>48.3</v>
      </c>
      <c r="Q81" s="4">
        <v>29.593499999999999</v>
      </c>
      <c r="R81" s="4">
        <v>7.0789999999999997</v>
      </c>
      <c r="S81" s="4">
        <v>36.700000000000003</v>
      </c>
      <c r="T81" s="4">
        <v>4799.2178999999996</v>
      </c>
      <c r="W81" s="4">
        <v>0</v>
      </c>
      <c r="X81" s="4">
        <v>6.6905000000000001</v>
      </c>
      <c r="Y81" s="4">
        <v>11.5</v>
      </c>
      <c r="Z81" s="4">
        <v>864</v>
      </c>
      <c r="AA81" s="4">
        <v>875</v>
      </c>
      <c r="AB81" s="4">
        <v>887</v>
      </c>
      <c r="AC81" s="4">
        <v>89</v>
      </c>
      <c r="AD81" s="4">
        <v>7.44</v>
      </c>
      <c r="AE81" s="4">
        <v>0.17</v>
      </c>
      <c r="AF81" s="4">
        <v>992</v>
      </c>
      <c r="AG81" s="4">
        <v>-15</v>
      </c>
      <c r="AH81" s="4">
        <v>-1</v>
      </c>
      <c r="AI81" s="4">
        <v>16</v>
      </c>
      <c r="AJ81" s="4">
        <v>136</v>
      </c>
      <c r="AK81" s="4">
        <v>133</v>
      </c>
      <c r="AL81" s="4">
        <v>6.7</v>
      </c>
      <c r="AM81" s="4">
        <v>142</v>
      </c>
      <c r="AN81" s="4" t="s">
        <v>155</v>
      </c>
      <c r="AO81" s="4">
        <v>2</v>
      </c>
      <c r="AP81" s="5">
        <v>0.60406250000000006</v>
      </c>
      <c r="AQ81" s="4">
        <v>47.164506000000003</v>
      </c>
      <c r="AR81" s="4">
        <v>-88.486474000000001</v>
      </c>
      <c r="AS81" s="4">
        <v>318.7</v>
      </c>
      <c r="AT81" s="4">
        <v>38.700000000000003</v>
      </c>
      <c r="AU81" s="4">
        <v>12</v>
      </c>
      <c r="AV81" s="4">
        <v>9</v>
      </c>
      <c r="AW81" s="4" t="s">
        <v>430</v>
      </c>
      <c r="AX81" s="4">
        <v>0.9</v>
      </c>
      <c r="AY81" s="4">
        <v>1.8</v>
      </c>
      <c r="AZ81" s="4">
        <v>2.1</v>
      </c>
      <c r="BA81" s="4">
        <v>11.154</v>
      </c>
      <c r="BB81" s="4">
        <v>18.079999999999998</v>
      </c>
      <c r="BC81" s="4">
        <v>1.62</v>
      </c>
      <c r="BD81" s="4">
        <v>10.435</v>
      </c>
      <c r="BE81" s="4">
        <v>2234.5630000000001</v>
      </c>
      <c r="BF81" s="4">
        <v>30.387</v>
      </c>
      <c r="BG81" s="4">
        <v>1.1970000000000001</v>
      </c>
      <c r="BH81" s="4">
        <v>0.28599999999999998</v>
      </c>
      <c r="BI81" s="4">
        <v>1.4830000000000001</v>
      </c>
      <c r="BJ81" s="4">
        <v>0.90800000000000003</v>
      </c>
      <c r="BK81" s="4">
        <v>0.217</v>
      </c>
      <c r="BL81" s="4">
        <v>1.1259999999999999</v>
      </c>
      <c r="BM81" s="4">
        <v>58.3202</v>
      </c>
      <c r="BQ81" s="4">
        <v>1425.6949999999999</v>
      </c>
      <c r="BR81" s="4">
        <v>0.184119</v>
      </c>
      <c r="BS81" s="4">
        <v>-5</v>
      </c>
      <c r="BT81" s="4">
        <v>5.0000000000000001E-3</v>
      </c>
      <c r="BU81" s="4">
        <v>4.4994079999999999</v>
      </c>
      <c r="BV81" s="4">
        <v>0.10100000000000001</v>
      </c>
      <c r="BW81" s="4">
        <f t="shared" si="19"/>
        <v>1.1887435935999999</v>
      </c>
      <c r="BY81" s="4">
        <f t="shared" si="15"/>
        <v>7759.8397709517476</v>
      </c>
      <c r="BZ81" s="4">
        <f t="shared" si="16"/>
        <v>105.5232057095328</v>
      </c>
      <c r="CA81" s="4">
        <f t="shared" si="17"/>
        <v>3.1531599297152</v>
      </c>
      <c r="CB81" s="4">
        <f t="shared" si="18"/>
        <v>202.5252397940269</v>
      </c>
    </row>
    <row r="82" spans="1:80" x14ac:dyDescent="0.25">
      <c r="A82" s="2">
        <v>42804</v>
      </c>
      <c r="B82" s="3">
        <v>0.39577844907407406</v>
      </c>
      <c r="C82" s="4">
        <v>7.67</v>
      </c>
      <c r="D82" s="4">
        <v>0.20080000000000001</v>
      </c>
      <c r="E82" s="4">
        <v>2007.794118</v>
      </c>
      <c r="F82" s="4">
        <v>41</v>
      </c>
      <c r="G82" s="4">
        <v>10.3</v>
      </c>
      <c r="H82" s="4">
        <v>5434.7</v>
      </c>
      <c r="J82" s="4">
        <v>7.5</v>
      </c>
      <c r="K82" s="4">
        <v>0.91210000000000002</v>
      </c>
      <c r="L82" s="4">
        <v>6.9958</v>
      </c>
      <c r="M82" s="4">
        <v>0.18310000000000001</v>
      </c>
      <c r="N82" s="4">
        <v>37.441099999999999</v>
      </c>
      <c r="O82" s="4">
        <v>9.3719000000000001</v>
      </c>
      <c r="P82" s="4">
        <v>46.8</v>
      </c>
      <c r="Q82" s="4">
        <v>28.417999999999999</v>
      </c>
      <c r="R82" s="4">
        <v>7.1132999999999997</v>
      </c>
      <c r="S82" s="4">
        <v>35.5</v>
      </c>
      <c r="T82" s="4">
        <v>5434.6666999999998</v>
      </c>
      <c r="W82" s="4">
        <v>0</v>
      </c>
      <c r="X82" s="4">
        <v>6.8411</v>
      </c>
      <c r="Y82" s="4">
        <v>11.6</v>
      </c>
      <c r="Z82" s="4">
        <v>865</v>
      </c>
      <c r="AA82" s="4">
        <v>875</v>
      </c>
      <c r="AB82" s="4">
        <v>887</v>
      </c>
      <c r="AC82" s="4">
        <v>89</v>
      </c>
      <c r="AD82" s="4">
        <v>7.44</v>
      </c>
      <c r="AE82" s="4">
        <v>0.17</v>
      </c>
      <c r="AF82" s="4">
        <v>992</v>
      </c>
      <c r="AG82" s="4">
        <v>-15</v>
      </c>
      <c r="AH82" s="4">
        <v>-1.323</v>
      </c>
      <c r="AI82" s="4">
        <v>16</v>
      </c>
      <c r="AJ82" s="4">
        <v>136.30000000000001</v>
      </c>
      <c r="AK82" s="4">
        <v>133.6</v>
      </c>
      <c r="AL82" s="4">
        <v>6.8</v>
      </c>
      <c r="AM82" s="4">
        <v>142</v>
      </c>
      <c r="AN82" s="4" t="s">
        <v>155</v>
      </c>
      <c r="AO82" s="4">
        <v>2</v>
      </c>
      <c r="AP82" s="5">
        <v>0.6040740740740741</v>
      </c>
      <c r="AQ82" s="4">
        <v>47.164555999999997</v>
      </c>
      <c r="AR82" s="4">
        <v>-88.486688999999998</v>
      </c>
      <c r="AS82" s="4">
        <v>318.60000000000002</v>
      </c>
      <c r="AT82" s="4">
        <v>38.700000000000003</v>
      </c>
      <c r="AU82" s="4">
        <v>12</v>
      </c>
      <c r="AV82" s="4">
        <v>9</v>
      </c>
      <c r="AW82" s="4" t="s">
        <v>430</v>
      </c>
      <c r="AX82" s="4">
        <v>0.9</v>
      </c>
      <c r="AY82" s="4">
        <v>1.8</v>
      </c>
      <c r="AZ82" s="4">
        <v>2.1</v>
      </c>
      <c r="BA82" s="4">
        <v>11.154</v>
      </c>
      <c r="BB82" s="4">
        <v>19.43</v>
      </c>
      <c r="BC82" s="4">
        <v>1.74</v>
      </c>
      <c r="BD82" s="4">
        <v>9.6319999999999997</v>
      </c>
      <c r="BE82" s="4">
        <v>2195.7289999999998</v>
      </c>
      <c r="BF82" s="4">
        <v>36.585000000000001</v>
      </c>
      <c r="BG82" s="4">
        <v>1.2310000000000001</v>
      </c>
      <c r="BH82" s="4">
        <v>0.308</v>
      </c>
      <c r="BI82" s="4">
        <v>1.5389999999999999</v>
      </c>
      <c r="BJ82" s="4">
        <v>0.93400000000000005</v>
      </c>
      <c r="BK82" s="4">
        <v>0.23400000000000001</v>
      </c>
      <c r="BL82" s="4">
        <v>1.1679999999999999</v>
      </c>
      <c r="BM82" s="4">
        <v>70.728200000000001</v>
      </c>
      <c r="BQ82" s="4">
        <v>1561.229</v>
      </c>
      <c r="BR82" s="4">
        <v>0.22290699999999999</v>
      </c>
      <c r="BS82" s="4">
        <v>-5</v>
      </c>
      <c r="BT82" s="4">
        <v>5.3229999999999996E-3</v>
      </c>
      <c r="BU82" s="4">
        <v>5.4472899999999997</v>
      </c>
      <c r="BV82" s="4">
        <v>0.107525</v>
      </c>
      <c r="BW82" s="4">
        <f t="shared" si="19"/>
        <v>1.4391740179999999</v>
      </c>
      <c r="BY82" s="4">
        <f t="shared" si="15"/>
        <v>9231.3243115196365</v>
      </c>
      <c r="BZ82" s="4">
        <f t="shared" si="16"/>
        <v>153.81133096887001</v>
      </c>
      <c r="CA82" s="4">
        <f t="shared" si="17"/>
        <v>3.926740006148</v>
      </c>
      <c r="CB82" s="4">
        <f t="shared" si="18"/>
        <v>297.3568013949004</v>
      </c>
    </row>
    <row r="83" spans="1:80" x14ac:dyDescent="0.25">
      <c r="A83" s="2">
        <v>42804</v>
      </c>
      <c r="B83" s="3">
        <v>0.39579002314814815</v>
      </c>
      <c r="C83" s="4">
        <v>7.28</v>
      </c>
      <c r="D83" s="4">
        <v>0.21790000000000001</v>
      </c>
      <c r="E83" s="4">
        <v>2179.3627449999999</v>
      </c>
      <c r="F83" s="4">
        <v>36.9</v>
      </c>
      <c r="G83" s="4">
        <v>5.2</v>
      </c>
      <c r="H83" s="4">
        <v>6272.7</v>
      </c>
      <c r="J83" s="4">
        <v>7.6</v>
      </c>
      <c r="K83" s="4">
        <v>0.91490000000000005</v>
      </c>
      <c r="L83" s="4">
        <v>6.6603000000000003</v>
      </c>
      <c r="M83" s="4">
        <v>0.19939999999999999</v>
      </c>
      <c r="N83" s="4">
        <v>33.800600000000003</v>
      </c>
      <c r="O83" s="4">
        <v>4.7575000000000003</v>
      </c>
      <c r="P83" s="4">
        <v>38.6</v>
      </c>
      <c r="Q83" s="4">
        <v>25.654800000000002</v>
      </c>
      <c r="R83" s="4">
        <v>3.6110000000000002</v>
      </c>
      <c r="S83" s="4">
        <v>29.3</v>
      </c>
      <c r="T83" s="4">
        <v>6272.6746000000003</v>
      </c>
      <c r="W83" s="4">
        <v>0</v>
      </c>
      <c r="X83" s="4">
        <v>6.9532999999999996</v>
      </c>
      <c r="Y83" s="4">
        <v>11.6</v>
      </c>
      <c r="Z83" s="4">
        <v>864</v>
      </c>
      <c r="AA83" s="4">
        <v>874</v>
      </c>
      <c r="AB83" s="4">
        <v>887</v>
      </c>
      <c r="AC83" s="4">
        <v>89</v>
      </c>
      <c r="AD83" s="4">
        <v>7.44</v>
      </c>
      <c r="AE83" s="4">
        <v>0.17</v>
      </c>
      <c r="AF83" s="4">
        <v>992</v>
      </c>
      <c r="AG83" s="4">
        <v>-15</v>
      </c>
      <c r="AH83" s="4">
        <v>-1.677</v>
      </c>
      <c r="AI83" s="4">
        <v>16</v>
      </c>
      <c r="AJ83" s="4">
        <v>136.69999999999999</v>
      </c>
      <c r="AK83" s="4">
        <v>134.4</v>
      </c>
      <c r="AL83" s="4">
        <v>6.7</v>
      </c>
      <c r="AM83" s="4">
        <v>142</v>
      </c>
      <c r="AN83" s="4" t="s">
        <v>155</v>
      </c>
      <c r="AO83" s="4">
        <v>2</v>
      </c>
      <c r="AP83" s="5">
        <v>0.60408564814814814</v>
      </c>
      <c r="AQ83" s="4">
        <v>47.164526000000002</v>
      </c>
      <c r="AR83" s="4">
        <v>-88.486867000000004</v>
      </c>
      <c r="AS83" s="4">
        <v>318.60000000000002</v>
      </c>
      <c r="AT83" s="4">
        <v>33.6</v>
      </c>
      <c r="AU83" s="4">
        <v>12</v>
      </c>
      <c r="AV83" s="4">
        <v>9</v>
      </c>
      <c r="AW83" s="4" t="s">
        <v>430</v>
      </c>
      <c r="AX83" s="4">
        <v>0.9</v>
      </c>
      <c r="AY83" s="4">
        <v>1.423</v>
      </c>
      <c r="AZ83" s="4">
        <v>1.7984</v>
      </c>
      <c r="BA83" s="4">
        <v>11.154</v>
      </c>
      <c r="BB83" s="4">
        <v>20.07</v>
      </c>
      <c r="BC83" s="4">
        <v>1.8</v>
      </c>
      <c r="BD83" s="4">
        <v>9.3010000000000002</v>
      </c>
      <c r="BE83" s="4">
        <v>2156.518</v>
      </c>
      <c r="BF83" s="4">
        <v>41.091000000000001</v>
      </c>
      <c r="BG83" s="4">
        <v>1.1459999999999999</v>
      </c>
      <c r="BH83" s="4">
        <v>0.161</v>
      </c>
      <c r="BI83" s="4">
        <v>1.3069999999999999</v>
      </c>
      <c r="BJ83" s="4">
        <v>0.87</v>
      </c>
      <c r="BK83" s="4">
        <v>0.122</v>
      </c>
      <c r="BL83" s="4">
        <v>0.99199999999999999</v>
      </c>
      <c r="BM83" s="4">
        <v>84.215400000000002</v>
      </c>
      <c r="BQ83" s="4">
        <v>1637</v>
      </c>
      <c r="BR83" s="4">
        <v>0.23061499999999999</v>
      </c>
      <c r="BS83" s="4">
        <v>-5</v>
      </c>
      <c r="BT83" s="4">
        <v>5.6769999999999998E-3</v>
      </c>
      <c r="BU83" s="4">
        <v>5.6356539999999997</v>
      </c>
      <c r="BV83" s="4">
        <v>0.114675</v>
      </c>
      <c r="BW83" s="4">
        <f t="shared" si="19"/>
        <v>1.4889397867999998</v>
      </c>
      <c r="BY83" s="4">
        <f t="shared" si="15"/>
        <v>9379.9858561614292</v>
      </c>
      <c r="BZ83" s="4">
        <f t="shared" si="16"/>
        <v>178.72932144110521</v>
      </c>
      <c r="CA83" s="4">
        <f t="shared" si="17"/>
        <v>3.7841500487639999</v>
      </c>
      <c r="CB83" s="4">
        <f t="shared" si="18"/>
        <v>366.30311496170089</v>
      </c>
    </row>
    <row r="84" spans="1:80" x14ac:dyDescent="0.25">
      <c r="A84" s="2">
        <v>42804</v>
      </c>
      <c r="B84" s="3">
        <v>0.39580159722222219</v>
      </c>
      <c r="C84" s="4">
        <v>6.9260000000000002</v>
      </c>
      <c r="D84" s="4">
        <v>0.2205</v>
      </c>
      <c r="E84" s="4">
        <v>2205.4149550000002</v>
      </c>
      <c r="F84" s="4">
        <v>34.299999999999997</v>
      </c>
      <c r="G84" s="4">
        <v>5.2</v>
      </c>
      <c r="H84" s="4">
        <v>7081.6</v>
      </c>
      <c r="J84" s="4">
        <v>7.84</v>
      </c>
      <c r="K84" s="4">
        <v>0.91749999999999998</v>
      </c>
      <c r="L84" s="4">
        <v>6.3547000000000002</v>
      </c>
      <c r="M84" s="4">
        <v>0.2024</v>
      </c>
      <c r="N84" s="4">
        <v>31.447299999999998</v>
      </c>
      <c r="O84" s="4">
        <v>4.7466999999999997</v>
      </c>
      <c r="P84" s="4">
        <v>36.200000000000003</v>
      </c>
      <c r="Q84" s="4">
        <v>23.868600000000001</v>
      </c>
      <c r="R84" s="4">
        <v>3.6027999999999998</v>
      </c>
      <c r="S84" s="4">
        <v>27.5</v>
      </c>
      <c r="T84" s="4">
        <v>7081.5793999999996</v>
      </c>
      <c r="W84" s="4">
        <v>0</v>
      </c>
      <c r="X84" s="4">
        <v>7.1917</v>
      </c>
      <c r="Y84" s="4">
        <v>11.6</v>
      </c>
      <c r="Z84" s="4">
        <v>865</v>
      </c>
      <c r="AA84" s="4">
        <v>875</v>
      </c>
      <c r="AB84" s="4">
        <v>888</v>
      </c>
      <c r="AC84" s="4">
        <v>89</v>
      </c>
      <c r="AD84" s="4">
        <v>7.44</v>
      </c>
      <c r="AE84" s="4">
        <v>0.17</v>
      </c>
      <c r="AF84" s="4">
        <v>992</v>
      </c>
      <c r="AG84" s="4">
        <v>-15</v>
      </c>
      <c r="AH84" s="4">
        <v>-1.323</v>
      </c>
      <c r="AI84" s="4">
        <v>16</v>
      </c>
      <c r="AJ84" s="4">
        <v>136</v>
      </c>
      <c r="AK84" s="4">
        <v>133.6</v>
      </c>
      <c r="AL84" s="4">
        <v>6.6</v>
      </c>
      <c r="AM84" s="4">
        <v>142</v>
      </c>
      <c r="AN84" s="4" t="s">
        <v>155</v>
      </c>
      <c r="AO84" s="4">
        <v>2</v>
      </c>
      <c r="AP84" s="5">
        <v>0.60409722222222217</v>
      </c>
      <c r="AQ84" s="4">
        <v>47.164495000000002</v>
      </c>
      <c r="AR84" s="4">
        <v>-88.487039999999993</v>
      </c>
      <c r="AS84" s="4">
        <v>318.7</v>
      </c>
      <c r="AT84" s="4">
        <v>30.2</v>
      </c>
      <c r="AU84" s="4">
        <v>12</v>
      </c>
      <c r="AV84" s="4">
        <v>9</v>
      </c>
      <c r="AW84" s="4" t="s">
        <v>430</v>
      </c>
      <c r="AX84" s="4">
        <v>0.9</v>
      </c>
      <c r="AY84" s="4">
        <v>1.2245999999999999</v>
      </c>
      <c r="AZ84" s="4">
        <v>1.5491999999999999</v>
      </c>
      <c r="BA84" s="4">
        <v>11.154</v>
      </c>
      <c r="BB84" s="4">
        <v>20.71</v>
      </c>
      <c r="BC84" s="4">
        <v>1.86</v>
      </c>
      <c r="BD84" s="4">
        <v>8.9870000000000001</v>
      </c>
      <c r="BE84" s="4">
        <v>2120.7150000000001</v>
      </c>
      <c r="BF84" s="4">
        <v>42.981999999999999</v>
      </c>
      <c r="BG84" s="4">
        <v>1.099</v>
      </c>
      <c r="BH84" s="4">
        <v>0.16600000000000001</v>
      </c>
      <c r="BI84" s="4">
        <v>1.2649999999999999</v>
      </c>
      <c r="BJ84" s="4">
        <v>0.83399999999999996</v>
      </c>
      <c r="BK84" s="4">
        <v>0.126</v>
      </c>
      <c r="BL84" s="4">
        <v>0.96</v>
      </c>
      <c r="BM84" s="4">
        <v>97.993300000000005</v>
      </c>
      <c r="BQ84" s="4">
        <v>1745.097</v>
      </c>
      <c r="BR84" s="4">
        <v>0.229155</v>
      </c>
      <c r="BS84" s="4">
        <v>-5</v>
      </c>
      <c r="BT84" s="4">
        <v>5.3229999999999996E-3</v>
      </c>
      <c r="BU84" s="4">
        <v>5.5999749999999997</v>
      </c>
      <c r="BV84" s="4">
        <v>0.107525</v>
      </c>
      <c r="BW84" s="4">
        <f t="shared" si="19"/>
        <v>1.4795133949999999</v>
      </c>
      <c r="BY84" s="4">
        <f t="shared" si="15"/>
        <v>9165.858968004075</v>
      </c>
      <c r="BZ84" s="4">
        <f t="shared" si="16"/>
        <v>185.77081322231001</v>
      </c>
      <c r="CA84" s="4">
        <f t="shared" si="17"/>
        <v>3.6045986279699997</v>
      </c>
      <c r="CB84" s="4">
        <f t="shared" si="18"/>
        <v>423.53299128327649</v>
      </c>
    </row>
    <row r="85" spans="1:80" x14ac:dyDescent="0.25">
      <c r="A85" s="2">
        <v>42804</v>
      </c>
      <c r="B85" s="3">
        <v>0.39581317129629628</v>
      </c>
      <c r="C85" s="4">
        <v>6.2450000000000001</v>
      </c>
      <c r="D85" s="4">
        <v>0.21290000000000001</v>
      </c>
      <c r="E85" s="4">
        <v>2128.566464</v>
      </c>
      <c r="F85" s="4">
        <v>32.799999999999997</v>
      </c>
      <c r="G85" s="4">
        <v>-5.2</v>
      </c>
      <c r="H85" s="4">
        <v>7492.4</v>
      </c>
      <c r="J85" s="4">
        <v>8.09</v>
      </c>
      <c r="K85" s="4">
        <v>0.92420000000000002</v>
      </c>
      <c r="L85" s="4">
        <v>5.7717999999999998</v>
      </c>
      <c r="M85" s="4">
        <v>0.19670000000000001</v>
      </c>
      <c r="N85" s="4">
        <v>30.3124</v>
      </c>
      <c r="O85" s="4">
        <v>0</v>
      </c>
      <c r="P85" s="4">
        <v>30.3</v>
      </c>
      <c r="Q85" s="4">
        <v>23.007300000000001</v>
      </c>
      <c r="R85" s="4">
        <v>0</v>
      </c>
      <c r="S85" s="4">
        <v>23</v>
      </c>
      <c r="T85" s="4">
        <v>7492.4332000000004</v>
      </c>
      <c r="W85" s="4">
        <v>0</v>
      </c>
      <c r="X85" s="4">
        <v>7.4736000000000002</v>
      </c>
      <c r="Y85" s="4">
        <v>11.6</v>
      </c>
      <c r="Z85" s="4">
        <v>866</v>
      </c>
      <c r="AA85" s="4">
        <v>875</v>
      </c>
      <c r="AB85" s="4">
        <v>888</v>
      </c>
      <c r="AC85" s="4">
        <v>89</v>
      </c>
      <c r="AD85" s="4">
        <v>7.44</v>
      </c>
      <c r="AE85" s="4">
        <v>0.17</v>
      </c>
      <c r="AF85" s="4">
        <v>992</v>
      </c>
      <c r="AG85" s="4">
        <v>-15</v>
      </c>
      <c r="AH85" s="4">
        <v>-2</v>
      </c>
      <c r="AI85" s="4">
        <v>16</v>
      </c>
      <c r="AJ85" s="4">
        <v>136</v>
      </c>
      <c r="AK85" s="4">
        <v>134.69999999999999</v>
      </c>
      <c r="AL85" s="4">
        <v>6.5</v>
      </c>
      <c r="AM85" s="4">
        <v>142</v>
      </c>
      <c r="AN85" s="4" t="s">
        <v>155</v>
      </c>
      <c r="AO85" s="4">
        <v>2</v>
      </c>
      <c r="AP85" s="5">
        <v>0.60410879629629632</v>
      </c>
      <c r="AQ85" s="4">
        <v>47.164461000000003</v>
      </c>
      <c r="AR85" s="4">
        <v>-88.487200999999999</v>
      </c>
      <c r="AS85" s="4">
        <v>318.7</v>
      </c>
      <c r="AT85" s="4">
        <v>28.7</v>
      </c>
      <c r="AU85" s="4">
        <v>12</v>
      </c>
      <c r="AV85" s="4">
        <v>9</v>
      </c>
      <c r="AW85" s="4" t="s">
        <v>430</v>
      </c>
      <c r="AX85" s="4">
        <v>0.97540000000000004</v>
      </c>
      <c r="AY85" s="4">
        <v>1.3508</v>
      </c>
      <c r="AZ85" s="4">
        <v>1.6508</v>
      </c>
      <c r="BA85" s="4">
        <v>11.154</v>
      </c>
      <c r="BB85" s="4">
        <v>22.48</v>
      </c>
      <c r="BC85" s="4">
        <v>2.02</v>
      </c>
      <c r="BD85" s="4">
        <v>8.2059999999999995</v>
      </c>
      <c r="BE85" s="4">
        <v>2084.1</v>
      </c>
      <c r="BF85" s="4">
        <v>45.207999999999998</v>
      </c>
      <c r="BG85" s="4">
        <v>1.1459999999999999</v>
      </c>
      <c r="BH85" s="4">
        <v>0</v>
      </c>
      <c r="BI85" s="4">
        <v>1.1459999999999999</v>
      </c>
      <c r="BJ85" s="4">
        <v>0.87</v>
      </c>
      <c r="BK85" s="4">
        <v>0</v>
      </c>
      <c r="BL85" s="4">
        <v>0.87</v>
      </c>
      <c r="BM85" s="4">
        <v>112.1777</v>
      </c>
      <c r="BQ85" s="4">
        <v>1962.171</v>
      </c>
      <c r="BR85" s="4">
        <v>0.21673899999999999</v>
      </c>
      <c r="BS85" s="4">
        <v>-5</v>
      </c>
      <c r="BT85" s="4">
        <v>5.6769999999999998E-3</v>
      </c>
      <c r="BU85" s="4">
        <v>5.2965600000000004</v>
      </c>
      <c r="BV85" s="4">
        <v>0.114675</v>
      </c>
      <c r="BW85" s="4">
        <f t="shared" si="19"/>
        <v>1.3993511520000002</v>
      </c>
      <c r="BY85" s="4">
        <f t="shared" si="15"/>
        <v>8519.5611451728</v>
      </c>
      <c r="BZ85" s="4">
        <f t="shared" si="16"/>
        <v>184.80510544166404</v>
      </c>
      <c r="CA85" s="4">
        <f t="shared" si="17"/>
        <v>3.5564599569600004</v>
      </c>
      <c r="CB85" s="4">
        <f t="shared" si="18"/>
        <v>458.56953806192166</v>
      </c>
    </row>
    <row r="86" spans="1:80" x14ac:dyDescent="0.25">
      <c r="A86" s="2">
        <v>42804</v>
      </c>
      <c r="B86" s="3">
        <v>0.39582474537037032</v>
      </c>
      <c r="C86" s="4">
        <v>5.3019999999999996</v>
      </c>
      <c r="D86" s="4">
        <v>0.2281</v>
      </c>
      <c r="E86" s="4">
        <v>2280.8006409999998</v>
      </c>
      <c r="F86" s="4">
        <v>32.799999999999997</v>
      </c>
      <c r="G86" s="4">
        <v>-5.2</v>
      </c>
      <c r="H86" s="4">
        <v>7702.5</v>
      </c>
      <c r="J86" s="4">
        <v>8.34</v>
      </c>
      <c r="K86" s="4">
        <v>0.93359999999999999</v>
      </c>
      <c r="L86" s="4">
        <v>4.9499000000000004</v>
      </c>
      <c r="M86" s="4">
        <v>0.21290000000000001</v>
      </c>
      <c r="N86" s="4">
        <v>30.596399999999999</v>
      </c>
      <c r="O86" s="4">
        <v>0</v>
      </c>
      <c r="P86" s="4">
        <v>30.6</v>
      </c>
      <c r="Q86" s="4">
        <v>23.222799999999999</v>
      </c>
      <c r="R86" s="4">
        <v>0</v>
      </c>
      <c r="S86" s="4">
        <v>23.2</v>
      </c>
      <c r="T86" s="4">
        <v>7702.4691000000003</v>
      </c>
      <c r="W86" s="4">
        <v>0</v>
      </c>
      <c r="X86" s="4">
        <v>7.7827000000000002</v>
      </c>
      <c r="Y86" s="4">
        <v>11.5</v>
      </c>
      <c r="Z86" s="4">
        <v>865</v>
      </c>
      <c r="AA86" s="4">
        <v>876</v>
      </c>
      <c r="AB86" s="4">
        <v>887</v>
      </c>
      <c r="AC86" s="4">
        <v>89</v>
      </c>
      <c r="AD86" s="4">
        <v>7.44</v>
      </c>
      <c r="AE86" s="4">
        <v>0.17</v>
      </c>
      <c r="AF86" s="4">
        <v>992</v>
      </c>
      <c r="AG86" s="4">
        <v>-15</v>
      </c>
      <c r="AH86" s="4">
        <v>-2</v>
      </c>
      <c r="AI86" s="4">
        <v>16</v>
      </c>
      <c r="AJ86" s="4">
        <v>136.30000000000001</v>
      </c>
      <c r="AK86" s="4">
        <v>133.69999999999999</v>
      </c>
      <c r="AL86" s="4">
        <v>6.3</v>
      </c>
      <c r="AM86" s="4">
        <v>142</v>
      </c>
      <c r="AN86" s="4" t="s">
        <v>155</v>
      </c>
      <c r="AO86" s="4">
        <v>2</v>
      </c>
      <c r="AP86" s="5">
        <v>0.60412037037037036</v>
      </c>
      <c r="AQ86" s="4">
        <v>47.16442</v>
      </c>
      <c r="AR86" s="4">
        <v>-88.487352999999999</v>
      </c>
      <c r="AS86" s="4">
        <v>318.89999999999998</v>
      </c>
      <c r="AT86" s="4">
        <v>27.7</v>
      </c>
      <c r="AU86" s="4">
        <v>12</v>
      </c>
      <c r="AV86" s="4">
        <v>9</v>
      </c>
      <c r="AW86" s="4" t="s">
        <v>430</v>
      </c>
      <c r="AX86" s="4">
        <v>1.0753999999999999</v>
      </c>
      <c r="AY86" s="4">
        <v>1.4754</v>
      </c>
      <c r="AZ86" s="4">
        <v>1.8508</v>
      </c>
      <c r="BA86" s="4">
        <v>11.154</v>
      </c>
      <c r="BB86" s="4">
        <v>25.6</v>
      </c>
      <c r="BC86" s="4">
        <v>2.2999999999999998</v>
      </c>
      <c r="BD86" s="4">
        <v>7.1159999999999997</v>
      </c>
      <c r="BE86" s="4">
        <v>2025.306</v>
      </c>
      <c r="BF86" s="4">
        <v>55.451000000000001</v>
      </c>
      <c r="BG86" s="4">
        <v>1.3109999999999999</v>
      </c>
      <c r="BH86" s="4">
        <v>0</v>
      </c>
      <c r="BI86" s="4">
        <v>1.3109999999999999</v>
      </c>
      <c r="BJ86" s="4">
        <v>0.995</v>
      </c>
      <c r="BK86" s="4">
        <v>0</v>
      </c>
      <c r="BL86" s="4">
        <v>0.995</v>
      </c>
      <c r="BM86" s="4">
        <v>130.67830000000001</v>
      </c>
      <c r="BQ86" s="4">
        <v>2315.4090000000001</v>
      </c>
      <c r="BR86" s="4">
        <v>0.217168</v>
      </c>
      <c r="BS86" s="4">
        <v>-5</v>
      </c>
      <c r="BT86" s="4">
        <v>5.0000000000000001E-3</v>
      </c>
      <c r="BU86" s="4">
        <v>5.3070430000000002</v>
      </c>
      <c r="BV86" s="4">
        <v>0.10100000000000001</v>
      </c>
      <c r="BW86" s="4">
        <f t="shared" si="19"/>
        <v>1.4021207605999999</v>
      </c>
      <c r="BY86" s="4">
        <f t="shared" si="15"/>
        <v>8295.6043380759456</v>
      </c>
      <c r="BZ86" s="4">
        <f t="shared" si="16"/>
        <v>227.12595338711742</v>
      </c>
      <c r="CA86" s="4">
        <f t="shared" si="17"/>
        <v>4.075495908463</v>
      </c>
      <c r="CB86" s="4">
        <f t="shared" si="18"/>
        <v>535.25515273859355</v>
      </c>
    </row>
    <row r="87" spans="1:80" x14ac:dyDescent="0.25">
      <c r="A87" s="2">
        <v>42804</v>
      </c>
      <c r="B87" s="3">
        <v>0.39583631944444447</v>
      </c>
      <c r="C87" s="4">
        <v>5.569</v>
      </c>
      <c r="D87" s="4">
        <v>0.24429999999999999</v>
      </c>
      <c r="E87" s="4">
        <v>2442.517241</v>
      </c>
      <c r="F87" s="4">
        <v>30</v>
      </c>
      <c r="G87" s="4">
        <v>4.2</v>
      </c>
      <c r="H87" s="4">
        <v>7940.3</v>
      </c>
      <c r="J87" s="4">
        <v>8.5</v>
      </c>
      <c r="K87" s="4">
        <v>0.93020000000000003</v>
      </c>
      <c r="L87" s="4">
        <v>5.1801000000000004</v>
      </c>
      <c r="M87" s="4">
        <v>0.22720000000000001</v>
      </c>
      <c r="N87" s="4">
        <v>27.882200000000001</v>
      </c>
      <c r="O87" s="4">
        <v>3.8988</v>
      </c>
      <c r="P87" s="4">
        <v>31.8</v>
      </c>
      <c r="Q87" s="4">
        <v>21.162700000000001</v>
      </c>
      <c r="R87" s="4">
        <v>2.9592000000000001</v>
      </c>
      <c r="S87" s="4">
        <v>24.1</v>
      </c>
      <c r="T87" s="4">
        <v>7940.3310000000001</v>
      </c>
      <c r="W87" s="4">
        <v>0</v>
      </c>
      <c r="X87" s="4">
        <v>7.9067999999999996</v>
      </c>
      <c r="Y87" s="4">
        <v>11.6</v>
      </c>
      <c r="Z87" s="4">
        <v>867</v>
      </c>
      <c r="AA87" s="4">
        <v>876</v>
      </c>
      <c r="AB87" s="4">
        <v>888</v>
      </c>
      <c r="AC87" s="4">
        <v>89</v>
      </c>
      <c r="AD87" s="4">
        <v>7.44</v>
      </c>
      <c r="AE87" s="4">
        <v>0.17</v>
      </c>
      <c r="AF87" s="4">
        <v>992</v>
      </c>
      <c r="AG87" s="4">
        <v>-15</v>
      </c>
      <c r="AH87" s="4">
        <v>-2</v>
      </c>
      <c r="AI87" s="4">
        <v>16</v>
      </c>
      <c r="AJ87" s="4">
        <v>136.69999999999999</v>
      </c>
      <c r="AK87" s="4">
        <v>133.30000000000001</v>
      </c>
      <c r="AL87" s="4">
        <v>6.1</v>
      </c>
      <c r="AM87" s="4">
        <v>142</v>
      </c>
      <c r="AN87" s="4" t="s">
        <v>155</v>
      </c>
      <c r="AO87" s="4">
        <v>2</v>
      </c>
      <c r="AP87" s="5">
        <v>0.60413194444444451</v>
      </c>
      <c r="AQ87" s="4">
        <v>47.164377999999999</v>
      </c>
      <c r="AR87" s="4">
        <v>-88.487500999999995</v>
      </c>
      <c r="AS87" s="4">
        <v>319</v>
      </c>
      <c r="AT87" s="4">
        <v>27</v>
      </c>
      <c r="AU87" s="4">
        <v>12</v>
      </c>
      <c r="AV87" s="4">
        <v>9</v>
      </c>
      <c r="AW87" s="4" t="s">
        <v>430</v>
      </c>
      <c r="AX87" s="4">
        <v>1.2507999999999999</v>
      </c>
      <c r="AY87" s="4">
        <v>1.7262</v>
      </c>
      <c r="AZ87" s="4">
        <v>2.1261999999999999</v>
      </c>
      <c r="BA87" s="4">
        <v>11.154</v>
      </c>
      <c r="BB87" s="4">
        <v>24.44</v>
      </c>
      <c r="BC87" s="4">
        <v>2.19</v>
      </c>
      <c r="BD87" s="4">
        <v>7.5019999999999998</v>
      </c>
      <c r="BE87" s="4">
        <v>2027.212</v>
      </c>
      <c r="BF87" s="4">
        <v>56.593000000000004</v>
      </c>
      <c r="BG87" s="4">
        <v>1.143</v>
      </c>
      <c r="BH87" s="4">
        <v>0.16</v>
      </c>
      <c r="BI87" s="4">
        <v>1.302</v>
      </c>
      <c r="BJ87" s="4">
        <v>0.86699999999999999</v>
      </c>
      <c r="BK87" s="4">
        <v>0.121</v>
      </c>
      <c r="BL87" s="4">
        <v>0.98899999999999999</v>
      </c>
      <c r="BM87" s="4">
        <v>128.84870000000001</v>
      </c>
      <c r="BQ87" s="4">
        <v>2249.9079999999999</v>
      </c>
      <c r="BR87" s="4">
        <v>0.23930499999999999</v>
      </c>
      <c r="BS87" s="4">
        <v>-5</v>
      </c>
      <c r="BT87" s="4">
        <v>5.0000000000000001E-3</v>
      </c>
      <c r="BU87" s="4">
        <v>5.8480160000000003</v>
      </c>
      <c r="BV87" s="4">
        <v>0.10100000000000001</v>
      </c>
      <c r="BW87" s="4">
        <f t="shared" si="19"/>
        <v>1.5450458272000001</v>
      </c>
      <c r="BY87" s="4">
        <f t="shared" si="15"/>
        <v>9149.8188255523473</v>
      </c>
      <c r="BZ87" s="4">
        <f t="shared" si="16"/>
        <v>255.43243469083842</v>
      </c>
      <c r="CA87" s="4">
        <f t="shared" si="17"/>
        <v>3.9132034152096007</v>
      </c>
      <c r="CB87" s="4">
        <f t="shared" si="18"/>
        <v>581.55844623450662</v>
      </c>
    </row>
    <row r="88" spans="1:80" x14ac:dyDescent="0.25">
      <c r="A88" s="2">
        <v>42804</v>
      </c>
      <c r="B88" s="3">
        <v>0.39584789351851851</v>
      </c>
      <c r="C88" s="4">
        <v>6.4180000000000001</v>
      </c>
      <c r="D88" s="4">
        <v>0.22059999999999999</v>
      </c>
      <c r="E88" s="4">
        <v>2206.3742689999999</v>
      </c>
      <c r="F88" s="4">
        <v>28.2</v>
      </c>
      <c r="G88" s="4">
        <v>7.9</v>
      </c>
      <c r="H88" s="4">
        <v>7849.7</v>
      </c>
      <c r="J88" s="4">
        <v>8.8699999999999992</v>
      </c>
      <c r="K88" s="4">
        <v>0.92169999999999996</v>
      </c>
      <c r="L88" s="4">
        <v>5.9154</v>
      </c>
      <c r="M88" s="4">
        <v>0.2034</v>
      </c>
      <c r="N88" s="4">
        <v>26.015599999999999</v>
      </c>
      <c r="O88" s="4">
        <v>7.2632000000000003</v>
      </c>
      <c r="P88" s="4">
        <v>33.299999999999997</v>
      </c>
      <c r="Q88" s="4">
        <v>19.745999999999999</v>
      </c>
      <c r="R88" s="4">
        <v>5.5128000000000004</v>
      </c>
      <c r="S88" s="4">
        <v>25.3</v>
      </c>
      <c r="T88" s="4">
        <v>7849.7154</v>
      </c>
      <c r="W88" s="4">
        <v>0</v>
      </c>
      <c r="X88" s="4">
        <v>8.1782000000000004</v>
      </c>
      <c r="Y88" s="4">
        <v>11.5</v>
      </c>
      <c r="Z88" s="4">
        <v>868</v>
      </c>
      <c r="AA88" s="4">
        <v>876</v>
      </c>
      <c r="AB88" s="4">
        <v>889</v>
      </c>
      <c r="AC88" s="4">
        <v>89</v>
      </c>
      <c r="AD88" s="4">
        <v>7.44</v>
      </c>
      <c r="AE88" s="4">
        <v>0.17</v>
      </c>
      <c r="AF88" s="4">
        <v>992</v>
      </c>
      <c r="AG88" s="4">
        <v>-15</v>
      </c>
      <c r="AH88" s="4">
        <v>-2</v>
      </c>
      <c r="AI88" s="4">
        <v>16</v>
      </c>
      <c r="AJ88" s="4">
        <v>136.30000000000001</v>
      </c>
      <c r="AK88" s="4">
        <v>133.69999999999999</v>
      </c>
      <c r="AL88" s="4">
        <v>6</v>
      </c>
      <c r="AM88" s="4">
        <v>142</v>
      </c>
      <c r="AN88" s="4" t="s">
        <v>155</v>
      </c>
      <c r="AO88" s="4">
        <v>2</v>
      </c>
      <c r="AP88" s="5">
        <v>0.60414351851851855</v>
      </c>
      <c r="AQ88" s="4">
        <v>47.164341</v>
      </c>
      <c r="AR88" s="4">
        <v>-88.487637000000007</v>
      </c>
      <c r="AS88" s="4">
        <v>319.2</v>
      </c>
      <c r="AT88" s="4">
        <v>25.7</v>
      </c>
      <c r="AU88" s="4">
        <v>12</v>
      </c>
      <c r="AV88" s="4">
        <v>9</v>
      </c>
      <c r="AW88" s="4" t="s">
        <v>430</v>
      </c>
      <c r="AX88" s="4">
        <v>1.3754</v>
      </c>
      <c r="AY88" s="4">
        <v>1.1968000000000001</v>
      </c>
      <c r="AZ88" s="4">
        <v>2.2753999999999999</v>
      </c>
      <c r="BA88" s="4">
        <v>11.154</v>
      </c>
      <c r="BB88" s="4">
        <v>21.84</v>
      </c>
      <c r="BC88" s="4">
        <v>1.96</v>
      </c>
      <c r="BD88" s="4">
        <v>8.4960000000000004</v>
      </c>
      <c r="BE88" s="4">
        <v>2078.078</v>
      </c>
      <c r="BF88" s="4">
        <v>45.469000000000001</v>
      </c>
      <c r="BG88" s="4">
        <v>0.95699999999999996</v>
      </c>
      <c r="BH88" s="4">
        <v>0.26700000000000002</v>
      </c>
      <c r="BI88" s="4">
        <v>1.224</v>
      </c>
      <c r="BJ88" s="4">
        <v>0.72599999999999998</v>
      </c>
      <c r="BK88" s="4">
        <v>0.20300000000000001</v>
      </c>
      <c r="BL88" s="4">
        <v>0.92900000000000005</v>
      </c>
      <c r="BM88" s="4">
        <v>114.34220000000001</v>
      </c>
      <c r="BQ88" s="4">
        <v>2088.9690000000001</v>
      </c>
      <c r="BR88" s="4">
        <v>0.25298700000000002</v>
      </c>
      <c r="BS88" s="4">
        <v>-5</v>
      </c>
      <c r="BT88" s="4">
        <v>5.0000000000000001E-3</v>
      </c>
      <c r="BU88" s="4">
        <v>6.1823689999999996</v>
      </c>
      <c r="BV88" s="4">
        <v>0.10100000000000001</v>
      </c>
      <c r="BW88" s="4">
        <f t="shared" si="19"/>
        <v>1.6333818897999999</v>
      </c>
      <c r="BY88" s="4">
        <f t="shared" si="15"/>
        <v>9915.6580562343461</v>
      </c>
      <c r="BZ88" s="4">
        <f t="shared" si="16"/>
        <v>216.95771581187978</v>
      </c>
      <c r="CA88" s="4">
        <f t="shared" si="17"/>
        <v>3.4641470381891999</v>
      </c>
      <c r="CB88" s="4">
        <f t="shared" si="18"/>
        <v>545.58979816809529</v>
      </c>
    </row>
    <row r="89" spans="1:80" x14ac:dyDescent="0.25">
      <c r="A89" s="2">
        <v>42804</v>
      </c>
      <c r="B89" s="3">
        <v>0.39585946759259261</v>
      </c>
      <c r="C89" s="4">
        <v>6.726</v>
      </c>
      <c r="D89" s="4">
        <v>0.19980000000000001</v>
      </c>
      <c r="E89" s="4">
        <v>1997.5187969999999</v>
      </c>
      <c r="F89" s="4">
        <v>28.9</v>
      </c>
      <c r="G89" s="4">
        <v>10.6</v>
      </c>
      <c r="H89" s="4">
        <v>7327.6</v>
      </c>
      <c r="J89" s="4">
        <v>9.2799999999999994</v>
      </c>
      <c r="K89" s="4">
        <v>0.9194</v>
      </c>
      <c r="L89" s="4">
        <v>6.1832000000000003</v>
      </c>
      <c r="M89" s="4">
        <v>0.18360000000000001</v>
      </c>
      <c r="N89" s="4">
        <v>26.5929</v>
      </c>
      <c r="O89" s="4">
        <v>9.7451000000000008</v>
      </c>
      <c r="P89" s="4">
        <v>36.299999999999997</v>
      </c>
      <c r="Q89" s="4">
        <v>20.184100000000001</v>
      </c>
      <c r="R89" s="4">
        <v>7.3966000000000003</v>
      </c>
      <c r="S89" s="4">
        <v>27.6</v>
      </c>
      <c r="T89" s="4">
        <v>7327.6136999999999</v>
      </c>
      <c r="W89" s="4">
        <v>0</v>
      </c>
      <c r="X89" s="4">
        <v>8.5315999999999992</v>
      </c>
      <c r="Y89" s="4">
        <v>11.5</v>
      </c>
      <c r="Z89" s="4">
        <v>867</v>
      </c>
      <c r="AA89" s="4">
        <v>876</v>
      </c>
      <c r="AB89" s="4">
        <v>890</v>
      </c>
      <c r="AC89" s="4">
        <v>89</v>
      </c>
      <c r="AD89" s="4">
        <v>7.44</v>
      </c>
      <c r="AE89" s="4">
        <v>0.17</v>
      </c>
      <c r="AF89" s="4">
        <v>992</v>
      </c>
      <c r="AG89" s="4">
        <v>-15</v>
      </c>
      <c r="AH89" s="4">
        <v>-2</v>
      </c>
      <c r="AI89" s="4">
        <v>16</v>
      </c>
      <c r="AJ89" s="4">
        <v>137</v>
      </c>
      <c r="AK89" s="4">
        <v>133</v>
      </c>
      <c r="AL89" s="4">
        <v>6</v>
      </c>
      <c r="AM89" s="4">
        <v>142</v>
      </c>
      <c r="AN89" s="4" t="s">
        <v>155</v>
      </c>
      <c r="AO89" s="4">
        <v>2</v>
      </c>
      <c r="AP89" s="5">
        <v>0.60415509259259259</v>
      </c>
      <c r="AQ89" s="4">
        <v>47.164306000000003</v>
      </c>
      <c r="AR89" s="4">
        <v>-88.487775999999997</v>
      </c>
      <c r="AS89" s="4">
        <v>319.3</v>
      </c>
      <c r="AT89" s="4">
        <v>25.3</v>
      </c>
      <c r="AU89" s="4">
        <v>12</v>
      </c>
      <c r="AV89" s="4">
        <v>9</v>
      </c>
      <c r="AW89" s="4" t="s">
        <v>430</v>
      </c>
      <c r="AX89" s="4">
        <v>1.4</v>
      </c>
      <c r="AY89" s="4">
        <v>1</v>
      </c>
      <c r="AZ89" s="4">
        <v>2.2999999999999998</v>
      </c>
      <c r="BA89" s="4">
        <v>11.154</v>
      </c>
      <c r="BB89" s="4">
        <v>21.21</v>
      </c>
      <c r="BC89" s="4">
        <v>1.9</v>
      </c>
      <c r="BD89" s="4">
        <v>8.7720000000000002</v>
      </c>
      <c r="BE89" s="4">
        <v>2111.8879999999999</v>
      </c>
      <c r="BF89" s="4">
        <v>39.921999999999997</v>
      </c>
      <c r="BG89" s="4">
        <v>0.95099999999999996</v>
      </c>
      <c r="BH89" s="4">
        <v>0.34899999999999998</v>
      </c>
      <c r="BI89" s="4">
        <v>1.3</v>
      </c>
      <c r="BJ89" s="4">
        <v>0.72199999999999998</v>
      </c>
      <c r="BK89" s="4">
        <v>0.26500000000000001</v>
      </c>
      <c r="BL89" s="4">
        <v>0.98699999999999999</v>
      </c>
      <c r="BM89" s="4">
        <v>103.77670000000001</v>
      </c>
      <c r="BQ89" s="4">
        <v>2118.8029999999999</v>
      </c>
      <c r="BR89" s="4">
        <v>0.242336</v>
      </c>
      <c r="BS89" s="4">
        <v>-5</v>
      </c>
      <c r="BT89" s="4">
        <v>5.0000000000000001E-3</v>
      </c>
      <c r="BU89" s="4">
        <v>5.9220860000000002</v>
      </c>
      <c r="BV89" s="4">
        <v>0.10100000000000001</v>
      </c>
      <c r="BW89" s="4">
        <f t="shared" si="19"/>
        <v>1.5646151211999999</v>
      </c>
      <c r="BY89" s="4">
        <f t="shared" si="15"/>
        <v>9652.7346241884225</v>
      </c>
      <c r="BZ89" s="4">
        <f t="shared" si="16"/>
        <v>182.4701270459656</v>
      </c>
      <c r="CA89" s="4">
        <f t="shared" si="17"/>
        <v>3.3000208338056005</v>
      </c>
      <c r="CB89" s="4">
        <f t="shared" si="18"/>
        <v>474.3286316670272</v>
      </c>
    </row>
    <row r="90" spans="1:80" x14ac:dyDescent="0.25">
      <c r="A90" s="2">
        <v>42804</v>
      </c>
      <c r="B90" s="3">
        <v>0.39587104166666665</v>
      </c>
      <c r="C90" s="4">
        <v>6.2370000000000001</v>
      </c>
      <c r="D90" s="4">
        <v>0.19819999999999999</v>
      </c>
      <c r="E90" s="4">
        <v>1981.939799</v>
      </c>
      <c r="F90" s="4">
        <v>29.2</v>
      </c>
      <c r="G90" s="4">
        <v>10.3</v>
      </c>
      <c r="H90" s="4">
        <v>7216.7</v>
      </c>
      <c r="J90" s="4">
        <v>9.64</v>
      </c>
      <c r="K90" s="4">
        <v>0.92449999999999999</v>
      </c>
      <c r="L90" s="4">
        <v>5.7667000000000002</v>
      </c>
      <c r="M90" s="4">
        <v>0.1832</v>
      </c>
      <c r="N90" s="4">
        <v>27.004300000000001</v>
      </c>
      <c r="O90" s="4">
        <v>9.5670000000000002</v>
      </c>
      <c r="P90" s="4">
        <v>36.6</v>
      </c>
      <c r="Q90" s="4">
        <v>20.496400000000001</v>
      </c>
      <c r="R90" s="4">
        <v>7.2614000000000001</v>
      </c>
      <c r="S90" s="4">
        <v>27.8</v>
      </c>
      <c r="T90" s="4">
        <v>7216.7183999999997</v>
      </c>
      <c r="W90" s="4">
        <v>0</v>
      </c>
      <c r="X90" s="4">
        <v>8.9147999999999996</v>
      </c>
      <c r="Y90" s="4">
        <v>11.6</v>
      </c>
      <c r="Z90" s="4">
        <v>866</v>
      </c>
      <c r="AA90" s="4">
        <v>875</v>
      </c>
      <c r="AB90" s="4">
        <v>889</v>
      </c>
      <c r="AC90" s="4">
        <v>89</v>
      </c>
      <c r="AD90" s="4">
        <v>7.44</v>
      </c>
      <c r="AE90" s="4">
        <v>0.17</v>
      </c>
      <c r="AF90" s="4">
        <v>992</v>
      </c>
      <c r="AG90" s="4">
        <v>-15</v>
      </c>
      <c r="AH90" s="4">
        <v>-2</v>
      </c>
      <c r="AI90" s="4">
        <v>16</v>
      </c>
      <c r="AJ90" s="4">
        <v>137</v>
      </c>
      <c r="AK90" s="4">
        <v>133.30000000000001</v>
      </c>
      <c r="AL90" s="4">
        <v>6</v>
      </c>
      <c r="AM90" s="4">
        <v>142</v>
      </c>
      <c r="AN90" s="4" t="s">
        <v>155</v>
      </c>
      <c r="AO90" s="4">
        <v>2</v>
      </c>
      <c r="AP90" s="5">
        <v>0.60416666666666663</v>
      </c>
      <c r="AQ90" s="4">
        <v>47.164273000000001</v>
      </c>
      <c r="AR90" s="4">
        <v>-88.487915999999998</v>
      </c>
      <c r="AS90" s="4">
        <v>319.39999999999998</v>
      </c>
      <c r="AT90" s="4">
        <v>24.8</v>
      </c>
      <c r="AU90" s="4">
        <v>12</v>
      </c>
      <c r="AV90" s="4">
        <v>9</v>
      </c>
      <c r="AW90" s="4" t="s">
        <v>430</v>
      </c>
      <c r="AX90" s="4">
        <v>1.0984</v>
      </c>
      <c r="AY90" s="4">
        <v>1.0753999999999999</v>
      </c>
      <c r="AZ90" s="4">
        <v>1.9984</v>
      </c>
      <c r="BA90" s="4">
        <v>11.154</v>
      </c>
      <c r="BB90" s="4">
        <v>22.65</v>
      </c>
      <c r="BC90" s="4">
        <v>2.0299999999999998</v>
      </c>
      <c r="BD90" s="4">
        <v>8.1620000000000008</v>
      </c>
      <c r="BE90" s="4">
        <v>2096.75</v>
      </c>
      <c r="BF90" s="4">
        <v>42.404000000000003</v>
      </c>
      <c r="BG90" s="4">
        <v>1.028</v>
      </c>
      <c r="BH90" s="4">
        <v>0.36399999999999999</v>
      </c>
      <c r="BI90" s="4">
        <v>1.3919999999999999</v>
      </c>
      <c r="BJ90" s="4">
        <v>0.78</v>
      </c>
      <c r="BK90" s="4">
        <v>0.27600000000000002</v>
      </c>
      <c r="BL90" s="4">
        <v>1.0569999999999999</v>
      </c>
      <c r="BM90" s="4">
        <v>108.80110000000001</v>
      </c>
      <c r="BQ90" s="4">
        <v>2356.8130000000001</v>
      </c>
      <c r="BR90" s="4">
        <v>0.25011100000000003</v>
      </c>
      <c r="BS90" s="4">
        <v>-5</v>
      </c>
      <c r="BT90" s="4">
        <v>5.0000000000000001E-3</v>
      </c>
      <c r="BU90" s="4">
        <v>6.112088</v>
      </c>
      <c r="BV90" s="4">
        <v>0.10100000000000001</v>
      </c>
      <c r="BW90" s="4">
        <f t="shared" si="19"/>
        <v>1.6148136495999998</v>
      </c>
      <c r="BY90" s="4">
        <f t="shared" si="15"/>
        <v>9891.0187327052008</v>
      </c>
      <c r="BZ90" s="4">
        <f t="shared" si="16"/>
        <v>200.03279281823364</v>
      </c>
      <c r="CA90" s="4">
        <f t="shared" si="17"/>
        <v>3.6795014243520003</v>
      </c>
      <c r="CB90" s="4">
        <f t="shared" si="18"/>
        <v>513.24846464239033</v>
      </c>
    </row>
    <row r="91" spans="1:80" x14ac:dyDescent="0.25">
      <c r="A91" s="2">
        <v>42804</v>
      </c>
      <c r="B91" s="3">
        <v>0.39588261574074074</v>
      </c>
      <c r="C91" s="4">
        <v>5.6989999999999998</v>
      </c>
      <c r="D91" s="4">
        <v>0.22459999999999999</v>
      </c>
      <c r="E91" s="4">
        <v>2245.679807</v>
      </c>
      <c r="F91" s="4">
        <v>29.8</v>
      </c>
      <c r="G91" s="4">
        <v>8.1999999999999993</v>
      </c>
      <c r="H91" s="4">
        <v>7659.8</v>
      </c>
      <c r="J91" s="4">
        <v>9.98</v>
      </c>
      <c r="K91" s="4">
        <v>0.92930000000000001</v>
      </c>
      <c r="L91" s="4">
        <v>5.2957999999999998</v>
      </c>
      <c r="M91" s="4">
        <v>0.2087</v>
      </c>
      <c r="N91" s="4">
        <v>27.693999999999999</v>
      </c>
      <c r="O91" s="4">
        <v>7.6204999999999998</v>
      </c>
      <c r="P91" s="4">
        <v>35.299999999999997</v>
      </c>
      <c r="Q91" s="4">
        <v>21.0199</v>
      </c>
      <c r="R91" s="4">
        <v>5.7839999999999998</v>
      </c>
      <c r="S91" s="4">
        <v>26.8</v>
      </c>
      <c r="T91" s="4">
        <v>7659.8244000000004</v>
      </c>
      <c r="W91" s="4">
        <v>0</v>
      </c>
      <c r="X91" s="4">
        <v>9.2771000000000008</v>
      </c>
      <c r="Y91" s="4">
        <v>11.6</v>
      </c>
      <c r="Z91" s="4">
        <v>865</v>
      </c>
      <c r="AA91" s="4">
        <v>876</v>
      </c>
      <c r="AB91" s="4">
        <v>888</v>
      </c>
      <c r="AC91" s="4">
        <v>89</v>
      </c>
      <c r="AD91" s="4">
        <v>7.44</v>
      </c>
      <c r="AE91" s="4">
        <v>0.17</v>
      </c>
      <c r="AF91" s="4">
        <v>992</v>
      </c>
      <c r="AG91" s="4">
        <v>-15</v>
      </c>
      <c r="AH91" s="4">
        <v>-2</v>
      </c>
      <c r="AI91" s="4">
        <v>16</v>
      </c>
      <c r="AJ91" s="4">
        <v>137</v>
      </c>
      <c r="AK91" s="4">
        <v>134.30000000000001</v>
      </c>
      <c r="AL91" s="4">
        <v>5.9</v>
      </c>
      <c r="AM91" s="4">
        <v>142</v>
      </c>
      <c r="AN91" s="4" t="s">
        <v>155</v>
      </c>
      <c r="AO91" s="4">
        <v>2</v>
      </c>
      <c r="AP91" s="5">
        <v>0.60417824074074067</v>
      </c>
      <c r="AQ91" s="4">
        <v>47.164265</v>
      </c>
      <c r="AR91" s="4">
        <v>-88.488059000000007</v>
      </c>
      <c r="AS91" s="4">
        <v>319.39999999999998</v>
      </c>
      <c r="AT91" s="4">
        <v>24.1</v>
      </c>
      <c r="AU91" s="4">
        <v>12</v>
      </c>
      <c r="AV91" s="4">
        <v>9</v>
      </c>
      <c r="AW91" s="4" t="s">
        <v>430</v>
      </c>
      <c r="AX91" s="4">
        <v>1</v>
      </c>
      <c r="AY91" s="4">
        <v>1.1000000000000001</v>
      </c>
      <c r="AZ91" s="4">
        <v>1.8246</v>
      </c>
      <c r="BA91" s="4">
        <v>11.154</v>
      </c>
      <c r="BB91" s="4">
        <v>24.16</v>
      </c>
      <c r="BC91" s="4">
        <v>2.17</v>
      </c>
      <c r="BD91" s="4">
        <v>7.6050000000000004</v>
      </c>
      <c r="BE91" s="4">
        <v>2049.4989999999998</v>
      </c>
      <c r="BF91" s="4">
        <v>51.405000000000001</v>
      </c>
      <c r="BG91" s="4">
        <v>1.1220000000000001</v>
      </c>
      <c r="BH91" s="4">
        <v>0.309</v>
      </c>
      <c r="BI91" s="4">
        <v>1.431</v>
      </c>
      <c r="BJ91" s="4">
        <v>0.85199999999999998</v>
      </c>
      <c r="BK91" s="4">
        <v>0.23400000000000001</v>
      </c>
      <c r="BL91" s="4">
        <v>1.0860000000000001</v>
      </c>
      <c r="BM91" s="4">
        <v>122.916</v>
      </c>
      <c r="BQ91" s="4">
        <v>2610.4989999999998</v>
      </c>
      <c r="BR91" s="4">
        <v>0.22713700000000001</v>
      </c>
      <c r="BS91" s="4">
        <v>-5</v>
      </c>
      <c r="BT91" s="4">
        <v>5.0000000000000001E-3</v>
      </c>
      <c r="BU91" s="4">
        <v>5.5506609999999998</v>
      </c>
      <c r="BV91" s="4">
        <v>0.10100000000000001</v>
      </c>
      <c r="BW91" s="4">
        <f t="shared" si="19"/>
        <v>1.4664846361999999</v>
      </c>
      <c r="BY91" s="4">
        <f t="shared" si="15"/>
        <v>8780.0540435099392</v>
      </c>
      <c r="BZ91" s="4">
        <f t="shared" si="16"/>
        <v>220.219028214519</v>
      </c>
      <c r="CA91" s="4">
        <f t="shared" si="17"/>
        <v>3.6499681361495999</v>
      </c>
      <c r="CB91" s="4">
        <f t="shared" si="18"/>
        <v>526.57216364197677</v>
      </c>
    </row>
    <row r="92" spans="1:80" x14ac:dyDescent="0.25">
      <c r="A92" s="2">
        <v>42804</v>
      </c>
      <c r="B92" s="3">
        <v>0.39589418981481478</v>
      </c>
      <c r="C92" s="4">
        <v>5.9829999999999997</v>
      </c>
      <c r="D92" s="4">
        <v>0.2437</v>
      </c>
      <c r="E92" s="4">
        <v>2436.9230769999999</v>
      </c>
      <c r="F92" s="4">
        <v>29.5</v>
      </c>
      <c r="G92" s="4">
        <v>13.1</v>
      </c>
      <c r="H92" s="4">
        <v>8832.5</v>
      </c>
      <c r="J92" s="4">
        <v>10.34</v>
      </c>
      <c r="K92" s="4">
        <v>0.92479999999999996</v>
      </c>
      <c r="L92" s="4">
        <v>5.5335999999999999</v>
      </c>
      <c r="M92" s="4">
        <v>0.22539999999999999</v>
      </c>
      <c r="N92" s="4">
        <v>27.3247</v>
      </c>
      <c r="O92" s="4">
        <v>12.1151</v>
      </c>
      <c r="P92" s="4">
        <v>39.4</v>
      </c>
      <c r="Q92" s="4">
        <v>20.739599999999999</v>
      </c>
      <c r="R92" s="4">
        <v>9.1953999999999994</v>
      </c>
      <c r="S92" s="4">
        <v>29.9</v>
      </c>
      <c r="T92" s="4">
        <v>8832.4675000000007</v>
      </c>
      <c r="W92" s="4">
        <v>0</v>
      </c>
      <c r="X92" s="4">
        <v>9.5597999999999992</v>
      </c>
      <c r="Y92" s="4">
        <v>11.6</v>
      </c>
      <c r="Z92" s="4">
        <v>866</v>
      </c>
      <c r="AA92" s="4">
        <v>877</v>
      </c>
      <c r="AB92" s="4">
        <v>888</v>
      </c>
      <c r="AC92" s="4">
        <v>89</v>
      </c>
      <c r="AD92" s="4">
        <v>7.44</v>
      </c>
      <c r="AE92" s="4">
        <v>0.17</v>
      </c>
      <c r="AF92" s="4">
        <v>992</v>
      </c>
      <c r="AG92" s="4">
        <v>-15</v>
      </c>
      <c r="AH92" s="4">
        <v>-2</v>
      </c>
      <c r="AI92" s="4">
        <v>16</v>
      </c>
      <c r="AJ92" s="4">
        <v>137</v>
      </c>
      <c r="AK92" s="4">
        <v>135</v>
      </c>
      <c r="AL92" s="4">
        <v>6</v>
      </c>
      <c r="AM92" s="4">
        <v>142</v>
      </c>
      <c r="AN92" s="4" t="s">
        <v>155</v>
      </c>
      <c r="AO92" s="4">
        <v>2</v>
      </c>
      <c r="AP92" s="5">
        <v>0.60418981481481482</v>
      </c>
      <c r="AQ92" s="4">
        <v>47.164282</v>
      </c>
      <c r="AR92" s="4">
        <v>-88.488197999999997</v>
      </c>
      <c r="AS92" s="4">
        <v>319.5</v>
      </c>
      <c r="AT92" s="4">
        <v>23.7</v>
      </c>
      <c r="AU92" s="4">
        <v>12</v>
      </c>
      <c r="AV92" s="4">
        <v>9</v>
      </c>
      <c r="AW92" s="4" t="s">
        <v>430</v>
      </c>
      <c r="AX92" s="4">
        <v>1.2262</v>
      </c>
      <c r="AY92" s="4">
        <v>1.0246</v>
      </c>
      <c r="AZ92" s="4">
        <v>1.9508000000000001</v>
      </c>
      <c r="BA92" s="4">
        <v>11.154</v>
      </c>
      <c r="BB92" s="4">
        <v>22.73</v>
      </c>
      <c r="BC92" s="4">
        <v>2.04</v>
      </c>
      <c r="BD92" s="4">
        <v>8.1289999999999996</v>
      </c>
      <c r="BE92" s="4">
        <v>2020.9459999999999</v>
      </c>
      <c r="BF92" s="4">
        <v>52.387</v>
      </c>
      <c r="BG92" s="4">
        <v>1.0449999999999999</v>
      </c>
      <c r="BH92" s="4">
        <v>0.46300000000000002</v>
      </c>
      <c r="BI92" s="4">
        <v>1.508</v>
      </c>
      <c r="BJ92" s="4">
        <v>0.79300000000000004</v>
      </c>
      <c r="BK92" s="4">
        <v>0.35199999999999998</v>
      </c>
      <c r="BL92" s="4">
        <v>1.145</v>
      </c>
      <c r="BM92" s="4">
        <v>133.75479999999999</v>
      </c>
      <c r="BQ92" s="4">
        <v>2538.627</v>
      </c>
      <c r="BR92" s="4">
        <v>0.24193799999999999</v>
      </c>
      <c r="BS92" s="4">
        <v>-5</v>
      </c>
      <c r="BT92" s="4">
        <v>5.0000000000000001E-3</v>
      </c>
      <c r="BU92" s="4">
        <v>5.9123599999999996</v>
      </c>
      <c r="BV92" s="4">
        <v>0.10100000000000001</v>
      </c>
      <c r="BW92" s="4">
        <f t="shared" si="19"/>
        <v>1.5620455119999999</v>
      </c>
      <c r="BY92" s="4">
        <f t="shared" si="15"/>
        <v>9221.8988337978062</v>
      </c>
      <c r="BZ92" s="4">
        <f t="shared" si="16"/>
        <v>239.05023400237602</v>
      </c>
      <c r="CA92" s="4">
        <f t="shared" si="17"/>
        <v>3.6185854422640005</v>
      </c>
      <c r="CB92" s="4">
        <f t="shared" si="18"/>
        <v>610.34447933535034</v>
      </c>
    </row>
    <row r="93" spans="1:80" x14ac:dyDescent="0.25">
      <c r="A93" s="2">
        <v>42804</v>
      </c>
      <c r="B93" s="3">
        <v>0.39590576388888893</v>
      </c>
      <c r="C93" s="4">
        <v>6.7450000000000001</v>
      </c>
      <c r="D93" s="4">
        <v>0.23749999999999999</v>
      </c>
      <c r="E93" s="4">
        <v>2374.7778709999998</v>
      </c>
      <c r="F93" s="4">
        <v>28.8</v>
      </c>
      <c r="G93" s="4">
        <v>13.2</v>
      </c>
      <c r="H93" s="4">
        <v>9175.2000000000007</v>
      </c>
      <c r="J93" s="4">
        <v>10.68</v>
      </c>
      <c r="K93" s="4">
        <v>0.91669999999999996</v>
      </c>
      <c r="L93" s="4">
        <v>6.1835000000000004</v>
      </c>
      <c r="M93" s="4">
        <v>0.2177</v>
      </c>
      <c r="N93" s="4">
        <v>26.4452</v>
      </c>
      <c r="O93" s="4">
        <v>12.1242</v>
      </c>
      <c r="P93" s="4">
        <v>38.6</v>
      </c>
      <c r="Q93" s="4">
        <v>20.071999999999999</v>
      </c>
      <c r="R93" s="4">
        <v>9.2022999999999993</v>
      </c>
      <c r="S93" s="4">
        <v>29.3</v>
      </c>
      <c r="T93" s="4">
        <v>9175.1821</v>
      </c>
      <c r="W93" s="4">
        <v>0</v>
      </c>
      <c r="X93" s="4">
        <v>9.7935999999999996</v>
      </c>
      <c r="Y93" s="4">
        <v>11.6</v>
      </c>
      <c r="Z93" s="4">
        <v>866</v>
      </c>
      <c r="AA93" s="4">
        <v>877</v>
      </c>
      <c r="AB93" s="4">
        <v>889</v>
      </c>
      <c r="AC93" s="4">
        <v>89</v>
      </c>
      <c r="AD93" s="4">
        <v>7.44</v>
      </c>
      <c r="AE93" s="4">
        <v>0.17</v>
      </c>
      <c r="AF93" s="4">
        <v>992</v>
      </c>
      <c r="AG93" s="4">
        <v>-15</v>
      </c>
      <c r="AH93" s="4">
        <v>-2</v>
      </c>
      <c r="AI93" s="4">
        <v>16</v>
      </c>
      <c r="AJ93" s="4">
        <v>137</v>
      </c>
      <c r="AK93" s="4">
        <v>135</v>
      </c>
      <c r="AL93" s="4">
        <v>6.4</v>
      </c>
      <c r="AM93" s="4">
        <v>142</v>
      </c>
      <c r="AN93" s="4" t="s">
        <v>155</v>
      </c>
      <c r="AO93" s="4">
        <v>2</v>
      </c>
      <c r="AP93" s="5">
        <v>0.60420138888888886</v>
      </c>
      <c r="AQ93" s="4">
        <v>47.164306000000003</v>
      </c>
      <c r="AR93" s="4">
        <v>-88.488320999999999</v>
      </c>
      <c r="AS93" s="4">
        <v>319.60000000000002</v>
      </c>
      <c r="AT93" s="4">
        <v>22.6</v>
      </c>
      <c r="AU93" s="4">
        <v>12</v>
      </c>
      <c r="AV93" s="4">
        <v>9</v>
      </c>
      <c r="AW93" s="4" t="s">
        <v>430</v>
      </c>
      <c r="AX93" s="4">
        <v>1.3</v>
      </c>
      <c r="AY93" s="4">
        <v>1</v>
      </c>
      <c r="AZ93" s="4">
        <v>2</v>
      </c>
      <c r="BA93" s="4">
        <v>11.154</v>
      </c>
      <c r="BB93" s="4">
        <v>20.52</v>
      </c>
      <c r="BC93" s="4">
        <v>1.84</v>
      </c>
      <c r="BD93" s="4">
        <v>9.0830000000000002</v>
      </c>
      <c r="BE93" s="4">
        <v>2048.4110000000001</v>
      </c>
      <c r="BF93" s="4">
        <v>45.901000000000003</v>
      </c>
      <c r="BG93" s="4">
        <v>0.91700000000000004</v>
      </c>
      <c r="BH93" s="4">
        <v>0.42099999999999999</v>
      </c>
      <c r="BI93" s="4">
        <v>1.3380000000000001</v>
      </c>
      <c r="BJ93" s="4">
        <v>0.69599999999999995</v>
      </c>
      <c r="BK93" s="4">
        <v>0.31900000000000001</v>
      </c>
      <c r="BL93" s="4">
        <v>1.016</v>
      </c>
      <c r="BM93" s="4">
        <v>126.03060000000001</v>
      </c>
      <c r="BQ93" s="4">
        <v>2358.9720000000002</v>
      </c>
      <c r="BR93" s="4">
        <v>0.251168</v>
      </c>
      <c r="BS93" s="4">
        <v>-5</v>
      </c>
      <c r="BT93" s="4">
        <v>5.0000000000000001E-3</v>
      </c>
      <c r="BU93" s="4">
        <v>6.137918</v>
      </c>
      <c r="BV93" s="4">
        <v>0.10100000000000001</v>
      </c>
      <c r="BW93" s="4">
        <f t="shared" si="19"/>
        <v>1.6216379355999999</v>
      </c>
      <c r="BY93" s="4">
        <f t="shared" si="15"/>
        <v>9703.8249979363973</v>
      </c>
      <c r="BZ93" s="4">
        <f t="shared" si="16"/>
        <v>217.44428790427241</v>
      </c>
      <c r="CA93" s="4">
        <f t="shared" si="17"/>
        <v>3.2971225982304002</v>
      </c>
      <c r="CB93" s="4">
        <f t="shared" si="18"/>
        <v>597.03784386283951</v>
      </c>
    </row>
    <row r="94" spans="1:80" x14ac:dyDescent="0.25">
      <c r="A94" s="2">
        <v>42804</v>
      </c>
      <c r="B94" s="3">
        <v>0.39591733796296297</v>
      </c>
      <c r="C94" s="4">
        <v>6.9029999999999996</v>
      </c>
      <c r="D94" s="4">
        <v>0.21879999999999999</v>
      </c>
      <c r="E94" s="4">
        <v>2187.917676</v>
      </c>
      <c r="F94" s="4">
        <v>28.1</v>
      </c>
      <c r="G94" s="4">
        <v>13.3</v>
      </c>
      <c r="H94" s="4">
        <v>8745.6</v>
      </c>
      <c r="J94" s="4">
        <v>11.04</v>
      </c>
      <c r="K94" s="4">
        <v>0.91579999999999995</v>
      </c>
      <c r="L94" s="4">
        <v>6.3216999999999999</v>
      </c>
      <c r="M94" s="4">
        <v>0.20039999999999999</v>
      </c>
      <c r="N94" s="4">
        <v>25.7105</v>
      </c>
      <c r="O94" s="4">
        <v>12.18</v>
      </c>
      <c r="P94" s="4">
        <v>37.9</v>
      </c>
      <c r="Q94" s="4">
        <v>19.514399999999998</v>
      </c>
      <c r="R94" s="4">
        <v>9.2446999999999999</v>
      </c>
      <c r="S94" s="4">
        <v>28.8</v>
      </c>
      <c r="T94" s="4">
        <v>8745.5743999999995</v>
      </c>
      <c r="W94" s="4">
        <v>0</v>
      </c>
      <c r="X94" s="4">
        <v>10.110300000000001</v>
      </c>
      <c r="Y94" s="4">
        <v>11.6</v>
      </c>
      <c r="Z94" s="4">
        <v>866</v>
      </c>
      <c r="AA94" s="4">
        <v>878</v>
      </c>
      <c r="AB94" s="4">
        <v>889</v>
      </c>
      <c r="AC94" s="4">
        <v>89</v>
      </c>
      <c r="AD94" s="4">
        <v>7.44</v>
      </c>
      <c r="AE94" s="4">
        <v>0.17</v>
      </c>
      <c r="AF94" s="4">
        <v>992</v>
      </c>
      <c r="AG94" s="4">
        <v>-15</v>
      </c>
      <c r="AH94" s="4">
        <v>-2</v>
      </c>
      <c r="AI94" s="4">
        <v>16</v>
      </c>
      <c r="AJ94" s="4">
        <v>137</v>
      </c>
      <c r="AK94" s="4">
        <v>134.69999999999999</v>
      </c>
      <c r="AL94" s="4">
        <v>6.3</v>
      </c>
      <c r="AM94" s="4">
        <v>142</v>
      </c>
      <c r="AN94" s="4" t="s">
        <v>155</v>
      </c>
      <c r="AO94" s="4">
        <v>2</v>
      </c>
      <c r="AP94" s="5">
        <v>0.60421296296296301</v>
      </c>
      <c r="AQ94" s="4">
        <v>47.164327</v>
      </c>
      <c r="AR94" s="4">
        <v>-88.488445999999996</v>
      </c>
      <c r="AS94" s="4">
        <v>319.7</v>
      </c>
      <c r="AT94" s="4">
        <v>21.7</v>
      </c>
      <c r="AU94" s="4">
        <v>12</v>
      </c>
      <c r="AV94" s="4">
        <v>9</v>
      </c>
      <c r="AW94" s="4" t="s">
        <v>430</v>
      </c>
      <c r="AX94" s="4">
        <v>1.073874</v>
      </c>
      <c r="AY94" s="4">
        <v>1.075375</v>
      </c>
      <c r="AZ94" s="4">
        <v>1.924625</v>
      </c>
      <c r="BA94" s="4">
        <v>11.154</v>
      </c>
      <c r="BB94" s="4">
        <v>20.3</v>
      </c>
      <c r="BC94" s="4">
        <v>1.82</v>
      </c>
      <c r="BD94" s="4">
        <v>9.1950000000000003</v>
      </c>
      <c r="BE94" s="4">
        <v>2072.0189999999998</v>
      </c>
      <c r="BF94" s="4">
        <v>41.798999999999999</v>
      </c>
      <c r="BG94" s="4">
        <v>0.88200000000000001</v>
      </c>
      <c r="BH94" s="4">
        <v>0.41799999999999998</v>
      </c>
      <c r="BI94" s="4">
        <v>1.3009999999999999</v>
      </c>
      <c r="BJ94" s="4">
        <v>0.67</v>
      </c>
      <c r="BK94" s="4">
        <v>0.317</v>
      </c>
      <c r="BL94" s="4">
        <v>0.98699999999999999</v>
      </c>
      <c r="BM94" s="4">
        <v>118.857</v>
      </c>
      <c r="BQ94" s="4">
        <v>2409.473</v>
      </c>
      <c r="BR94" s="4">
        <v>0.25553999999999999</v>
      </c>
      <c r="BS94" s="4">
        <v>-5</v>
      </c>
      <c r="BT94" s="4">
        <v>5.0000000000000001E-3</v>
      </c>
      <c r="BU94" s="4">
        <v>6.2447590000000002</v>
      </c>
      <c r="BV94" s="4">
        <v>0.10100000000000001</v>
      </c>
      <c r="BW94" s="4">
        <f t="shared" si="19"/>
        <v>1.6498653277999999</v>
      </c>
      <c r="BY94" s="4">
        <f t="shared" si="15"/>
        <v>9986.5203265213277</v>
      </c>
      <c r="BZ94" s="4">
        <f t="shared" si="16"/>
        <v>201.45884913616379</v>
      </c>
      <c r="CA94" s="4">
        <f t="shared" si="17"/>
        <v>3.2292023474540006</v>
      </c>
      <c r="CB94" s="4">
        <f t="shared" si="18"/>
        <v>572.85567673334344</v>
      </c>
    </row>
    <row r="95" spans="1:80" x14ac:dyDescent="0.25">
      <c r="A95" s="2">
        <v>42804</v>
      </c>
      <c r="B95" s="3">
        <v>0.39592891203703706</v>
      </c>
      <c r="C95" s="4">
        <v>7.016</v>
      </c>
      <c r="D95" s="4">
        <v>0.2422</v>
      </c>
      <c r="E95" s="4">
        <v>2421.9774010000001</v>
      </c>
      <c r="F95" s="4">
        <v>28</v>
      </c>
      <c r="G95" s="4">
        <v>10.9</v>
      </c>
      <c r="H95" s="4">
        <v>8078.6</v>
      </c>
      <c r="J95" s="4">
        <v>11.28</v>
      </c>
      <c r="K95" s="4">
        <v>0.91510000000000002</v>
      </c>
      <c r="L95" s="4">
        <v>6.4199000000000002</v>
      </c>
      <c r="M95" s="4">
        <v>0.22159999999999999</v>
      </c>
      <c r="N95" s="4">
        <v>25.622800000000002</v>
      </c>
      <c r="O95" s="4">
        <v>9.9502000000000006</v>
      </c>
      <c r="P95" s="4">
        <v>35.6</v>
      </c>
      <c r="Q95" s="4">
        <v>19.447800000000001</v>
      </c>
      <c r="R95" s="4">
        <v>7.5522</v>
      </c>
      <c r="S95" s="4">
        <v>27</v>
      </c>
      <c r="T95" s="4">
        <v>8078.5944</v>
      </c>
      <c r="W95" s="4">
        <v>0</v>
      </c>
      <c r="X95" s="4">
        <v>10.3231</v>
      </c>
      <c r="Y95" s="4">
        <v>11.7</v>
      </c>
      <c r="Z95" s="4">
        <v>866</v>
      </c>
      <c r="AA95" s="4">
        <v>877</v>
      </c>
      <c r="AB95" s="4">
        <v>888</v>
      </c>
      <c r="AC95" s="4">
        <v>89</v>
      </c>
      <c r="AD95" s="4">
        <v>7.44</v>
      </c>
      <c r="AE95" s="4">
        <v>0.17</v>
      </c>
      <c r="AF95" s="4">
        <v>992</v>
      </c>
      <c r="AG95" s="4">
        <v>-15</v>
      </c>
      <c r="AH95" s="4">
        <v>-2</v>
      </c>
      <c r="AI95" s="4">
        <v>16</v>
      </c>
      <c r="AJ95" s="4">
        <v>137</v>
      </c>
      <c r="AK95" s="4">
        <v>134</v>
      </c>
      <c r="AL95" s="4">
        <v>6.2</v>
      </c>
      <c r="AM95" s="4">
        <v>142</v>
      </c>
      <c r="AN95" s="4" t="s">
        <v>155</v>
      </c>
      <c r="AO95" s="4">
        <v>2</v>
      </c>
      <c r="AP95" s="5">
        <v>0.60422453703703705</v>
      </c>
      <c r="AQ95" s="4">
        <v>47.164343000000002</v>
      </c>
      <c r="AR95" s="4">
        <v>-88.488574</v>
      </c>
      <c r="AS95" s="4">
        <v>319.7</v>
      </c>
      <c r="AT95" s="4">
        <v>22</v>
      </c>
      <c r="AU95" s="4">
        <v>12</v>
      </c>
      <c r="AV95" s="4">
        <v>9</v>
      </c>
      <c r="AW95" s="4" t="s">
        <v>430</v>
      </c>
      <c r="AX95" s="4">
        <v>1.0753999999999999</v>
      </c>
      <c r="AY95" s="4">
        <v>1.1754</v>
      </c>
      <c r="AZ95" s="4">
        <v>1.9754</v>
      </c>
      <c r="BA95" s="4">
        <v>11.154</v>
      </c>
      <c r="BB95" s="4">
        <v>20.149999999999999</v>
      </c>
      <c r="BC95" s="4">
        <v>1.81</v>
      </c>
      <c r="BD95" s="4">
        <v>9.2780000000000005</v>
      </c>
      <c r="BE95" s="4">
        <v>2089.2179999999998</v>
      </c>
      <c r="BF95" s="4">
        <v>45.905999999999999</v>
      </c>
      <c r="BG95" s="4">
        <v>0.873</v>
      </c>
      <c r="BH95" s="4">
        <v>0.33900000000000002</v>
      </c>
      <c r="BI95" s="4">
        <v>1.212</v>
      </c>
      <c r="BJ95" s="4">
        <v>0.66300000000000003</v>
      </c>
      <c r="BK95" s="4">
        <v>0.25700000000000001</v>
      </c>
      <c r="BL95" s="4">
        <v>0.92</v>
      </c>
      <c r="BM95" s="4">
        <v>109.0103</v>
      </c>
      <c r="BQ95" s="4">
        <v>2442.65</v>
      </c>
      <c r="BR95" s="4">
        <v>0.26073400000000002</v>
      </c>
      <c r="BS95" s="4">
        <v>-5</v>
      </c>
      <c r="BT95" s="4">
        <v>5.0000000000000001E-3</v>
      </c>
      <c r="BU95" s="4">
        <v>6.3716869999999997</v>
      </c>
      <c r="BV95" s="4">
        <v>0.10100000000000001</v>
      </c>
      <c r="BW95" s="4">
        <f t="shared" si="19"/>
        <v>1.6833997053999998</v>
      </c>
      <c r="BY95" s="4">
        <f t="shared" si="15"/>
        <v>10274.080559197198</v>
      </c>
      <c r="BZ95" s="4">
        <f t="shared" si="16"/>
        <v>225.75046842909961</v>
      </c>
      <c r="CA95" s="4">
        <f t="shared" si="17"/>
        <v>3.2604139016358005</v>
      </c>
      <c r="CB95" s="4">
        <f t="shared" si="18"/>
        <v>536.07646688007401</v>
      </c>
    </row>
    <row r="96" spans="1:80" x14ac:dyDescent="0.25">
      <c r="A96" s="2">
        <v>42804</v>
      </c>
      <c r="B96" s="3">
        <v>0.3959404861111111</v>
      </c>
      <c r="C96" s="4">
        <v>7.2489999999999997</v>
      </c>
      <c r="D96" s="4">
        <v>0.2379</v>
      </c>
      <c r="E96" s="4">
        <v>2378.671096</v>
      </c>
      <c r="F96" s="4">
        <v>28</v>
      </c>
      <c r="G96" s="4">
        <v>10.4</v>
      </c>
      <c r="H96" s="4">
        <v>7306.9</v>
      </c>
      <c r="J96" s="4">
        <v>11.4</v>
      </c>
      <c r="K96" s="4">
        <v>0.91359999999999997</v>
      </c>
      <c r="L96" s="4">
        <v>6.6224999999999996</v>
      </c>
      <c r="M96" s="4">
        <v>0.21729999999999999</v>
      </c>
      <c r="N96" s="4">
        <v>25.580300000000001</v>
      </c>
      <c r="O96" s="4">
        <v>9.5091999999999999</v>
      </c>
      <c r="P96" s="4">
        <v>35.1</v>
      </c>
      <c r="Q96" s="4">
        <v>19.415600000000001</v>
      </c>
      <c r="R96" s="4">
        <v>7.2175000000000002</v>
      </c>
      <c r="S96" s="4">
        <v>26.6</v>
      </c>
      <c r="T96" s="4">
        <v>7306.8931000000002</v>
      </c>
      <c r="W96" s="4">
        <v>0</v>
      </c>
      <c r="X96" s="4">
        <v>10.4148</v>
      </c>
      <c r="Y96" s="4">
        <v>11.6</v>
      </c>
      <c r="Z96" s="4">
        <v>867</v>
      </c>
      <c r="AA96" s="4">
        <v>878</v>
      </c>
      <c r="AB96" s="4">
        <v>889</v>
      </c>
      <c r="AC96" s="4">
        <v>89</v>
      </c>
      <c r="AD96" s="4">
        <v>7.44</v>
      </c>
      <c r="AE96" s="4">
        <v>0.17</v>
      </c>
      <c r="AF96" s="4">
        <v>992</v>
      </c>
      <c r="AG96" s="4">
        <v>-15</v>
      </c>
      <c r="AH96" s="4">
        <v>-2</v>
      </c>
      <c r="AI96" s="4">
        <v>16</v>
      </c>
      <c r="AJ96" s="4">
        <v>137</v>
      </c>
      <c r="AK96" s="4">
        <v>134.30000000000001</v>
      </c>
      <c r="AL96" s="4">
        <v>6</v>
      </c>
      <c r="AM96" s="4">
        <v>142</v>
      </c>
      <c r="AN96" s="4" t="s">
        <v>155</v>
      </c>
      <c r="AO96" s="4">
        <v>2</v>
      </c>
      <c r="AP96" s="5">
        <v>0.60423611111111108</v>
      </c>
      <c r="AQ96" s="4">
        <v>47.164346999999999</v>
      </c>
      <c r="AR96" s="4">
        <v>-88.488605000000007</v>
      </c>
      <c r="AS96" s="4">
        <v>319.7</v>
      </c>
      <c r="AT96" s="4">
        <v>22.1</v>
      </c>
      <c r="AU96" s="4">
        <v>12</v>
      </c>
      <c r="AV96" s="4">
        <v>9</v>
      </c>
      <c r="AW96" s="4" t="s">
        <v>430</v>
      </c>
      <c r="AX96" s="4">
        <v>1.1000000000000001</v>
      </c>
      <c r="AY96" s="4">
        <v>1.2</v>
      </c>
      <c r="AZ96" s="4">
        <v>2</v>
      </c>
      <c r="BA96" s="4">
        <v>11.154</v>
      </c>
      <c r="BB96" s="4">
        <v>19.809999999999999</v>
      </c>
      <c r="BC96" s="4">
        <v>1.78</v>
      </c>
      <c r="BD96" s="4">
        <v>9.4589999999999996</v>
      </c>
      <c r="BE96" s="4">
        <v>2120.4899999999998</v>
      </c>
      <c r="BF96" s="4">
        <v>44.286999999999999</v>
      </c>
      <c r="BG96" s="4">
        <v>0.85799999999999998</v>
      </c>
      <c r="BH96" s="4">
        <v>0.31900000000000001</v>
      </c>
      <c r="BI96" s="4">
        <v>1.177</v>
      </c>
      <c r="BJ96" s="4">
        <v>0.65100000000000002</v>
      </c>
      <c r="BK96" s="4">
        <v>0.24199999999999999</v>
      </c>
      <c r="BL96" s="4">
        <v>0.89300000000000002</v>
      </c>
      <c r="BM96" s="4">
        <v>97.011799999999994</v>
      </c>
      <c r="BQ96" s="4">
        <v>2424.7440000000001</v>
      </c>
      <c r="BR96" s="4">
        <v>0.31711899999999998</v>
      </c>
      <c r="BS96" s="4">
        <v>-5</v>
      </c>
      <c r="BT96" s="4">
        <v>5.0000000000000001E-3</v>
      </c>
      <c r="BU96" s="4">
        <v>7.7495950000000002</v>
      </c>
      <c r="BV96" s="4">
        <v>0.10100000000000001</v>
      </c>
      <c r="BW96" s="4">
        <f t="shared" si="19"/>
        <v>2.0474429989999998</v>
      </c>
      <c r="BY96" s="4">
        <f t="shared" si="15"/>
        <v>12682.942089856291</v>
      </c>
      <c r="BZ96" s="4">
        <f t="shared" si="16"/>
        <v>264.88663296382703</v>
      </c>
      <c r="CA96" s="4">
        <f t="shared" si="17"/>
        <v>3.893720461071001</v>
      </c>
      <c r="CB96" s="4">
        <f t="shared" si="18"/>
        <v>580.24090725856786</v>
      </c>
    </row>
    <row r="97" spans="1:80" x14ac:dyDescent="0.25">
      <c r="A97" s="2">
        <v>42804</v>
      </c>
      <c r="B97" s="3">
        <v>0.3959520601851852</v>
      </c>
      <c r="C97" s="4">
        <v>7.5720000000000001</v>
      </c>
      <c r="D97" s="4">
        <v>0.25330000000000003</v>
      </c>
      <c r="E97" s="4">
        <v>2533.4692180000002</v>
      </c>
      <c r="F97" s="4">
        <v>28</v>
      </c>
      <c r="G97" s="4">
        <v>7.4</v>
      </c>
      <c r="H97" s="4">
        <v>6876.7</v>
      </c>
      <c r="J97" s="4">
        <v>11.4</v>
      </c>
      <c r="K97" s="4">
        <v>0.91069999999999995</v>
      </c>
      <c r="L97" s="4">
        <v>6.8959000000000001</v>
      </c>
      <c r="M97" s="4">
        <v>0.23069999999999999</v>
      </c>
      <c r="N97" s="4">
        <v>25.479399999999998</v>
      </c>
      <c r="O97" s="4">
        <v>6.7390999999999996</v>
      </c>
      <c r="P97" s="4">
        <v>32.200000000000003</v>
      </c>
      <c r="Q97" s="4">
        <v>19.338999999999999</v>
      </c>
      <c r="R97" s="4">
        <v>5.1150000000000002</v>
      </c>
      <c r="S97" s="4">
        <v>24.5</v>
      </c>
      <c r="T97" s="4">
        <v>6876.7102000000004</v>
      </c>
      <c r="W97" s="4">
        <v>0</v>
      </c>
      <c r="X97" s="4">
        <v>10.3818</v>
      </c>
      <c r="Y97" s="4">
        <v>11.7</v>
      </c>
      <c r="Z97" s="4">
        <v>867</v>
      </c>
      <c r="AA97" s="4">
        <v>878</v>
      </c>
      <c r="AB97" s="4">
        <v>889</v>
      </c>
      <c r="AC97" s="4">
        <v>89</v>
      </c>
      <c r="AD97" s="4">
        <v>7.44</v>
      </c>
      <c r="AE97" s="4">
        <v>0.17</v>
      </c>
      <c r="AF97" s="4">
        <v>992</v>
      </c>
      <c r="AG97" s="4">
        <v>-15</v>
      </c>
      <c r="AH97" s="4">
        <v>-2</v>
      </c>
      <c r="AI97" s="4">
        <v>16</v>
      </c>
      <c r="AJ97" s="4">
        <v>137</v>
      </c>
      <c r="AK97" s="4">
        <v>134.69999999999999</v>
      </c>
      <c r="AL97" s="4">
        <v>6.2</v>
      </c>
      <c r="AM97" s="4">
        <v>142</v>
      </c>
      <c r="AN97" s="4" t="s">
        <v>155</v>
      </c>
      <c r="AO97" s="4">
        <v>2</v>
      </c>
      <c r="AP97" s="5">
        <v>0.60423611111111108</v>
      </c>
      <c r="AQ97" s="4">
        <v>47.164361</v>
      </c>
      <c r="AR97" s="4">
        <v>-88.488811999999996</v>
      </c>
      <c r="AS97" s="4">
        <v>319.7</v>
      </c>
      <c r="AT97" s="4">
        <v>22.9</v>
      </c>
      <c r="AU97" s="4">
        <v>12</v>
      </c>
      <c r="AV97" s="4">
        <v>9</v>
      </c>
      <c r="AW97" s="4" t="s">
        <v>430</v>
      </c>
      <c r="AX97" s="4">
        <v>1.1754</v>
      </c>
      <c r="AY97" s="4">
        <v>1.2754000000000001</v>
      </c>
      <c r="AZ97" s="4">
        <v>2.0754000000000001</v>
      </c>
      <c r="BA97" s="4">
        <v>11.154</v>
      </c>
      <c r="BB97" s="4">
        <v>19.16</v>
      </c>
      <c r="BC97" s="4">
        <v>1.72</v>
      </c>
      <c r="BD97" s="4">
        <v>9.8070000000000004</v>
      </c>
      <c r="BE97" s="4">
        <v>2138.7910000000002</v>
      </c>
      <c r="BF97" s="4">
        <v>45.545000000000002</v>
      </c>
      <c r="BG97" s="4">
        <v>0.82799999999999996</v>
      </c>
      <c r="BH97" s="4">
        <v>0.219</v>
      </c>
      <c r="BI97" s="4">
        <v>1.046</v>
      </c>
      <c r="BJ97" s="4">
        <v>0.628</v>
      </c>
      <c r="BK97" s="4">
        <v>0.16600000000000001</v>
      </c>
      <c r="BL97" s="4">
        <v>0.79400000000000004</v>
      </c>
      <c r="BM97" s="4">
        <v>88.437600000000003</v>
      </c>
      <c r="BQ97" s="4">
        <v>2341.2689999999998</v>
      </c>
      <c r="BR97" s="4">
        <v>0.35267700000000002</v>
      </c>
      <c r="BS97" s="4">
        <v>-5</v>
      </c>
      <c r="BT97" s="4">
        <v>5.0000000000000001E-3</v>
      </c>
      <c r="BU97" s="4">
        <v>8.618544</v>
      </c>
      <c r="BV97" s="4">
        <v>0.10100000000000001</v>
      </c>
      <c r="BW97" s="4">
        <f t="shared" si="19"/>
        <v>2.2770193247999999</v>
      </c>
      <c r="BY97" s="4">
        <f t="shared" si="15"/>
        <v>14226.793417846629</v>
      </c>
      <c r="BZ97" s="4">
        <f t="shared" si="16"/>
        <v>302.95587844526403</v>
      </c>
      <c r="CA97" s="4">
        <f t="shared" si="17"/>
        <v>4.1773255387776</v>
      </c>
      <c r="CB97" s="4">
        <f t="shared" si="18"/>
        <v>588.26854310222598</v>
      </c>
    </row>
    <row r="98" spans="1:80" x14ac:dyDescent="0.25">
      <c r="A98" s="2">
        <v>42804</v>
      </c>
      <c r="B98" s="3">
        <v>0.39596363425925923</v>
      </c>
      <c r="C98" s="4">
        <v>7.8109999999999999</v>
      </c>
      <c r="D98" s="4">
        <v>0.28089999999999998</v>
      </c>
      <c r="E98" s="4">
        <v>2809.2756039999999</v>
      </c>
      <c r="F98" s="4">
        <v>33.799999999999997</v>
      </c>
      <c r="G98" s="4">
        <v>7.4</v>
      </c>
      <c r="H98" s="4">
        <v>6410</v>
      </c>
      <c r="J98" s="4">
        <v>11.5</v>
      </c>
      <c r="K98" s="4">
        <v>0.90849999999999997</v>
      </c>
      <c r="L98" s="4">
        <v>7.0968999999999998</v>
      </c>
      <c r="M98" s="4">
        <v>0.25519999999999998</v>
      </c>
      <c r="N98" s="4">
        <v>30.734300000000001</v>
      </c>
      <c r="O98" s="4">
        <v>6.6996000000000002</v>
      </c>
      <c r="P98" s="4">
        <v>37.4</v>
      </c>
      <c r="Q98" s="4">
        <v>23.327500000000001</v>
      </c>
      <c r="R98" s="4">
        <v>5.0850999999999997</v>
      </c>
      <c r="S98" s="4">
        <v>28.4</v>
      </c>
      <c r="T98" s="4">
        <v>6410.0394999999999</v>
      </c>
      <c r="W98" s="4">
        <v>0</v>
      </c>
      <c r="X98" s="4">
        <v>10.4481</v>
      </c>
      <c r="Y98" s="4">
        <v>11.6</v>
      </c>
      <c r="Z98" s="4">
        <v>867</v>
      </c>
      <c r="AA98" s="4">
        <v>878</v>
      </c>
      <c r="AB98" s="4">
        <v>889</v>
      </c>
      <c r="AC98" s="4">
        <v>89</v>
      </c>
      <c r="AD98" s="4">
        <v>7.44</v>
      </c>
      <c r="AE98" s="4">
        <v>0.17</v>
      </c>
      <c r="AF98" s="4">
        <v>992</v>
      </c>
      <c r="AG98" s="4">
        <v>-15</v>
      </c>
      <c r="AH98" s="4">
        <v>-2</v>
      </c>
      <c r="AI98" s="4">
        <v>16</v>
      </c>
      <c r="AJ98" s="4">
        <v>137</v>
      </c>
      <c r="AK98" s="4">
        <v>134.30000000000001</v>
      </c>
      <c r="AL98" s="4">
        <v>6.3</v>
      </c>
      <c r="AM98" s="4">
        <v>142</v>
      </c>
      <c r="AN98" s="4" t="s">
        <v>155</v>
      </c>
      <c r="AO98" s="4">
        <v>2</v>
      </c>
      <c r="AP98" s="5">
        <v>0.60425925925925927</v>
      </c>
      <c r="AQ98" s="4">
        <v>47.164363000000002</v>
      </c>
      <c r="AR98" s="4">
        <v>-88.488989000000004</v>
      </c>
      <c r="AS98" s="4">
        <v>319.8</v>
      </c>
      <c r="AT98" s="4">
        <v>23.6</v>
      </c>
      <c r="AU98" s="4">
        <v>12</v>
      </c>
      <c r="AV98" s="4">
        <v>9</v>
      </c>
      <c r="AW98" s="4" t="s">
        <v>430</v>
      </c>
      <c r="AX98" s="4">
        <v>1.2754000000000001</v>
      </c>
      <c r="AY98" s="4">
        <v>1.3754</v>
      </c>
      <c r="AZ98" s="4">
        <v>2.2507999999999999</v>
      </c>
      <c r="BA98" s="4">
        <v>11.154</v>
      </c>
      <c r="BB98" s="4">
        <v>18.7</v>
      </c>
      <c r="BC98" s="4">
        <v>1.68</v>
      </c>
      <c r="BD98" s="4">
        <v>10.067</v>
      </c>
      <c r="BE98" s="4">
        <v>2151.634</v>
      </c>
      <c r="BF98" s="4">
        <v>49.250999999999998</v>
      </c>
      <c r="BG98" s="4">
        <v>0.97599999999999998</v>
      </c>
      <c r="BH98" s="4">
        <v>0.21299999999999999</v>
      </c>
      <c r="BI98" s="4">
        <v>1.1890000000000001</v>
      </c>
      <c r="BJ98" s="4">
        <v>0.74099999999999999</v>
      </c>
      <c r="BK98" s="4">
        <v>0.161</v>
      </c>
      <c r="BL98" s="4">
        <v>0.90200000000000002</v>
      </c>
      <c r="BM98" s="4">
        <v>80.582099999999997</v>
      </c>
      <c r="BQ98" s="4">
        <v>2303.2370000000001</v>
      </c>
      <c r="BR98" s="4">
        <v>0.37784000000000001</v>
      </c>
      <c r="BS98" s="4">
        <v>-5</v>
      </c>
      <c r="BT98" s="4">
        <v>5.0000000000000001E-3</v>
      </c>
      <c r="BU98" s="4">
        <v>9.2334650000000007</v>
      </c>
      <c r="BV98" s="4">
        <v>0.10100000000000001</v>
      </c>
      <c r="BW98" s="4">
        <f t="shared" si="19"/>
        <v>2.439481453</v>
      </c>
      <c r="BY98" s="4">
        <f t="shared" si="15"/>
        <v>15333.379335510961</v>
      </c>
      <c r="BZ98" s="4">
        <f t="shared" si="16"/>
        <v>350.98174952303702</v>
      </c>
      <c r="CA98" s="4">
        <f t="shared" si="17"/>
        <v>5.2806537206670008</v>
      </c>
      <c r="CB98" s="4">
        <f t="shared" si="18"/>
        <v>574.25933358186273</v>
      </c>
    </row>
    <row r="99" spans="1:80" x14ac:dyDescent="0.25">
      <c r="A99" s="2">
        <v>42804</v>
      </c>
      <c r="B99" s="3">
        <v>0.39597520833333338</v>
      </c>
      <c r="C99" s="4">
        <v>7.82</v>
      </c>
      <c r="D99" s="4">
        <v>0.29899999999999999</v>
      </c>
      <c r="E99" s="4">
        <v>2990.2397259999998</v>
      </c>
      <c r="F99" s="4">
        <v>38.799999999999997</v>
      </c>
      <c r="G99" s="4">
        <v>12.2</v>
      </c>
      <c r="H99" s="4">
        <v>6380</v>
      </c>
      <c r="J99" s="4">
        <v>11.5</v>
      </c>
      <c r="K99" s="4">
        <v>0.9083</v>
      </c>
      <c r="L99" s="4">
        <v>7.1022999999999996</v>
      </c>
      <c r="M99" s="4">
        <v>0.27160000000000001</v>
      </c>
      <c r="N99" s="4">
        <v>35.240200000000002</v>
      </c>
      <c r="O99" s="4">
        <v>11.0495</v>
      </c>
      <c r="P99" s="4">
        <v>46.3</v>
      </c>
      <c r="Q99" s="4">
        <v>26.747499999999999</v>
      </c>
      <c r="R99" s="4">
        <v>8.3865999999999996</v>
      </c>
      <c r="S99" s="4">
        <v>35.1</v>
      </c>
      <c r="T99" s="4">
        <v>6380.0101999999997</v>
      </c>
      <c r="W99" s="4">
        <v>0</v>
      </c>
      <c r="X99" s="4">
        <v>10.444900000000001</v>
      </c>
      <c r="Y99" s="4">
        <v>11.6</v>
      </c>
      <c r="Z99" s="4">
        <v>867</v>
      </c>
      <c r="AA99" s="4">
        <v>879</v>
      </c>
      <c r="AB99" s="4">
        <v>889</v>
      </c>
      <c r="AC99" s="4">
        <v>89</v>
      </c>
      <c r="AD99" s="4">
        <v>7.44</v>
      </c>
      <c r="AE99" s="4">
        <v>0.17</v>
      </c>
      <c r="AF99" s="4">
        <v>992</v>
      </c>
      <c r="AG99" s="4">
        <v>-15</v>
      </c>
      <c r="AH99" s="4">
        <v>-2</v>
      </c>
      <c r="AI99" s="4">
        <v>16</v>
      </c>
      <c r="AJ99" s="4">
        <v>137</v>
      </c>
      <c r="AK99" s="4">
        <v>135</v>
      </c>
      <c r="AL99" s="4">
        <v>6.2</v>
      </c>
      <c r="AM99" s="4">
        <v>142</v>
      </c>
      <c r="AN99" s="4" t="s">
        <v>155</v>
      </c>
      <c r="AO99" s="4">
        <v>2</v>
      </c>
      <c r="AP99" s="5">
        <v>0.60427083333333331</v>
      </c>
      <c r="AQ99" s="4">
        <v>47.164363000000002</v>
      </c>
      <c r="AR99" s="4">
        <v>-88.489024999999998</v>
      </c>
      <c r="AS99" s="4">
        <v>319.8</v>
      </c>
      <c r="AT99" s="4">
        <v>26.2</v>
      </c>
      <c r="AU99" s="4">
        <v>12</v>
      </c>
      <c r="AV99" s="4">
        <v>9</v>
      </c>
      <c r="AW99" s="4" t="s">
        <v>430</v>
      </c>
      <c r="AX99" s="4">
        <v>1.3</v>
      </c>
      <c r="AY99" s="4">
        <v>1.4</v>
      </c>
      <c r="AZ99" s="4">
        <v>2.2999999999999998</v>
      </c>
      <c r="BA99" s="4">
        <v>11.154</v>
      </c>
      <c r="BB99" s="4">
        <v>18.649999999999999</v>
      </c>
      <c r="BC99" s="4">
        <v>1.67</v>
      </c>
      <c r="BD99" s="4">
        <v>10.101000000000001</v>
      </c>
      <c r="BE99" s="4">
        <v>2148.2040000000002</v>
      </c>
      <c r="BF99" s="4">
        <v>52.283999999999999</v>
      </c>
      <c r="BG99" s="4">
        <v>1.1160000000000001</v>
      </c>
      <c r="BH99" s="4">
        <v>0.35</v>
      </c>
      <c r="BI99" s="4">
        <v>1.466</v>
      </c>
      <c r="BJ99" s="4">
        <v>0.84699999999999998</v>
      </c>
      <c r="BK99" s="4">
        <v>0.26600000000000001</v>
      </c>
      <c r="BL99" s="4">
        <v>1.113</v>
      </c>
      <c r="BM99" s="4">
        <v>80.016099999999994</v>
      </c>
      <c r="BQ99" s="4">
        <v>2297.11</v>
      </c>
      <c r="BR99" s="4">
        <v>0.42844700000000002</v>
      </c>
      <c r="BS99" s="4">
        <v>-5</v>
      </c>
      <c r="BT99" s="4">
        <v>5.0000000000000001E-3</v>
      </c>
      <c r="BU99" s="4">
        <v>10.470173000000001</v>
      </c>
      <c r="BV99" s="4">
        <v>0.10100000000000001</v>
      </c>
      <c r="BW99" s="4">
        <f t="shared" si="19"/>
        <v>2.7662197066000003</v>
      </c>
      <c r="BY99" s="4">
        <f t="shared" si="15"/>
        <v>17359.377711389567</v>
      </c>
      <c r="BZ99" s="4">
        <f t="shared" si="16"/>
        <v>422.50070489687766</v>
      </c>
      <c r="CA99" s="4">
        <f t="shared" si="17"/>
        <v>6.8445049546258012</v>
      </c>
      <c r="CB99" s="4">
        <f t="shared" si="18"/>
        <v>646.60046387229465</v>
      </c>
    </row>
    <row r="100" spans="1:80" x14ac:dyDescent="0.25">
      <c r="A100" s="2">
        <v>42804</v>
      </c>
      <c r="B100" s="3">
        <v>0.39598678240740742</v>
      </c>
      <c r="C100" s="4">
        <v>8.0909999999999993</v>
      </c>
      <c r="D100" s="4">
        <v>0.28820000000000001</v>
      </c>
      <c r="E100" s="4">
        <v>2882.052545</v>
      </c>
      <c r="F100" s="4">
        <v>38.799999999999997</v>
      </c>
      <c r="G100" s="4">
        <v>15.9</v>
      </c>
      <c r="H100" s="4">
        <v>6021.1</v>
      </c>
      <c r="J100" s="4">
        <v>11.37</v>
      </c>
      <c r="K100" s="4">
        <v>0.90610000000000002</v>
      </c>
      <c r="L100" s="4">
        <v>7.3305999999999996</v>
      </c>
      <c r="M100" s="4">
        <v>0.2611</v>
      </c>
      <c r="N100" s="4">
        <v>35.155500000000004</v>
      </c>
      <c r="O100" s="4">
        <v>14.4499</v>
      </c>
      <c r="P100" s="4">
        <v>49.6</v>
      </c>
      <c r="Q100" s="4">
        <v>26.683199999999999</v>
      </c>
      <c r="R100" s="4">
        <v>10.967499999999999</v>
      </c>
      <c r="S100" s="4">
        <v>37.700000000000003</v>
      </c>
      <c r="T100" s="4">
        <v>6021.1489000000001</v>
      </c>
      <c r="W100" s="4">
        <v>0</v>
      </c>
      <c r="X100" s="4">
        <v>10.2981</v>
      </c>
      <c r="Y100" s="4">
        <v>11.7</v>
      </c>
      <c r="Z100" s="4">
        <v>866</v>
      </c>
      <c r="AA100" s="4">
        <v>878</v>
      </c>
      <c r="AB100" s="4">
        <v>888</v>
      </c>
      <c r="AC100" s="4">
        <v>89</v>
      </c>
      <c r="AD100" s="4">
        <v>7.44</v>
      </c>
      <c r="AE100" s="4">
        <v>0.17</v>
      </c>
      <c r="AF100" s="4">
        <v>992</v>
      </c>
      <c r="AG100" s="4">
        <v>-15</v>
      </c>
      <c r="AH100" s="4">
        <v>-2</v>
      </c>
      <c r="AI100" s="4">
        <v>16</v>
      </c>
      <c r="AJ100" s="4">
        <v>137</v>
      </c>
      <c r="AK100" s="4">
        <v>135</v>
      </c>
      <c r="AL100" s="4">
        <v>6.2</v>
      </c>
      <c r="AM100" s="4">
        <v>142</v>
      </c>
      <c r="AN100" s="4" t="s">
        <v>155</v>
      </c>
      <c r="AO100" s="4">
        <v>2</v>
      </c>
      <c r="AP100" s="5">
        <v>0.60427083333333331</v>
      </c>
      <c r="AQ100" s="4">
        <v>47.164318000000002</v>
      </c>
      <c r="AR100" s="4">
        <v>-88.489260999999999</v>
      </c>
      <c r="AS100" s="4">
        <v>320</v>
      </c>
      <c r="AT100" s="4">
        <v>27</v>
      </c>
      <c r="AU100" s="4">
        <v>12</v>
      </c>
      <c r="AV100" s="4">
        <v>9</v>
      </c>
      <c r="AW100" s="4" t="s">
        <v>430</v>
      </c>
      <c r="AX100" s="4">
        <v>1.1492</v>
      </c>
      <c r="AY100" s="4">
        <v>1.4</v>
      </c>
      <c r="AZ100" s="4">
        <v>1.923</v>
      </c>
      <c r="BA100" s="4">
        <v>11.154</v>
      </c>
      <c r="BB100" s="4">
        <v>18.22</v>
      </c>
      <c r="BC100" s="4">
        <v>1.63</v>
      </c>
      <c r="BD100" s="4">
        <v>10.367000000000001</v>
      </c>
      <c r="BE100" s="4">
        <v>2167.7800000000002</v>
      </c>
      <c r="BF100" s="4">
        <v>49.149000000000001</v>
      </c>
      <c r="BG100" s="4">
        <v>1.089</v>
      </c>
      <c r="BH100" s="4">
        <v>0.44700000000000001</v>
      </c>
      <c r="BI100" s="4">
        <v>1.536</v>
      </c>
      <c r="BJ100" s="4">
        <v>0.82599999999999996</v>
      </c>
      <c r="BK100" s="4">
        <v>0.34</v>
      </c>
      <c r="BL100" s="4">
        <v>1.1659999999999999</v>
      </c>
      <c r="BM100" s="4">
        <v>73.829700000000003</v>
      </c>
      <c r="BQ100" s="4">
        <v>2214.2640000000001</v>
      </c>
      <c r="BR100" s="4">
        <v>0.41776999999999997</v>
      </c>
      <c r="BS100" s="4">
        <v>-5</v>
      </c>
      <c r="BT100" s="4">
        <v>5.0000000000000001E-3</v>
      </c>
      <c r="BU100" s="4">
        <v>10.209254</v>
      </c>
      <c r="BV100" s="4">
        <v>0.10100000000000001</v>
      </c>
      <c r="BW100" s="4">
        <f t="shared" si="19"/>
        <v>2.6972849067999998</v>
      </c>
      <c r="BY100" s="4">
        <f t="shared" si="15"/>
        <v>17081.027359757416</v>
      </c>
      <c r="BZ100" s="4">
        <f t="shared" si="16"/>
        <v>387.2696554561428</v>
      </c>
      <c r="CA100" s="4">
        <f t="shared" si="17"/>
        <v>6.5084688479271993</v>
      </c>
      <c r="CB100" s="4">
        <f t="shared" si="18"/>
        <v>581.74128632180486</v>
      </c>
    </row>
    <row r="101" spans="1:80" x14ac:dyDescent="0.25">
      <c r="A101" s="2">
        <v>42804</v>
      </c>
      <c r="B101" s="3">
        <v>0.39599835648148152</v>
      </c>
      <c r="C101" s="4">
        <v>8.0449999999999999</v>
      </c>
      <c r="D101" s="4">
        <v>0.26929999999999998</v>
      </c>
      <c r="E101" s="4">
        <v>2693.2183909999999</v>
      </c>
      <c r="F101" s="4">
        <v>39.299999999999997</v>
      </c>
      <c r="G101" s="4">
        <v>15.9</v>
      </c>
      <c r="H101" s="4">
        <v>5416.3</v>
      </c>
      <c r="J101" s="4">
        <v>11.22</v>
      </c>
      <c r="K101" s="4">
        <v>0.90749999999999997</v>
      </c>
      <c r="L101" s="4">
        <v>7.3006000000000002</v>
      </c>
      <c r="M101" s="4">
        <v>0.24440000000000001</v>
      </c>
      <c r="N101" s="4">
        <v>35.630699999999997</v>
      </c>
      <c r="O101" s="4">
        <v>14.3856</v>
      </c>
      <c r="P101" s="4">
        <v>50</v>
      </c>
      <c r="Q101" s="4">
        <v>27.043900000000001</v>
      </c>
      <c r="R101" s="4">
        <v>10.918699999999999</v>
      </c>
      <c r="S101" s="4">
        <v>38</v>
      </c>
      <c r="T101" s="4">
        <v>5416.2659000000003</v>
      </c>
      <c r="W101" s="4">
        <v>0</v>
      </c>
      <c r="X101" s="4">
        <v>10.180300000000001</v>
      </c>
      <c r="Y101" s="4">
        <v>11.6</v>
      </c>
      <c r="Z101" s="4">
        <v>867</v>
      </c>
      <c r="AA101" s="4">
        <v>878</v>
      </c>
      <c r="AB101" s="4">
        <v>889</v>
      </c>
      <c r="AC101" s="4">
        <v>89</v>
      </c>
      <c r="AD101" s="4">
        <v>7.44</v>
      </c>
      <c r="AE101" s="4">
        <v>0.17</v>
      </c>
      <c r="AF101" s="4">
        <v>992</v>
      </c>
      <c r="AG101" s="4">
        <v>-15</v>
      </c>
      <c r="AH101" s="4">
        <v>-2</v>
      </c>
      <c r="AI101" s="4">
        <v>16</v>
      </c>
      <c r="AJ101" s="4">
        <v>137</v>
      </c>
      <c r="AK101" s="4">
        <v>135</v>
      </c>
      <c r="AL101" s="4">
        <v>6.5</v>
      </c>
      <c r="AM101" s="4">
        <v>142</v>
      </c>
      <c r="AN101" s="4" t="s">
        <v>155</v>
      </c>
      <c r="AO101" s="4">
        <v>2</v>
      </c>
      <c r="AP101" s="5">
        <v>0.6042939814814815</v>
      </c>
      <c r="AQ101" s="4">
        <v>47.164282999999998</v>
      </c>
      <c r="AR101" s="4">
        <v>-88.489455000000007</v>
      </c>
      <c r="AS101" s="4">
        <v>320.10000000000002</v>
      </c>
      <c r="AT101" s="4">
        <v>27</v>
      </c>
      <c r="AU101" s="4">
        <v>12</v>
      </c>
      <c r="AV101" s="4">
        <v>8</v>
      </c>
      <c r="AW101" s="4" t="s">
        <v>430</v>
      </c>
      <c r="AX101" s="4">
        <v>1.1000000000000001</v>
      </c>
      <c r="AY101" s="4">
        <v>1.4</v>
      </c>
      <c r="AZ101" s="4">
        <v>1.8</v>
      </c>
      <c r="BA101" s="4">
        <v>11.154</v>
      </c>
      <c r="BB101" s="4">
        <v>18.489999999999998</v>
      </c>
      <c r="BC101" s="4">
        <v>1.66</v>
      </c>
      <c r="BD101" s="4">
        <v>10.191000000000001</v>
      </c>
      <c r="BE101" s="4">
        <v>2187.6729999999998</v>
      </c>
      <c r="BF101" s="4">
        <v>46.615000000000002</v>
      </c>
      <c r="BG101" s="4">
        <v>1.1180000000000001</v>
      </c>
      <c r="BH101" s="4">
        <v>0.45100000000000001</v>
      </c>
      <c r="BI101" s="4">
        <v>1.57</v>
      </c>
      <c r="BJ101" s="4">
        <v>0.84899999999999998</v>
      </c>
      <c r="BK101" s="4">
        <v>0.34300000000000003</v>
      </c>
      <c r="BL101" s="4">
        <v>1.1910000000000001</v>
      </c>
      <c r="BM101" s="4">
        <v>67.297899999999998</v>
      </c>
      <c r="BQ101" s="4">
        <v>2218.1190000000001</v>
      </c>
      <c r="BR101" s="4">
        <v>0.394204</v>
      </c>
      <c r="BS101" s="4">
        <v>-5</v>
      </c>
      <c r="BT101" s="4">
        <v>5.3229999999999996E-3</v>
      </c>
      <c r="BU101" s="4">
        <v>9.6333610000000007</v>
      </c>
      <c r="BV101" s="4">
        <v>0.107525</v>
      </c>
      <c r="BW101" s="4">
        <f t="shared" si="19"/>
        <v>2.5451339762000003</v>
      </c>
      <c r="BY101" s="4">
        <f t="shared" si="15"/>
        <v>16265.410053159925</v>
      </c>
      <c r="BZ101" s="4">
        <f t="shared" si="16"/>
        <v>346.58383114297709</v>
      </c>
      <c r="CA101" s="4">
        <f t="shared" si="17"/>
        <v>6.3123387888102016</v>
      </c>
      <c r="CB101" s="4">
        <f t="shared" si="18"/>
        <v>500.36177217369851</v>
      </c>
    </row>
    <row r="102" spans="1:80" x14ac:dyDescent="0.25">
      <c r="A102" s="2">
        <v>42804</v>
      </c>
      <c r="B102" s="3">
        <v>0.39600993055555556</v>
      </c>
      <c r="C102" s="4">
        <v>8.1920000000000002</v>
      </c>
      <c r="D102" s="4">
        <v>0.29480000000000001</v>
      </c>
      <c r="E102" s="4">
        <v>2948.1219110000002</v>
      </c>
      <c r="F102" s="4">
        <v>42.6</v>
      </c>
      <c r="G102" s="4">
        <v>33.6</v>
      </c>
      <c r="H102" s="4">
        <v>5140.6000000000004</v>
      </c>
      <c r="J102" s="4">
        <v>10.96</v>
      </c>
      <c r="K102" s="4">
        <v>0.90610000000000002</v>
      </c>
      <c r="L102" s="4">
        <v>7.4227999999999996</v>
      </c>
      <c r="M102" s="4">
        <v>0.2671</v>
      </c>
      <c r="N102" s="4">
        <v>38.564399999999999</v>
      </c>
      <c r="O102" s="4">
        <v>30.412099999999999</v>
      </c>
      <c r="P102" s="4">
        <v>69</v>
      </c>
      <c r="Q102" s="4">
        <v>29.270600000000002</v>
      </c>
      <c r="R102" s="4">
        <v>23.082899999999999</v>
      </c>
      <c r="S102" s="4">
        <v>52.4</v>
      </c>
      <c r="T102" s="4">
        <v>5140.6189999999997</v>
      </c>
      <c r="W102" s="4">
        <v>0</v>
      </c>
      <c r="X102" s="4">
        <v>9.9339999999999993</v>
      </c>
      <c r="Y102" s="4">
        <v>11.7</v>
      </c>
      <c r="Z102" s="4">
        <v>867</v>
      </c>
      <c r="AA102" s="4">
        <v>877</v>
      </c>
      <c r="AB102" s="4">
        <v>889</v>
      </c>
      <c r="AC102" s="4">
        <v>89</v>
      </c>
      <c r="AD102" s="4">
        <v>7.44</v>
      </c>
      <c r="AE102" s="4">
        <v>0.17</v>
      </c>
      <c r="AF102" s="4">
        <v>992</v>
      </c>
      <c r="AG102" s="4">
        <v>-15</v>
      </c>
      <c r="AH102" s="4">
        <v>-2</v>
      </c>
      <c r="AI102" s="4">
        <v>16</v>
      </c>
      <c r="AJ102" s="4">
        <v>137</v>
      </c>
      <c r="AK102" s="4">
        <v>135</v>
      </c>
      <c r="AL102" s="4">
        <v>6.5</v>
      </c>
      <c r="AM102" s="4">
        <v>142</v>
      </c>
      <c r="AN102" s="4" t="s">
        <v>155</v>
      </c>
      <c r="AO102" s="4">
        <v>2</v>
      </c>
      <c r="AP102" s="5">
        <v>0.60430555555555554</v>
      </c>
      <c r="AQ102" s="4">
        <v>47.164200000000001</v>
      </c>
      <c r="AR102" s="4">
        <v>-88.489625000000004</v>
      </c>
      <c r="AS102" s="4">
        <v>319.89999999999998</v>
      </c>
      <c r="AT102" s="4">
        <v>30.5</v>
      </c>
      <c r="AU102" s="4">
        <v>12</v>
      </c>
      <c r="AV102" s="4">
        <v>8</v>
      </c>
      <c r="AW102" s="4" t="s">
        <v>431</v>
      </c>
      <c r="AX102" s="4">
        <v>1.1000000000000001</v>
      </c>
      <c r="AY102" s="4">
        <v>1.4</v>
      </c>
      <c r="AZ102" s="4">
        <v>1.8</v>
      </c>
      <c r="BA102" s="4">
        <v>11.154</v>
      </c>
      <c r="BB102" s="4">
        <v>18.2</v>
      </c>
      <c r="BC102" s="4">
        <v>1.63</v>
      </c>
      <c r="BD102" s="4">
        <v>10.366</v>
      </c>
      <c r="BE102" s="4">
        <v>2192.319</v>
      </c>
      <c r="BF102" s="4">
        <v>50.213999999999999</v>
      </c>
      <c r="BG102" s="4">
        <v>1.1930000000000001</v>
      </c>
      <c r="BH102" s="4">
        <v>0.94099999999999995</v>
      </c>
      <c r="BI102" s="4">
        <v>2.133</v>
      </c>
      <c r="BJ102" s="4">
        <v>0.90500000000000003</v>
      </c>
      <c r="BK102" s="4">
        <v>0.71399999999999997</v>
      </c>
      <c r="BL102" s="4">
        <v>1.619</v>
      </c>
      <c r="BM102" s="4">
        <v>62.954900000000002</v>
      </c>
      <c r="BQ102" s="4">
        <v>2133.33</v>
      </c>
      <c r="BR102" s="4">
        <v>0.37095099999999998</v>
      </c>
      <c r="BS102" s="4">
        <v>-5</v>
      </c>
      <c r="BT102" s="4">
        <v>5.6769999999999998E-3</v>
      </c>
      <c r="BU102" s="4">
        <v>9.0651150000000005</v>
      </c>
      <c r="BV102" s="4">
        <v>0.114675</v>
      </c>
      <c r="BW102" s="4">
        <f t="shared" si="19"/>
        <v>2.3950033830000002</v>
      </c>
      <c r="BY102" s="4">
        <f t="shared" si="15"/>
        <v>15338.462888730483</v>
      </c>
      <c r="BZ102" s="4">
        <f t="shared" si="16"/>
        <v>351.32002938199804</v>
      </c>
      <c r="CA102" s="4">
        <f t="shared" si="17"/>
        <v>6.3317924600850013</v>
      </c>
      <c r="CB102" s="4">
        <f t="shared" si="18"/>
        <v>440.46117253635936</v>
      </c>
    </row>
    <row r="103" spans="1:80" x14ac:dyDescent="0.25">
      <c r="A103" s="2">
        <v>42804</v>
      </c>
      <c r="B103" s="3">
        <v>0.39602150462962959</v>
      </c>
      <c r="C103" s="4">
        <v>8.6750000000000007</v>
      </c>
      <c r="D103" s="4">
        <v>0.309</v>
      </c>
      <c r="E103" s="4">
        <v>3089.7164299999999</v>
      </c>
      <c r="F103" s="4">
        <v>45.9</v>
      </c>
      <c r="G103" s="4">
        <v>28.9</v>
      </c>
      <c r="H103" s="4">
        <v>4875</v>
      </c>
      <c r="J103" s="4">
        <v>10.81</v>
      </c>
      <c r="K103" s="4">
        <v>0.90129999999999999</v>
      </c>
      <c r="L103" s="4">
        <v>7.8190999999999997</v>
      </c>
      <c r="M103" s="4">
        <v>0.27850000000000003</v>
      </c>
      <c r="N103" s="4">
        <v>41.396900000000002</v>
      </c>
      <c r="O103" s="4">
        <v>26.025200000000002</v>
      </c>
      <c r="P103" s="4">
        <v>67.400000000000006</v>
      </c>
      <c r="Q103" s="4">
        <v>31.420400000000001</v>
      </c>
      <c r="R103" s="4">
        <v>19.753299999999999</v>
      </c>
      <c r="S103" s="4">
        <v>51.2</v>
      </c>
      <c r="T103" s="4">
        <v>4875.0326999999997</v>
      </c>
      <c r="W103" s="4">
        <v>0</v>
      </c>
      <c r="X103" s="4">
        <v>9.7456999999999994</v>
      </c>
      <c r="Y103" s="4">
        <v>11.6</v>
      </c>
      <c r="Z103" s="4">
        <v>866</v>
      </c>
      <c r="AA103" s="4">
        <v>877</v>
      </c>
      <c r="AB103" s="4">
        <v>889</v>
      </c>
      <c r="AC103" s="4">
        <v>89</v>
      </c>
      <c r="AD103" s="4">
        <v>7.44</v>
      </c>
      <c r="AE103" s="4">
        <v>0.17</v>
      </c>
      <c r="AF103" s="4">
        <v>992</v>
      </c>
      <c r="AG103" s="4">
        <v>-15</v>
      </c>
      <c r="AH103" s="4">
        <v>-2</v>
      </c>
      <c r="AI103" s="4">
        <v>16</v>
      </c>
      <c r="AJ103" s="4">
        <v>137</v>
      </c>
      <c r="AK103" s="4">
        <v>134.69999999999999</v>
      </c>
      <c r="AL103" s="4">
        <v>6.2</v>
      </c>
      <c r="AM103" s="4">
        <v>142</v>
      </c>
      <c r="AN103" s="4" t="s">
        <v>155</v>
      </c>
      <c r="AO103" s="4">
        <v>2</v>
      </c>
      <c r="AP103" s="5">
        <v>0.60431712962962958</v>
      </c>
      <c r="AQ103" s="4">
        <v>47.164102</v>
      </c>
      <c r="AR103" s="4">
        <v>-88.489785999999995</v>
      </c>
      <c r="AS103" s="4">
        <v>319.8</v>
      </c>
      <c r="AT103" s="4">
        <v>33.6</v>
      </c>
      <c r="AU103" s="4">
        <v>12</v>
      </c>
      <c r="AV103" s="4">
        <v>8</v>
      </c>
      <c r="AW103" s="4" t="s">
        <v>431</v>
      </c>
      <c r="AX103" s="4">
        <v>1.0246</v>
      </c>
      <c r="AY103" s="4">
        <v>1.4</v>
      </c>
      <c r="AZ103" s="4">
        <v>1.8</v>
      </c>
      <c r="BA103" s="4">
        <v>11.154</v>
      </c>
      <c r="BB103" s="4">
        <v>17.34</v>
      </c>
      <c r="BC103" s="4">
        <v>1.55</v>
      </c>
      <c r="BD103" s="4">
        <v>10.948</v>
      </c>
      <c r="BE103" s="4">
        <v>2206.3710000000001</v>
      </c>
      <c r="BF103" s="4">
        <v>50.015000000000001</v>
      </c>
      <c r="BG103" s="4">
        <v>1.2230000000000001</v>
      </c>
      <c r="BH103" s="4">
        <v>0.76900000000000002</v>
      </c>
      <c r="BI103" s="4">
        <v>1.992</v>
      </c>
      <c r="BJ103" s="4">
        <v>0.92800000000000005</v>
      </c>
      <c r="BK103" s="4">
        <v>0.58399999999999996</v>
      </c>
      <c r="BL103" s="4">
        <v>1.512</v>
      </c>
      <c r="BM103" s="4">
        <v>57.04</v>
      </c>
      <c r="BQ103" s="4">
        <v>1999.5719999999999</v>
      </c>
      <c r="BR103" s="4">
        <v>0.40019900000000003</v>
      </c>
      <c r="BS103" s="4">
        <v>-5</v>
      </c>
      <c r="BT103" s="4">
        <v>5.0000000000000001E-3</v>
      </c>
      <c r="BU103" s="4">
        <v>9.7798630000000006</v>
      </c>
      <c r="BV103" s="4">
        <v>0.10100000000000001</v>
      </c>
      <c r="BW103" s="4">
        <f t="shared" si="19"/>
        <v>2.5838398046000002</v>
      </c>
      <c r="BY103" s="4">
        <f t="shared" si="15"/>
        <v>16653.905113516124</v>
      </c>
      <c r="BZ103" s="4">
        <f t="shared" si="16"/>
        <v>377.51813464395104</v>
      </c>
      <c r="CA103" s="4">
        <f t="shared" si="17"/>
        <v>7.0046351884352012</v>
      </c>
      <c r="CB103" s="4">
        <f t="shared" si="18"/>
        <v>430.54352494433607</v>
      </c>
    </row>
    <row r="104" spans="1:80" x14ac:dyDescent="0.25">
      <c r="A104" s="2">
        <v>42804</v>
      </c>
      <c r="B104" s="3">
        <v>0.39603307870370369</v>
      </c>
      <c r="C104" s="4">
        <v>9.0950000000000006</v>
      </c>
      <c r="D104" s="4">
        <v>0.30220000000000002</v>
      </c>
      <c r="E104" s="4">
        <v>3022.4708820000001</v>
      </c>
      <c r="F104" s="4">
        <v>48.4</v>
      </c>
      <c r="G104" s="4">
        <v>20.6</v>
      </c>
      <c r="H104" s="4">
        <v>4855.2</v>
      </c>
      <c r="J104" s="4">
        <v>10.46</v>
      </c>
      <c r="K104" s="4">
        <v>0.8972</v>
      </c>
      <c r="L104" s="4">
        <v>8.1595999999999993</v>
      </c>
      <c r="M104" s="4">
        <v>0.2712</v>
      </c>
      <c r="N104" s="4">
        <v>43.450400000000002</v>
      </c>
      <c r="O104" s="4">
        <v>18.482199999999999</v>
      </c>
      <c r="P104" s="4">
        <v>61.9</v>
      </c>
      <c r="Q104" s="4">
        <v>32.978999999999999</v>
      </c>
      <c r="R104" s="4">
        <v>14.028</v>
      </c>
      <c r="S104" s="4">
        <v>47</v>
      </c>
      <c r="T104" s="4">
        <v>4855.1697000000004</v>
      </c>
      <c r="W104" s="4">
        <v>0</v>
      </c>
      <c r="X104" s="4">
        <v>9.3876000000000008</v>
      </c>
      <c r="Y104" s="4">
        <v>11.6</v>
      </c>
      <c r="Z104" s="4">
        <v>866</v>
      </c>
      <c r="AA104" s="4">
        <v>877</v>
      </c>
      <c r="AB104" s="4">
        <v>888</v>
      </c>
      <c r="AC104" s="4">
        <v>89</v>
      </c>
      <c r="AD104" s="4">
        <v>7.44</v>
      </c>
      <c r="AE104" s="4">
        <v>0.17</v>
      </c>
      <c r="AF104" s="4">
        <v>992</v>
      </c>
      <c r="AG104" s="4">
        <v>-15</v>
      </c>
      <c r="AH104" s="4">
        <v>-2</v>
      </c>
      <c r="AI104" s="4">
        <v>16</v>
      </c>
      <c r="AJ104" s="4">
        <v>137</v>
      </c>
      <c r="AK104" s="4">
        <v>134.30000000000001</v>
      </c>
      <c r="AL104" s="4">
        <v>5.9</v>
      </c>
      <c r="AM104" s="4">
        <v>142</v>
      </c>
      <c r="AN104" s="4" t="s">
        <v>155</v>
      </c>
      <c r="AO104" s="4">
        <v>2</v>
      </c>
      <c r="AP104" s="5">
        <v>0.60432870370370373</v>
      </c>
      <c r="AQ104" s="4">
        <v>47.164009</v>
      </c>
      <c r="AR104" s="4">
        <v>-88.489940000000004</v>
      </c>
      <c r="AS104" s="4">
        <v>319.8</v>
      </c>
      <c r="AT104" s="4">
        <v>34.299999999999997</v>
      </c>
      <c r="AU104" s="4">
        <v>12</v>
      </c>
      <c r="AV104" s="4">
        <v>9</v>
      </c>
      <c r="AW104" s="4" t="s">
        <v>430</v>
      </c>
      <c r="AX104" s="4">
        <v>1</v>
      </c>
      <c r="AY104" s="4">
        <v>1.4</v>
      </c>
      <c r="AZ104" s="4">
        <v>1.8</v>
      </c>
      <c r="BA104" s="4">
        <v>11.154</v>
      </c>
      <c r="BB104" s="4">
        <v>16.649999999999999</v>
      </c>
      <c r="BC104" s="4">
        <v>1.49</v>
      </c>
      <c r="BD104" s="4">
        <v>11.459</v>
      </c>
      <c r="BE104" s="4">
        <v>2216.5430000000001</v>
      </c>
      <c r="BF104" s="4">
        <v>46.884999999999998</v>
      </c>
      <c r="BG104" s="4">
        <v>1.236</v>
      </c>
      <c r="BH104" s="4">
        <v>0.52600000000000002</v>
      </c>
      <c r="BI104" s="4">
        <v>1.762</v>
      </c>
      <c r="BJ104" s="4">
        <v>0.93799999999999994</v>
      </c>
      <c r="BK104" s="4">
        <v>0.39900000000000002</v>
      </c>
      <c r="BL104" s="4">
        <v>1.337</v>
      </c>
      <c r="BM104" s="4">
        <v>54.6873</v>
      </c>
      <c r="BQ104" s="4">
        <v>1854.2090000000001</v>
      </c>
      <c r="BR104" s="4">
        <v>0.43645499999999998</v>
      </c>
      <c r="BS104" s="4">
        <v>-5</v>
      </c>
      <c r="BT104" s="4">
        <v>5.0000000000000001E-3</v>
      </c>
      <c r="BU104" s="4">
        <v>10.665869000000001</v>
      </c>
      <c r="BV104" s="4">
        <v>0.10100000000000001</v>
      </c>
      <c r="BW104" s="4">
        <f t="shared" si="19"/>
        <v>2.8179225898000002</v>
      </c>
      <c r="BY104" s="4">
        <f t="shared" si="15"/>
        <v>18246.399541655155</v>
      </c>
      <c r="BZ104" s="4">
        <f t="shared" si="16"/>
        <v>385.95346109256701</v>
      </c>
      <c r="CA104" s="4">
        <f t="shared" si="17"/>
        <v>7.7215387971596003</v>
      </c>
      <c r="CB104" s="4">
        <f t="shared" si="18"/>
        <v>450.18135251802369</v>
      </c>
    </row>
    <row r="105" spans="1:80" x14ac:dyDescent="0.25">
      <c r="A105" s="2">
        <v>42804</v>
      </c>
      <c r="B105" s="3">
        <v>0.39604465277777773</v>
      </c>
      <c r="C105" s="4">
        <v>8.8130000000000006</v>
      </c>
      <c r="D105" s="4">
        <v>0.26860000000000001</v>
      </c>
      <c r="E105" s="4">
        <v>2686.0277540000002</v>
      </c>
      <c r="F105" s="4">
        <v>52.6</v>
      </c>
      <c r="G105" s="4">
        <v>14.9</v>
      </c>
      <c r="H105" s="4">
        <v>4949.7</v>
      </c>
      <c r="J105" s="4">
        <v>10.210000000000001</v>
      </c>
      <c r="K105" s="4">
        <v>0.9002</v>
      </c>
      <c r="L105" s="4">
        <v>7.9332000000000003</v>
      </c>
      <c r="M105" s="4">
        <v>0.24179999999999999</v>
      </c>
      <c r="N105" s="4">
        <v>47.367400000000004</v>
      </c>
      <c r="O105" s="4">
        <v>13.442500000000001</v>
      </c>
      <c r="P105" s="4">
        <v>60.8</v>
      </c>
      <c r="Q105" s="4">
        <v>35.952100000000002</v>
      </c>
      <c r="R105" s="4">
        <v>10.2029</v>
      </c>
      <c r="S105" s="4">
        <v>46.2</v>
      </c>
      <c r="T105" s="4">
        <v>4949.6508999999996</v>
      </c>
      <c r="W105" s="4">
        <v>0</v>
      </c>
      <c r="X105" s="4">
        <v>9.1931999999999992</v>
      </c>
      <c r="Y105" s="4">
        <v>11.6</v>
      </c>
      <c r="Z105" s="4">
        <v>865</v>
      </c>
      <c r="AA105" s="4">
        <v>876</v>
      </c>
      <c r="AB105" s="4">
        <v>888</v>
      </c>
      <c r="AC105" s="4">
        <v>89</v>
      </c>
      <c r="AD105" s="4">
        <v>7.44</v>
      </c>
      <c r="AE105" s="4">
        <v>0.17</v>
      </c>
      <c r="AF105" s="4">
        <v>992</v>
      </c>
      <c r="AG105" s="4">
        <v>-15</v>
      </c>
      <c r="AH105" s="4">
        <v>-2</v>
      </c>
      <c r="AI105" s="4">
        <v>16</v>
      </c>
      <c r="AJ105" s="4">
        <v>136.69999999999999</v>
      </c>
      <c r="AK105" s="4">
        <v>136</v>
      </c>
      <c r="AL105" s="4">
        <v>5.8</v>
      </c>
      <c r="AM105" s="4">
        <v>142</v>
      </c>
      <c r="AN105" s="4" t="s">
        <v>155</v>
      </c>
      <c r="AO105" s="4">
        <v>2</v>
      </c>
      <c r="AP105" s="5">
        <v>0.60434027777777777</v>
      </c>
      <c r="AQ105" s="4">
        <v>47.163910000000001</v>
      </c>
      <c r="AR105" s="4">
        <v>-88.490093999999999</v>
      </c>
      <c r="AS105" s="4">
        <v>320</v>
      </c>
      <c r="AT105" s="4">
        <v>34.5</v>
      </c>
      <c r="AU105" s="4">
        <v>12</v>
      </c>
      <c r="AV105" s="4">
        <v>9</v>
      </c>
      <c r="AW105" s="4" t="s">
        <v>430</v>
      </c>
      <c r="AX105" s="4">
        <v>1</v>
      </c>
      <c r="AY105" s="4">
        <v>1.4</v>
      </c>
      <c r="AZ105" s="4">
        <v>1.8</v>
      </c>
      <c r="BA105" s="4">
        <v>11.154</v>
      </c>
      <c r="BB105" s="4">
        <v>17.16</v>
      </c>
      <c r="BC105" s="4">
        <v>1.54</v>
      </c>
      <c r="BD105" s="4">
        <v>11.09</v>
      </c>
      <c r="BE105" s="4">
        <v>2216.556</v>
      </c>
      <c r="BF105" s="4">
        <v>42.997999999999998</v>
      </c>
      <c r="BG105" s="4">
        <v>1.3859999999999999</v>
      </c>
      <c r="BH105" s="4">
        <v>0.39300000000000002</v>
      </c>
      <c r="BI105" s="4">
        <v>1.7789999999999999</v>
      </c>
      <c r="BJ105" s="4">
        <v>1.052</v>
      </c>
      <c r="BK105" s="4">
        <v>0.29899999999999999</v>
      </c>
      <c r="BL105" s="4">
        <v>1.35</v>
      </c>
      <c r="BM105" s="4">
        <v>57.343299999999999</v>
      </c>
      <c r="BQ105" s="4">
        <v>1867.6610000000001</v>
      </c>
      <c r="BR105" s="4">
        <v>0.47171299999999999</v>
      </c>
      <c r="BS105" s="4">
        <v>-5</v>
      </c>
      <c r="BT105" s="4">
        <v>5.0000000000000001E-3</v>
      </c>
      <c r="BU105" s="4">
        <v>11.527486</v>
      </c>
      <c r="BV105" s="4">
        <v>0.10100000000000001</v>
      </c>
      <c r="BW105" s="4">
        <f t="shared" si="19"/>
        <v>3.0455618011999999</v>
      </c>
      <c r="BY105" s="4">
        <f t="shared" si="15"/>
        <v>19720.507431691109</v>
      </c>
      <c r="BZ105" s="4">
        <f t="shared" si="16"/>
        <v>382.54949504901043</v>
      </c>
      <c r="CA105" s="4">
        <f t="shared" si="17"/>
        <v>9.3595532069296006</v>
      </c>
      <c r="CB105" s="4">
        <f t="shared" si="18"/>
        <v>510.17839107502482</v>
      </c>
    </row>
    <row r="106" spans="1:80" x14ac:dyDescent="0.25">
      <c r="A106" s="2">
        <v>42804</v>
      </c>
      <c r="B106" s="3">
        <v>0.39605622685185188</v>
      </c>
      <c r="C106" s="4">
        <v>8.3309999999999995</v>
      </c>
      <c r="D106" s="4">
        <v>0.21779999999999999</v>
      </c>
      <c r="E106" s="4">
        <v>2178.039702</v>
      </c>
      <c r="F106" s="4">
        <v>55.4</v>
      </c>
      <c r="G106" s="4">
        <v>17.100000000000001</v>
      </c>
      <c r="H106" s="4">
        <v>4914.3999999999996</v>
      </c>
      <c r="J106" s="4">
        <v>9.9600000000000009</v>
      </c>
      <c r="K106" s="4">
        <v>0.90559999999999996</v>
      </c>
      <c r="L106" s="4">
        <v>7.5441000000000003</v>
      </c>
      <c r="M106" s="4">
        <v>0.19719999999999999</v>
      </c>
      <c r="N106" s="4">
        <v>50.156100000000002</v>
      </c>
      <c r="O106" s="4">
        <v>15.5213</v>
      </c>
      <c r="P106" s="4">
        <v>65.7</v>
      </c>
      <c r="Q106" s="4">
        <v>38.068399999999997</v>
      </c>
      <c r="R106" s="4">
        <v>11.7806</v>
      </c>
      <c r="S106" s="4">
        <v>49.8</v>
      </c>
      <c r="T106" s="4">
        <v>4914.3582999999999</v>
      </c>
      <c r="W106" s="4">
        <v>0</v>
      </c>
      <c r="X106" s="4">
        <v>9.0230999999999995</v>
      </c>
      <c r="Y106" s="4">
        <v>11.7</v>
      </c>
      <c r="Z106" s="4">
        <v>862</v>
      </c>
      <c r="AA106" s="4">
        <v>875</v>
      </c>
      <c r="AB106" s="4">
        <v>886</v>
      </c>
      <c r="AC106" s="4">
        <v>89</v>
      </c>
      <c r="AD106" s="4">
        <v>7.44</v>
      </c>
      <c r="AE106" s="4">
        <v>0.17</v>
      </c>
      <c r="AF106" s="4">
        <v>992</v>
      </c>
      <c r="AG106" s="4">
        <v>-15</v>
      </c>
      <c r="AH106" s="4">
        <v>-2</v>
      </c>
      <c r="AI106" s="4">
        <v>16</v>
      </c>
      <c r="AJ106" s="4">
        <v>136</v>
      </c>
      <c r="AK106" s="4">
        <v>138</v>
      </c>
      <c r="AL106" s="4">
        <v>5.9</v>
      </c>
      <c r="AM106" s="4">
        <v>142</v>
      </c>
      <c r="AN106" s="4" t="s">
        <v>155</v>
      </c>
      <c r="AO106" s="4">
        <v>2</v>
      </c>
      <c r="AP106" s="5">
        <v>0.60435185185185192</v>
      </c>
      <c r="AQ106" s="4">
        <v>47.163815999999997</v>
      </c>
      <c r="AR106" s="4">
        <v>-88.490245999999999</v>
      </c>
      <c r="AS106" s="4">
        <v>320.10000000000002</v>
      </c>
      <c r="AT106" s="4">
        <v>34.5</v>
      </c>
      <c r="AU106" s="4">
        <v>12</v>
      </c>
      <c r="AV106" s="4">
        <v>9</v>
      </c>
      <c r="AW106" s="4" t="s">
        <v>430</v>
      </c>
      <c r="AX106" s="4">
        <v>1</v>
      </c>
      <c r="AY106" s="4">
        <v>1.4</v>
      </c>
      <c r="AZ106" s="4">
        <v>1.8</v>
      </c>
      <c r="BA106" s="4">
        <v>11.154</v>
      </c>
      <c r="BB106" s="4">
        <v>18.149999999999999</v>
      </c>
      <c r="BC106" s="4">
        <v>1.63</v>
      </c>
      <c r="BD106" s="4">
        <v>10.426</v>
      </c>
      <c r="BE106" s="4">
        <v>2220.3200000000002</v>
      </c>
      <c r="BF106" s="4">
        <v>36.947000000000003</v>
      </c>
      <c r="BG106" s="4">
        <v>1.546</v>
      </c>
      <c r="BH106" s="4">
        <v>0.47799999999999998</v>
      </c>
      <c r="BI106" s="4">
        <v>2.024</v>
      </c>
      <c r="BJ106" s="4">
        <v>1.173</v>
      </c>
      <c r="BK106" s="4">
        <v>0.36299999999999999</v>
      </c>
      <c r="BL106" s="4">
        <v>1.536</v>
      </c>
      <c r="BM106" s="4">
        <v>59.972099999999998</v>
      </c>
      <c r="BQ106" s="4">
        <v>1930.9</v>
      </c>
      <c r="BR106" s="4">
        <v>0.41272599999999998</v>
      </c>
      <c r="BS106" s="4">
        <v>-5</v>
      </c>
      <c r="BT106" s="4">
        <v>5.3229999999999996E-3</v>
      </c>
      <c r="BU106" s="4">
        <v>10.085991</v>
      </c>
      <c r="BV106" s="4">
        <v>0.107525</v>
      </c>
      <c r="BW106" s="4">
        <f t="shared" si="19"/>
        <v>2.6647188221999998</v>
      </c>
      <c r="BY106" s="4">
        <f t="shared" si="15"/>
        <v>17283.787633149219</v>
      </c>
      <c r="BZ106" s="4">
        <f t="shared" si="16"/>
        <v>287.60903909434865</v>
      </c>
      <c r="CA106" s="4">
        <f t="shared" si="17"/>
        <v>9.1310634925074012</v>
      </c>
      <c r="CB106" s="4">
        <f t="shared" si="18"/>
        <v>466.84488736487896</v>
      </c>
    </row>
    <row r="107" spans="1:80" x14ac:dyDescent="0.25">
      <c r="A107" s="2">
        <v>42804</v>
      </c>
      <c r="B107" s="3">
        <v>0.39606780092592592</v>
      </c>
      <c r="C107" s="4">
        <v>7.992</v>
      </c>
      <c r="D107" s="4">
        <v>0.2228</v>
      </c>
      <c r="E107" s="4">
        <v>2227.6674939999998</v>
      </c>
      <c r="F107" s="4">
        <v>56.5</v>
      </c>
      <c r="G107" s="4">
        <v>24.2</v>
      </c>
      <c r="H107" s="4">
        <v>4802.1000000000004</v>
      </c>
      <c r="J107" s="4">
        <v>9.7100000000000009</v>
      </c>
      <c r="K107" s="4">
        <v>0.90910000000000002</v>
      </c>
      <c r="L107" s="4">
        <v>7.2659000000000002</v>
      </c>
      <c r="M107" s="4">
        <v>0.20250000000000001</v>
      </c>
      <c r="N107" s="4">
        <v>51.376100000000001</v>
      </c>
      <c r="O107" s="4">
        <v>22.001300000000001</v>
      </c>
      <c r="P107" s="4">
        <v>73.400000000000006</v>
      </c>
      <c r="Q107" s="4">
        <v>38.993600000000001</v>
      </c>
      <c r="R107" s="4">
        <v>16.698699999999999</v>
      </c>
      <c r="S107" s="4">
        <v>55.7</v>
      </c>
      <c r="T107" s="4">
        <v>4802.0708999999997</v>
      </c>
      <c r="W107" s="4">
        <v>0</v>
      </c>
      <c r="X107" s="4">
        <v>8.8302999999999994</v>
      </c>
      <c r="Y107" s="4">
        <v>11.9</v>
      </c>
      <c r="Z107" s="4">
        <v>860</v>
      </c>
      <c r="AA107" s="4">
        <v>873</v>
      </c>
      <c r="AB107" s="4">
        <v>883</v>
      </c>
      <c r="AC107" s="4">
        <v>89</v>
      </c>
      <c r="AD107" s="4">
        <v>7.44</v>
      </c>
      <c r="AE107" s="4">
        <v>0.17</v>
      </c>
      <c r="AF107" s="4">
        <v>993</v>
      </c>
      <c r="AG107" s="4">
        <v>-15</v>
      </c>
      <c r="AH107" s="4">
        <v>-2</v>
      </c>
      <c r="AI107" s="4">
        <v>16</v>
      </c>
      <c r="AJ107" s="4">
        <v>136.30000000000001</v>
      </c>
      <c r="AK107" s="4">
        <v>137.4</v>
      </c>
      <c r="AL107" s="4">
        <v>6.2</v>
      </c>
      <c r="AM107" s="4">
        <v>142</v>
      </c>
      <c r="AN107" s="4" t="s">
        <v>155</v>
      </c>
      <c r="AO107" s="4">
        <v>2</v>
      </c>
      <c r="AP107" s="5">
        <v>0.60436342592592596</v>
      </c>
      <c r="AQ107" s="4">
        <v>47.163738000000002</v>
      </c>
      <c r="AR107" s="4">
        <v>-88.490448000000001</v>
      </c>
      <c r="AS107" s="4">
        <v>319.89999999999998</v>
      </c>
      <c r="AT107" s="4">
        <v>36.200000000000003</v>
      </c>
      <c r="AU107" s="4">
        <v>12</v>
      </c>
      <c r="AV107" s="4">
        <v>9</v>
      </c>
      <c r="AW107" s="4" t="s">
        <v>430</v>
      </c>
      <c r="AX107" s="4">
        <v>1</v>
      </c>
      <c r="AY107" s="4">
        <v>1.5508</v>
      </c>
      <c r="AZ107" s="4">
        <v>1.8754</v>
      </c>
      <c r="BA107" s="4">
        <v>11.154</v>
      </c>
      <c r="BB107" s="4">
        <v>18.84</v>
      </c>
      <c r="BC107" s="4">
        <v>1.69</v>
      </c>
      <c r="BD107" s="4">
        <v>9.9930000000000003</v>
      </c>
      <c r="BE107" s="4">
        <v>2215.27</v>
      </c>
      <c r="BF107" s="4">
        <v>39.301000000000002</v>
      </c>
      <c r="BG107" s="4">
        <v>1.64</v>
      </c>
      <c r="BH107" s="4">
        <v>0.70199999999999996</v>
      </c>
      <c r="BI107" s="4">
        <v>2.343</v>
      </c>
      <c r="BJ107" s="4">
        <v>1.2450000000000001</v>
      </c>
      <c r="BK107" s="4">
        <v>0.53300000000000003</v>
      </c>
      <c r="BL107" s="4">
        <v>1.778</v>
      </c>
      <c r="BM107" s="4">
        <v>60.707500000000003</v>
      </c>
      <c r="BQ107" s="4">
        <v>1957.548</v>
      </c>
      <c r="BR107" s="4">
        <v>0.36277500000000001</v>
      </c>
      <c r="BS107" s="4">
        <v>-5</v>
      </c>
      <c r="BT107" s="4">
        <v>5.6769999999999998E-3</v>
      </c>
      <c r="BU107" s="4">
        <v>8.8653139999999997</v>
      </c>
      <c r="BV107" s="4">
        <v>0.114675</v>
      </c>
      <c r="BW107" s="4">
        <f t="shared" si="19"/>
        <v>2.3422159587999998</v>
      </c>
      <c r="BY107" s="4">
        <f t="shared" si="15"/>
        <v>15157.429706941206</v>
      </c>
      <c r="BZ107" s="4">
        <f t="shared" si="16"/>
        <v>268.90724151570521</v>
      </c>
      <c r="CA107" s="4">
        <f t="shared" si="17"/>
        <v>8.518600434774001</v>
      </c>
      <c r="CB107" s="4">
        <f t="shared" si="18"/>
        <v>415.37585212372903</v>
      </c>
    </row>
    <row r="108" spans="1:80" x14ac:dyDescent="0.25">
      <c r="A108" s="2">
        <v>42804</v>
      </c>
      <c r="B108" s="3">
        <v>0.39607937500000001</v>
      </c>
      <c r="C108" s="4">
        <v>7.82</v>
      </c>
      <c r="D108" s="4">
        <v>0.2099</v>
      </c>
      <c r="E108" s="4">
        <v>2099.3467740000001</v>
      </c>
      <c r="F108" s="4">
        <v>52</v>
      </c>
      <c r="G108" s="4">
        <v>30.8</v>
      </c>
      <c r="H108" s="4">
        <v>4445.7</v>
      </c>
      <c r="J108" s="4">
        <v>9.5</v>
      </c>
      <c r="K108" s="4">
        <v>0.91139999999999999</v>
      </c>
      <c r="L108" s="4">
        <v>7.1276000000000002</v>
      </c>
      <c r="M108" s="4">
        <v>0.1913</v>
      </c>
      <c r="N108" s="4">
        <v>47.406300000000002</v>
      </c>
      <c r="O108" s="4">
        <v>28.060199999999998</v>
      </c>
      <c r="P108" s="4">
        <v>75.5</v>
      </c>
      <c r="Q108" s="4">
        <v>35.980699999999999</v>
      </c>
      <c r="R108" s="4">
        <v>21.2973</v>
      </c>
      <c r="S108" s="4">
        <v>57.3</v>
      </c>
      <c r="T108" s="4">
        <v>4445.6532999999999</v>
      </c>
      <c r="W108" s="4">
        <v>0</v>
      </c>
      <c r="X108" s="4">
        <v>8.6585999999999999</v>
      </c>
      <c r="Y108" s="4">
        <v>12</v>
      </c>
      <c r="Z108" s="4">
        <v>858</v>
      </c>
      <c r="AA108" s="4">
        <v>872</v>
      </c>
      <c r="AB108" s="4">
        <v>883</v>
      </c>
      <c r="AC108" s="4">
        <v>89</v>
      </c>
      <c r="AD108" s="4">
        <v>7.44</v>
      </c>
      <c r="AE108" s="4">
        <v>0.17</v>
      </c>
      <c r="AF108" s="4">
        <v>993</v>
      </c>
      <c r="AG108" s="4">
        <v>-15</v>
      </c>
      <c r="AH108" s="4">
        <v>-2</v>
      </c>
      <c r="AI108" s="4">
        <v>16</v>
      </c>
      <c r="AJ108" s="4">
        <v>137</v>
      </c>
      <c r="AK108" s="4">
        <v>136</v>
      </c>
      <c r="AL108" s="4">
        <v>6.2</v>
      </c>
      <c r="AM108" s="4">
        <v>142</v>
      </c>
      <c r="AN108" s="4" t="s">
        <v>155</v>
      </c>
      <c r="AO108" s="4">
        <v>2</v>
      </c>
      <c r="AP108" s="5">
        <v>0.604375</v>
      </c>
      <c r="AQ108" s="4">
        <v>47.163684000000003</v>
      </c>
      <c r="AR108" s="4">
        <v>-88.490661000000003</v>
      </c>
      <c r="AS108" s="4">
        <v>319.7</v>
      </c>
      <c r="AT108" s="4">
        <v>36.6</v>
      </c>
      <c r="AU108" s="4">
        <v>12</v>
      </c>
      <c r="AV108" s="4">
        <v>9</v>
      </c>
      <c r="AW108" s="4" t="s">
        <v>430</v>
      </c>
      <c r="AX108" s="4">
        <v>0.92459999999999998</v>
      </c>
      <c r="AY108" s="4">
        <v>1.2984</v>
      </c>
      <c r="AZ108" s="4">
        <v>1.5984</v>
      </c>
      <c r="BA108" s="4">
        <v>11.154</v>
      </c>
      <c r="BB108" s="4">
        <v>19.32</v>
      </c>
      <c r="BC108" s="4">
        <v>1.73</v>
      </c>
      <c r="BD108" s="4">
        <v>9.7170000000000005</v>
      </c>
      <c r="BE108" s="4">
        <v>2225.192</v>
      </c>
      <c r="BF108" s="4">
        <v>38.020000000000003</v>
      </c>
      <c r="BG108" s="4">
        <v>1.55</v>
      </c>
      <c r="BH108" s="4">
        <v>0.91700000000000004</v>
      </c>
      <c r="BI108" s="4">
        <v>2.4670000000000001</v>
      </c>
      <c r="BJ108" s="4">
        <v>1.1759999999999999</v>
      </c>
      <c r="BK108" s="4">
        <v>0.69599999999999995</v>
      </c>
      <c r="BL108" s="4">
        <v>1.873</v>
      </c>
      <c r="BM108" s="4">
        <v>57.548999999999999</v>
      </c>
      <c r="BQ108" s="4">
        <v>1965.4939999999999</v>
      </c>
      <c r="BR108" s="4">
        <v>0.29875699999999999</v>
      </c>
      <c r="BS108" s="4">
        <v>-5</v>
      </c>
      <c r="BT108" s="4">
        <v>5.0000000000000001E-3</v>
      </c>
      <c r="BU108" s="4">
        <v>7.3008740000000003</v>
      </c>
      <c r="BV108" s="4">
        <v>0.10100000000000001</v>
      </c>
      <c r="BW108" s="4">
        <f t="shared" si="19"/>
        <v>1.9288909108000001</v>
      </c>
      <c r="BY108" s="4">
        <f t="shared" si="15"/>
        <v>12538.544265264216</v>
      </c>
      <c r="BZ108" s="4">
        <f t="shared" si="16"/>
        <v>214.23564931266404</v>
      </c>
      <c r="CA108" s="4">
        <f t="shared" si="17"/>
        <v>6.6265419145631999</v>
      </c>
      <c r="CB108" s="4">
        <f t="shared" si="18"/>
        <v>324.27794272210684</v>
      </c>
    </row>
    <row r="109" spans="1:80" x14ac:dyDescent="0.25">
      <c r="A109" s="2">
        <v>42804</v>
      </c>
      <c r="B109" s="3">
        <v>0.39609094907407405</v>
      </c>
      <c r="C109" s="4">
        <v>7.6769999999999996</v>
      </c>
      <c r="D109" s="4">
        <v>0.20480000000000001</v>
      </c>
      <c r="E109" s="4">
        <v>2048.1067560000001</v>
      </c>
      <c r="F109" s="4">
        <v>48.8</v>
      </c>
      <c r="G109" s="4">
        <v>29.7</v>
      </c>
      <c r="H109" s="4">
        <v>4461.2</v>
      </c>
      <c r="J109" s="4">
        <v>9.31</v>
      </c>
      <c r="K109" s="4">
        <v>0.91300000000000003</v>
      </c>
      <c r="L109" s="4">
        <v>7.0088999999999997</v>
      </c>
      <c r="M109" s="4">
        <v>0.187</v>
      </c>
      <c r="N109" s="4">
        <v>44.553600000000003</v>
      </c>
      <c r="O109" s="4">
        <v>27.117100000000001</v>
      </c>
      <c r="P109" s="4">
        <v>71.7</v>
      </c>
      <c r="Q109" s="4">
        <v>33.8155</v>
      </c>
      <c r="R109" s="4">
        <v>20.581399999999999</v>
      </c>
      <c r="S109" s="4">
        <v>54.4</v>
      </c>
      <c r="T109" s="4">
        <v>4461.2</v>
      </c>
      <c r="W109" s="4">
        <v>0</v>
      </c>
      <c r="X109" s="4">
        <v>8.5031999999999996</v>
      </c>
      <c r="Y109" s="4">
        <v>12</v>
      </c>
      <c r="Z109" s="4">
        <v>859</v>
      </c>
      <c r="AA109" s="4">
        <v>872</v>
      </c>
      <c r="AB109" s="4">
        <v>882</v>
      </c>
      <c r="AC109" s="4">
        <v>89</v>
      </c>
      <c r="AD109" s="4">
        <v>7.44</v>
      </c>
      <c r="AE109" s="4">
        <v>0.17</v>
      </c>
      <c r="AF109" s="4">
        <v>993</v>
      </c>
      <c r="AG109" s="4">
        <v>-15</v>
      </c>
      <c r="AH109" s="4">
        <v>-1.677</v>
      </c>
      <c r="AI109" s="4">
        <v>16</v>
      </c>
      <c r="AJ109" s="4">
        <v>137</v>
      </c>
      <c r="AK109" s="4">
        <v>136.6</v>
      </c>
      <c r="AL109" s="4">
        <v>6.5</v>
      </c>
      <c r="AM109" s="4">
        <v>142</v>
      </c>
      <c r="AN109" s="4" t="s">
        <v>155</v>
      </c>
      <c r="AO109" s="4">
        <v>2</v>
      </c>
      <c r="AP109" s="5">
        <v>0.60438657407407403</v>
      </c>
      <c r="AQ109" s="4">
        <v>47.163643999999998</v>
      </c>
      <c r="AR109" s="4">
        <v>-88.490872999999993</v>
      </c>
      <c r="AS109" s="4">
        <v>319.8</v>
      </c>
      <c r="AT109" s="4">
        <v>36.299999999999997</v>
      </c>
      <c r="AU109" s="4">
        <v>12</v>
      </c>
      <c r="AV109" s="4">
        <v>9</v>
      </c>
      <c r="AW109" s="4" t="s">
        <v>430</v>
      </c>
      <c r="AX109" s="4">
        <v>0.975325</v>
      </c>
      <c r="AY109" s="4">
        <v>1.350649</v>
      </c>
      <c r="AZ109" s="4">
        <v>1.650649</v>
      </c>
      <c r="BA109" s="4">
        <v>11.154</v>
      </c>
      <c r="BB109" s="4">
        <v>19.649999999999999</v>
      </c>
      <c r="BC109" s="4">
        <v>1.76</v>
      </c>
      <c r="BD109" s="4">
        <v>9.5250000000000004</v>
      </c>
      <c r="BE109" s="4">
        <v>2223.1039999999998</v>
      </c>
      <c r="BF109" s="4">
        <v>37.750999999999998</v>
      </c>
      <c r="BG109" s="4">
        <v>1.48</v>
      </c>
      <c r="BH109" s="4">
        <v>0.90100000000000002</v>
      </c>
      <c r="BI109" s="4">
        <v>2.3809999999999998</v>
      </c>
      <c r="BJ109" s="4">
        <v>1.123</v>
      </c>
      <c r="BK109" s="4">
        <v>0.68400000000000005</v>
      </c>
      <c r="BL109" s="4">
        <v>1.8069999999999999</v>
      </c>
      <c r="BM109" s="4">
        <v>58.672899999999998</v>
      </c>
      <c r="BQ109" s="4">
        <v>1961.059</v>
      </c>
      <c r="BR109" s="4">
        <v>0.27455299999999999</v>
      </c>
      <c r="BS109" s="4">
        <v>-5</v>
      </c>
      <c r="BT109" s="4">
        <v>5.3229999999999996E-3</v>
      </c>
      <c r="BU109" s="4">
        <v>6.7093889999999998</v>
      </c>
      <c r="BV109" s="4">
        <v>0.107525</v>
      </c>
      <c r="BW109" s="4">
        <f t="shared" si="19"/>
        <v>1.7726205737999998</v>
      </c>
      <c r="BY109" s="4">
        <f t="shared" si="15"/>
        <v>11511.913738203339</v>
      </c>
      <c r="BZ109" s="4">
        <f t="shared" si="16"/>
        <v>195.4862460464802</v>
      </c>
      <c r="CA109" s="4">
        <f t="shared" si="17"/>
        <v>5.8152381211146</v>
      </c>
      <c r="CB109" s="4">
        <f t="shared" si="18"/>
        <v>303.82625534848154</v>
      </c>
    </row>
    <row r="110" spans="1:80" x14ac:dyDescent="0.25">
      <c r="A110" s="2">
        <v>42804</v>
      </c>
      <c r="B110" s="3">
        <v>0.39610252314814814</v>
      </c>
      <c r="C110" s="4">
        <v>7.4269999999999996</v>
      </c>
      <c r="D110" s="4">
        <v>0.20530000000000001</v>
      </c>
      <c r="E110" s="4">
        <v>2052.9907330000001</v>
      </c>
      <c r="F110" s="4">
        <v>45</v>
      </c>
      <c r="G110" s="4">
        <v>22.6</v>
      </c>
      <c r="H110" s="4">
        <v>4627.2</v>
      </c>
      <c r="J110" s="4">
        <v>9.1999999999999993</v>
      </c>
      <c r="K110" s="4">
        <v>0.91549999999999998</v>
      </c>
      <c r="L110" s="4">
        <v>6.7995000000000001</v>
      </c>
      <c r="M110" s="4">
        <v>0.18790000000000001</v>
      </c>
      <c r="N110" s="4">
        <v>41.171999999999997</v>
      </c>
      <c r="O110" s="4">
        <v>20.653500000000001</v>
      </c>
      <c r="P110" s="4">
        <v>61.8</v>
      </c>
      <c r="Q110" s="4">
        <v>31.248899999999999</v>
      </c>
      <c r="R110" s="4">
        <v>15.675700000000001</v>
      </c>
      <c r="S110" s="4">
        <v>46.9</v>
      </c>
      <c r="T110" s="4">
        <v>4627.2489999999998</v>
      </c>
      <c r="W110" s="4">
        <v>0</v>
      </c>
      <c r="X110" s="4">
        <v>8.4222999999999999</v>
      </c>
      <c r="Y110" s="4">
        <v>12.1</v>
      </c>
      <c r="Z110" s="4">
        <v>858</v>
      </c>
      <c r="AA110" s="4">
        <v>871</v>
      </c>
      <c r="AB110" s="4">
        <v>882</v>
      </c>
      <c r="AC110" s="4">
        <v>89</v>
      </c>
      <c r="AD110" s="4">
        <v>7.44</v>
      </c>
      <c r="AE110" s="4">
        <v>0.17</v>
      </c>
      <c r="AF110" s="4">
        <v>993</v>
      </c>
      <c r="AG110" s="4">
        <v>-15</v>
      </c>
      <c r="AH110" s="4">
        <v>-1</v>
      </c>
      <c r="AI110" s="4">
        <v>16</v>
      </c>
      <c r="AJ110" s="4">
        <v>137</v>
      </c>
      <c r="AK110" s="4">
        <v>137.4</v>
      </c>
      <c r="AL110" s="4">
        <v>6.8</v>
      </c>
      <c r="AM110" s="4">
        <v>142</v>
      </c>
      <c r="AN110" s="4" t="s">
        <v>155</v>
      </c>
      <c r="AO110" s="4">
        <v>2</v>
      </c>
      <c r="AP110" s="5">
        <v>0.60439814814814818</v>
      </c>
      <c r="AQ110" s="4">
        <v>47.163606999999999</v>
      </c>
      <c r="AR110" s="4">
        <v>-88.491082000000006</v>
      </c>
      <c r="AS110" s="4">
        <v>319.39999999999998</v>
      </c>
      <c r="AT110" s="4">
        <v>35.9</v>
      </c>
      <c r="AU110" s="4">
        <v>12</v>
      </c>
      <c r="AV110" s="4">
        <v>9</v>
      </c>
      <c r="AW110" s="4" t="s">
        <v>430</v>
      </c>
      <c r="AX110" s="4">
        <v>1.1507510000000001</v>
      </c>
      <c r="AY110" s="4">
        <v>1.852252</v>
      </c>
      <c r="AZ110" s="4">
        <v>2.1522519999999998</v>
      </c>
      <c r="BA110" s="4">
        <v>11.154</v>
      </c>
      <c r="BB110" s="4">
        <v>20.190000000000001</v>
      </c>
      <c r="BC110" s="4">
        <v>1.81</v>
      </c>
      <c r="BD110" s="4">
        <v>9.234</v>
      </c>
      <c r="BE110" s="4">
        <v>2212.5210000000002</v>
      </c>
      <c r="BF110" s="4">
        <v>38.923999999999999</v>
      </c>
      <c r="BG110" s="4">
        <v>1.403</v>
      </c>
      <c r="BH110" s="4">
        <v>0.70399999999999996</v>
      </c>
      <c r="BI110" s="4">
        <v>2.1070000000000002</v>
      </c>
      <c r="BJ110" s="4">
        <v>1.0649999999999999</v>
      </c>
      <c r="BK110" s="4">
        <v>0.53400000000000003</v>
      </c>
      <c r="BL110" s="4">
        <v>1.599</v>
      </c>
      <c r="BM110" s="4">
        <v>62.432400000000001</v>
      </c>
      <c r="BQ110" s="4">
        <v>1992.6869999999999</v>
      </c>
      <c r="BR110" s="4">
        <v>0.294597</v>
      </c>
      <c r="BS110" s="4">
        <v>-5</v>
      </c>
      <c r="BT110" s="4">
        <v>6.0000000000000001E-3</v>
      </c>
      <c r="BU110" s="4">
        <v>7.1992139999999996</v>
      </c>
      <c r="BV110" s="4">
        <v>0.1212</v>
      </c>
      <c r="BW110" s="4">
        <f t="shared" si="19"/>
        <v>1.9020323387999998</v>
      </c>
      <c r="BY110" s="4">
        <f t="shared" si="15"/>
        <v>12293.548503925671</v>
      </c>
      <c r="BZ110" s="4">
        <f t="shared" si="16"/>
        <v>216.27549838704479</v>
      </c>
      <c r="CA110" s="4">
        <f t="shared" si="17"/>
        <v>5.9175163339379999</v>
      </c>
      <c r="CB110" s="4">
        <f t="shared" si="18"/>
        <v>346.89647583751247</v>
      </c>
    </row>
    <row r="111" spans="1:80" x14ac:dyDescent="0.25">
      <c r="A111" s="2">
        <v>42804</v>
      </c>
      <c r="B111" s="3">
        <v>0.39611409722222218</v>
      </c>
      <c r="C111" s="4">
        <v>7.226</v>
      </c>
      <c r="D111" s="4">
        <v>0.21060000000000001</v>
      </c>
      <c r="E111" s="4">
        <v>2106.48927</v>
      </c>
      <c r="F111" s="4">
        <v>43.4</v>
      </c>
      <c r="G111" s="4">
        <v>33.700000000000003</v>
      </c>
      <c r="H111" s="4">
        <v>5233.1000000000004</v>
      </c>
      <c r="J111" s="4">
        <v>9.1</v>
      </c>
      <c r="K111" s="4">
        <v>0.91669999999999996</v>
      </c>
      <c r="L111" s="4">
        <v>6.6243999999999996</v>
      </c>
      <c r="M111" s="4">
        <v>0.19309999999999999</v>
      </c>
      <c r="N111" s="4">
        <v>39.762999999999998</v>
      </c>
      <c r="O111" s="4">
        <v>30.87</v>
      </c>
      <c r="P111" s="4">
        <v>70.599999999999994</v>
      </c>
      <c r="Q111" s="4">
        <v>30.179500000000001</v>
      </c>
      <c r="R111" s="4">
        <v>23.4298</v>
      </c>
      <c r="S111" s="4">
        <v>53.6</v>
      </c>
      <c r="T111" s="4">
        <v>5233.1325999999999</v>
      </c>
      <c r="W111" s="4">
        <v>0</v>
      </c>
      <c r="X111" s="4">
        <v>8.3423999999999996</v>
      </c>
      <c r="Y111" s="4">
        <v>11.9</v>
      </c>
      <c r="Z111" s="4">
        <v>860</v>
      </c>
      <c r="AA111" s="4">
        <v>871</v>
      </c>
      <c r="AB111" s="4">
        <v>883</v>
      </c>
      <c r="AC111" s="4">
        <v>89</v>
      </c>
      <c r="AD111" s="4">
        <v>7.44</v>
      </c>
      <c r="AE111" s="4">
        <v>0.17</v>
      </c>
      <c r="AF111" s="4">
        <v>993</v>
      </c>
      <c r="AG111" s="4">
        <v>-15</v>
      </c>
      <c r="AH111" s="4">
        <v>-1.323</v>
      </c>
      <c r="AI111" s="4">
        <v>16</v>
      </c>
      <c r="AJ111" s="4">
        <v>137</v>
      </c>
      <c r="AK111" s="4">
        <v>136</v>
      </c>
      <c r="AL111" s="4">
        <v>6.8</v>
      </c>
      <c r="AM111" s="4">
        <v>142</v>
      </c>
      <c r="AN111" s="4" t="s">
        <v>155</v>
      </c>
      <c r="AO111" s="4">
        <v>2</v>
      </c>
      <c r="AP111" s="5">
        <v>0.60440972222222222</v>
      </c>
      <c r="AQ111" s="4">
        <v>47.163559999999997</v>
      </c>
      <c r="AR111" s="4">
        <v>-88.491285000000005</v>
      </c>
      <c r="AS111" s="4">
        <v>318.89999999999998</v>
      </c>
      <c r="AT111" s="4">
        <v>35.6</v>
      </c>
      <c r="AU111" s="4">
        <v>12</v>
      </c>
      <c r="AV111" s="4">
        <v>9</v>
      </c>
      <c r="AW111" s="4" t="s">
        <v>430</v>
      </c>
      <c r="AX111" s="4">
        <v>1.2754000000000001</v>
      </c>
      <c r="AY111" s="4">
        <v>2.0754000000000001</v>
      </c>
      <c r="AZ111" s="4">
        <v>2.4508000000000001</v>
      </c>
      <c r="BA111" s="4">
        <v>11.154</v>
      </c>
      <c r="BB111" s="4">
        <v>20.5</v>
      </c>
      <c r="BC111" s="4">
        <v>1.84</v>
      </c>
      <c r="BD111" s="4">
        <v>9.0809999999999995</v>
      </c>
      <c r="BE111" s="4">
        <v>2187.8249999999998</v>
      </c>
      <c r="BF111" s="4">
        <v>40.593000000000004</v>
      </c>
      <c r="BG111" s="4">
        <v>1.375</v>
      </c>
      <c r="BH111" s="4">
        <v>1.0680000000000001</v>
      </c>
      <c r="BI111" s="4">
        <v>2.4430000000000001</v>
      </c>
      <c r="BJ111" s="4">
        <v>1.044</v>
      </c>
      <c r="BK111" s="4">
        <v>0.81</v>
      </c>
      <c r="BL111" s="4">
        <v>1.8540000000000001</v>
      </c>
      <c r="BM111" s="4">
        <v>71.665199999999999</v>
      </c>
      <c r="BQ111" s="4">
        <v>2003.364</v>
      </c>
      <c r="BR111" s="4">
        <v>0.30614200000000003</v>
      </c>
      <c r="BS111" s="4">
        <v>-5</v>
      </c>
      <c r="BT111" s="4">
        <v>5.6769999999999998E-3</v>
      </c>
      <c r="BU111" s="4">
        <v>7.4813460000000003</v>
      </c>
      <c r="BV111" s="4">
        <v>0.114675</v>
      </c>
      <c r="BW111" s="4">
        <f t="shared" si="19"/>
        <v>1.9765716132</v>
      </c>
      <c r="BY111" s="4">
        <f t="shared" si="15"/>
        <v>12632.726552048911</v>
      </c>
      <c r="BZ111" s="4">
        <f t="shared" si="16"/>
        <v>234.38815669778043</v>
      </c>
      <c r="CA111" s="4">
        <f t="shared" si="17"/>
        <v>6.0281633678832014</v>
      </c>
      <c r="CB111" s="4">
        <f t="shared" si="18"/>
        <v>413.80223504983059</v>
      </c>
    </row>
    <row r="112" spans="1:80" x14ac:dyDescent="0.25">
      <c r="A112" s="2">
        <v>42804</v>
      </c>
      <c r="B112" s="3">
        <v>0.39612567129629633</v>
      </c>
      <c r="C112" s="4">
        <v>7.508</v>
      </c>
      <c r="D112" s="4">
        <v>0.22500000000000001</v>
      </c>
      <c r="E112" s="4">
        <v>2249.765562</v>
      </c>
      <c r="F112" s="4">
        <v>43.2</v>
      </c>
      <c r="G112" s="4">
        <v>32.9</v>
      </c>
      <c r="H112" s="4">
        <v>5656.4</v>
      </c>
      <c r="J112" s="4">
        <v>9</v>
      </c>
      <c r="K112" s="4">
        <v>0.91320000000000001</v>
      </c>
      <c r="L112" s="4">
        <v>6.8559000000000001</v>
      </c>
      <c r="M112" s="4">
        <v>0.2054</v>
      </c>
      <c r="N112" s="4">
        <v>39.448900000000002</v>
      </c>
      <c r="O112" s="4">
        <v>30.0669</v>
      </c>
      <c r="P112" s="4">
        <v>69.5</v>
      </c>
      <c r="Q112" s="4">
        <v>29.941099999999999</v>
      </c>
      <c r="R112" s="4">
        <v>22.8203</v>
      </c>
      <c r="S112" s="4">
        <v>52.8</v>
      </c>
      <c r="T112" s="4">
        <v>5656.4404999999997</v>
      </c>
      <c r="W112" s="4">
        <v>0</v>
      </c>
      <c r="X112" s="4">
        <v>8.2185000000000006</v>
      </c>
      <c r="Y112" s="4">
        <v>11.7</v>
      </c>
      <c r="Z112" s="4">
        <v>862</v>
      </c>
      <c r="AA112" s="4">
        <v>873</v>
      </c>
      <c r="AB112" s="4">
        <v>884</v>
      </c>
      <c r="AC112" s="4">
        <v>89</v>
      </c>
      <c r="AD112" s="4">
        <v>7.44</v>
      </c>
      <c r="AE112" s="4">
        <v>0.17</v>
      </c>
      <c r="AF112" s="4">
        <v>993</v>
      </c>
      <c r="AG112" s="4">
        <v>-15</v>
      </c>
      <c r="AH112" s="4">
        <v>-2</v>
      </c>
      <c r="AI112" s="4">
        <v>16</v>
      </c>
      <c r="AJ112" s="4">
        <v>137</v>
      </c>
      <c r="AK112" s="4">
        <v>136</v>
      </c>
      <c r="AL112" s="4">
        <v>6.6</v>
      </c>
      <c r="AM112" s="4">
        <v>142</v>
      </c>
      <c r="AN112" s="4" t="s">
        <v>155</v>
      </c>
      <c r="AO112" s="4">
        <v>2</v>
      </c>
      <c r="AP112" s="5">
        <v>0.60442129629629626</v>
      </c>
      <c r="AQ112" s="4">
        <v>47.163485000000001</v>
      </c>
      <c r="AR112" s="4">
        <v>-88.491465000000005</v>
      </c>
      <c r="AS112" s="4">
        <v>318.60000000000002</v>
      </c>
      <c r="AT112" s="4">
        <v>34.799999999999997</v>
      </c>
      <c r="AU112" s="4">
        <v>12</v>
      </c>
      <c r="AV112" s="4">
        <v>9</v>
      </c>
      <c r="AW112" s="4" t="s">
        <v>430</v>
      </c>
      <c r="AX112" s="4">
        <v>1.4508000000000001</v>
      </c>
      <c r="AY112" s="4">
        <v>1.2706</v>
      </c>
      <c r="AZ112" s="4">
        <v>2.5754000000000001</v>
      </c>
      <c r="BA112" s="4">
        <v>11.154</v>
      </c>
      <c r="BB112" s="4">
        <v>19.68</v>
      </c>
      <c r="BC112" s="4">
        <v>1.76</v>
      </c>
      <c r="BD112" s="4">
        <v>9.5090000000000003</v>
      </c>
      <c r="BE112" s="4">
        <v>2178.8820000000001</v>
      </c>
      <c r="BF112" s="4">
        <v>41.555999999999997</v>
      </c>
      <c r="BG112" s="4">
        <v>1.3129999999999999</v>
      </c>
      <c r="BH112" s="4">
        <v>1.0009999999999999</v>
      </c>
      <c r="BI112" s="4">
        <v>2.3140000000000001</v>
      </c>
      <c r="BJ112" s="4">
        <v>0.996</v>
      </c>
      <c r="BK112" s="4">
        <v>0.75900000000000001</v>
      </c>
      <c r="BL112" s="4">
        <v>1.756</v>
      </c>
      <c r="BM112" s="4">
        <v>74.539699999999996</v>
      </c>
      <c r="BQ112" s="4">
        <v>1899.154</v>
      </c>
      <c r="BR112" s="4">
        <v>0.27919899999999997</v>
      </c>
      <c r="BS112" s="4">
        <v>-5</v>
      </c>
      <c r="BT112" s="4">
        <v>5.0000000000000001E-3</v>
      </c>
      <c r="BU112" s="4">
        <v>6.8229259999999998</v>
      </c>
      <c r="BV112" s="4">
        <v>0.10100000000000001</v>
      </c>
      <c r="BW112" s="4">
        <f t="shared" si="19"/>
        <v>1.8026170492</v>
      </c>
      <c r="BY112" s="4">
        <f t="shared" si="15"/>
        <v>11473.849430691358</v>
      </c>
      <c r="BZ112" s="4">
        <f t="shared" si="16"/>
        <v>218.83116522226078</v>
      </c>
      <c r="CA112" s="4">
        <f t="shared" si="17"/>
        <v>5.2448705496528003</v>
      </c>
      <c r="CB112" s="4">
        <f t="shared" si="18"/>
        <v>392.52116195778592</v>
      </c>
    </row>
    <row r="113" spans="1:80" x14ac:dyDescent="0.25">
      <c r="A113" s="2">
        <v>42804</v>
      </c>
      <c r="B113" s="3">
        <v>0.39613724537037037</v>
      </c>
      <c r="C113" s="4">
        <v>7.6890000000000001</v>
      </c>
      <c r="D113" s="4">
        <v>0.25569999999999998</v>
      </c>
      <c r="E113" s="4">
        <v>2556.960388</v>
      </c>
      <c r="F113" s="4">
        <v>41.7</v>
      </c>
      <c r="G113" s="4">
        <v>32.1</v>
      </c>
      <c r="H113" s="4">
        <v>5596.7</v>
      </c>
      <c r="J113" s="4">
        <v>9</v>
      </c>
      <c r="K113" s="4">
        <v>0.91110000000000002</v>
      </c>
      <c r="L113" s="4">
        <v>7.0056000000000003</v>
      </c>
      <c r="M113" s="4">
        <v>0.23300000000000001</v>
      </c>
      <c r="N113" s="4">
        <v>37.962499999999999</v>
      </c>
      <c r="O113" s="4">
        <v>29.207799999999999</v>
      </c>
      <c r="P113" s="4">
        <v>67.2</v>
      </c>
      <c r="Q113" s="4">
        <v>28.812899999999999</v>
      </c>
      <c r="R113" s="4">
        <v>22.168199999999999</v>
      </c>
      <c r="S113" s="4">
        <v>51</v>
      </c>
      <c r="T113" s="4">
        <v>5596.7020000000002</v>
      </c>
      <c r="W113" s="4">
        <v>0</v>
      </c>
      <c r="X113" s="4">
        <v>8.1997999999999998</v>
      </c>
      <c r="Y113" s="4">
        <v>11.6</v>
      </c>
      <c r="Z113" s="4">
        <v>864</v>
      </c>
      <c r="AA113" s="4">
        <v>875</v>
      </c>
      <c r="AB113" s="4">
        <v>885</v>
      </c>
      <c r="AC113" s="4">
        <v>89</v>
      </c>
      <c r="AD113" s="4">
        <v>7.44</v>
      </c>
      <c r="AE113" s="4">
        <v>0.17</v>
      </c>
      <c r="AF113" s="4">
        <v>993</v>
      </c>
      <c r="AG113" s="4">
        <v>-15</v>
      </c>
      <c r="AH113" s="4">
        <v>-2</v>
      </c>
      <c r="AI113" s="4">
        <v>16</v>
      </c>
      <c r="AJ113" s="4">
        <v>137</v>
      </c>
      <c r="AK113" s="4">
        <v>135.69999999999999</v>
      </c>
      <c r="AL113" s="4">
        <v>6.6</v>
      </c>
      <c r="AM113" s="4">
        <v>142</v>
      </c>
      <c r="AN113" s="4" t="s">
        <v>155</v>
      </c>
      <c r="AO113" s="4">
        <v>2</v>
      </c>
      <c r="AP113" s="5">
        <v>0.60443287037037041</v>
      </c>
      <c r="AQ113" s="4">
        <v>47.163398999999998</v>
      </c>
      <c r="AR113" s="4">
        <v>-88.491629000000003</v>
      </c>
      <c r="AS113" s="4">
        <v>318.39999999999998</v>
      </c>
      <c r="AT113" s="4">
        <v>33.9</v>
      </c>
      <c r="AU113" s="4">
        <v>12</v>
      </c>
      <c r="AV113" s="4">
        <v>9</v>
      </c>
      <c r="AW113" s="4" t="s">
        <v>430</v>
      </c>
      <c r="AX113" s="4">
        <v>1.5</v>
      </c>
      <c r="AY113" s="4">
        <v>1.1508</v>
      </c>
      <c r="AZ113" s="4">
        <v>2.6</v>
      </c>
      <c r="BA113" s="4">
        <v>11.154</v>
      </c>
      <c r="BB113" s="4">
        <v>19.21</v>
      </c>
      <c r="BC113" s="4">
        <v>1.72</v>
      </c>
      <c r="BD113" s="4">
        <v>9.7590000000000003</v>
      </c>
      <c r="BE113" s="4">
        <v>2177.3119999999999</v>
      </c>
      <c r="BF113" s="4">
        <v>46.082999999999998</v>
      </c>
      <c r="BG113" s="4">
        <v>1.236</v>
      </c>
      <c r="BH113" s="4">
        <v>0.95099999999999996</v>
      </c>
      <c r="BI113" s="4">
        <v>2.1859999999999999</v>
      </c>
      <c r="BJ113" s="4">
        <v>0.93799999999999994</v>
      </c>
      <c r="BK113" s="4">
        <v>0.72199999999999998</v>
      </c>
      <c r="BL113" s="4">
        <v>1.659</v>
      </c>
      <c r="BM113" s="4">
        <v>72.125299999999996</v>
      </c>
      <c r="BQ113" s="4">
        <v>1853.0150000000001</v>
      </c>
      <c r="BR113" s="4">
        <v>0.30155199999999999</v>
      </c>
      <c r="BS113" s="4">
        <v>-5</v>
      </c>
      <c r="BT113" s="4">
        <v>5.0000000000000001E-3</v>
      </c>
      <c r="BU113" s="4">
        <v>7.3691880000000003</v>
      </c>
      <c r="BV113" s="4">
        <v>0.10100000000000001</v>
      </c>
      <c r="BW113" s="4">
        <f t="shared" si="19"/>
        <v>1.9469394696</v>
      </c>
      <c r="BY113" s="4">
        <f t="shared" si="15"/>
        <v>12383.547564877901</v>
      </c>
      <c r="BZ113" s="4">
        <f t="shared" si="16"/>
        <v>262.09887348816721</v>
      </c>
      <c r="CA113" s="4">
        <f t="shared" si="17"/>
        <v>5.3349118618992</v>
      </c>
      <c r="CB113" s="4">
        <f t="shared" si="18"/>
        <v>410.21547815888954</v>
      </c>
    </row>
    <row r="114" spans="1:80" x14ac:dyDescent="0.25">
      <c r="A114" s="2">
        <v>42804</v>
      </c>
      <c r="B114" s="3">
        <v>0.39614881944444447</v>
      </c>
      <c r="C114" s="4">
        <v>7.343</v>
      </c>
      <c r="D114" s="4">
        <v>0.2427</v>
      </c>
      <c r="E114" s="4">
        <v>2426.9809759999998</v>
      </c>
      <c r="F114" s="4">
        <v>40.299999999999997</v>
      </c>
      <c r="G114" s="4">
        <v>20.8</v>
      </c>
      <c r="H114" s="4">
        <v>4948.3999999999996</v>
      </c>
      <c r="J114" s="4">
        <v>9.14</v>
      </c>
      <c r="K114" s="4">
        <v>0.91539999999999999</v>
      </c>
      <c r="L114" s="4">
        <v>6.7221000000000002</v>
      </c>
      <c r="M114" s="4">
        <v>0.22220000000000001</v>
      </c>
      <c r="N114" s="4">
        <v>36.868400000000001</v>
      </c>
      <c r="O114" s="4">
        <v>19.0288</v>
      </c>
      <c r="P114" s="4">
        <v>55.9</v>
      </c>
      <c r="Q114" s="4">
        <v>27.982600000000001</v>
      </c>
      <c r="R114" s="4">
        <v>14.442500000000001</v>
      </c>
      <c r="S114" s="4">
        <v>42.4</v>
      </c>
      <c r="T114" s="4">
        <v>4948.3906999999999</v>
      </c>
      <c r="W114" s="4">
        <v>0</v>
      </c>
      <c r="X114" s="4">
        <v>8.3635999999999999</v>
      </c>
      <c r="Y114" s="4">
        <v>11.6</v>
      </c>
      <c r="Z114" s="4">
        <v>866</v>
      </c>
      <c r="AA114" s="4">
        <v>876</v>
      </c>
      <c r="AB114" s="4">
        <v>885</v>
      </c>
      <c r="AC114" s="4">
        <v>89</v>
      </c>
      <c r="AD114" s="4">
        <v>7.44</v>
      </c>
      <c r="AE114" s="4">
        <v>0.17</v>
      </c>
      <c r="AF114" s="4">
        <v>993</v>
      </c>
      <c r="AG114" s="4">
        <v>-15</v>
      </c>
      <c r="AH114" s="4">
        <v>-2</v>
      </c>
      <c r="AI114" s="4">
        <v>16</v>
      </c>
      <c r="AJ114" s="4">
        <v>136.69999999999999</v>
      </c>
      <c r="AK114" s="4">
        <v>135.30000000000001</v>
      </c>
      <c r="AL114" s="4">
        <v>6.5</v>
      </c>
      <c r="AM114" s="4">
        <v>142</v>
      </c>
      <c r="AN114" s="4" t="s">
        <v>155</v>
      </c>
      <c r="AO114" s="4">
        <v>2</v>
      </c>
      <c r="AP114" s="5">
        <v>0.60444444444444445</v>
      </c>
      <c r="AQ114" s="4">
        <v>47.163291000000001</v>
      </c>
      <c r="AR114" s="4">
        <v>-88.491748999999999</v>
      </c>
      <c r="AS114" s="4">
        <v>318.2</v>
      </c>
      <c r="AT114" s="4">
        <v>33.1</v>
      </c>
      <c r="AU114" s="4">
        <v>12</v>
      </c>
      <c r="AV114" s="4">
        <v>10</v>
      </c>
      <c r="AW114" s="4" t="s">
        <v>417</v>
      </c>
      <c r="AX114" s="4">
        <v>1.7262</v>
      </c>
      <c r="AY114" s="4">
        <v>1.0491999999999999</v>
      </c>
      <c r="AZ114" s="4">
        <v>2.7507999999999999</v>
      </c>
      <c r="BA114" s="4">
        <v>11.154</v>
      </c>
      <c r="BB114" s="4">
        <v>20.2</v>
      </c>
      <c r="BC114" s="4">
        <v>1.81</v>
      </c>
      <c r="BD114" s="4">
        <v>9.2390000000000008</v>
      </c>
      <c r="BE114" s="4">
        <v>2190.6030000000001</v>
      </c>
      <c r="BF114" s="4">
        <v>46.081000000000003</v>
      </c>
      <c r="BG114" s="4">
        <v>1.258</v>
      </c>
      <c r="BH114" s="4">
        <v>0.64900000000000002</v>
      </c>
      <c r="BI114" s="4">
        <v>1.9079999999999999</v>
      </c>
      <c r="BJ114" s="4">
        <v>0.95499999999999996</v>
      </c>
      <c r="BK114" s="4">
        <v>0.49299999999999999</v>
      </c>
      <c r="BL114" s="4">
        <v>1.448</v>
      </c>
      <c r="BM114" s="4">
        <v>66.864800000000002</v>
      </c>
      <c r="BQ114" s="4">
        <v>1981.749</v>
      </c>
      <c r="BR114" s="4">
        <v>0.34611599999999998</v>
      </c>
      <c r="BS114" s="4">
        <v>-5</v>
      </c>
      <c r="BT114" s="4">
        <v>4.6779999999999999E-3</v>
      </c>
      <c r="BU114" s="4">
        <v>8.4582130000000006</v>
      </c>
      <c r="BV114" s="4">
        <v>9.4489000000000004E-2</v>
      </c>
      <c r="BW114" s="4">
        <f t="shared" si="19"/>
        <v>2.2346598746000002</v>
      </c>
      <c r="BY114" s="4">
        <f t="shared" si="15"/>
        <v>14300.363270968423</v>
      </c>
      <c r="BZ114" s="4">
        <f t="shared" si="16"/>
        <v>300.81901644866548</v>
      </c>
      <c r="CA114" s="4">
        <f t="shared" si="17"/>
        <v>6.2342865976970012</v>
      </c>
      <c r="CB114" s="4">
        <f t="shared" si="18"/>
        <v>436.4966769609324</v>
      </c>
    </row>
    <row r="115" spans="1:80" x14ac:dyDescent="0.25">
      <c r="A115" s="2">
        <v>42804</v>
      </c>
      <c r="B115" s="3">
        <v>0.39616039351851851</v>
      </c>
      <c r="C115" s="4">
        <v>7.2690000000000001</v>
      </c>
      <c r="D115" s="4">
        <v>0.3594</v>
      </c>
      <c r="E115" s="4">
        <v>3594.164589</v>
      </c>
      <c r="F115" s="4">
        <v>40.200000000000003</v>
      </c>
      <c r="G115" s="4">
        <v>22.4</v>
      </c>
      <c r="H115" s="4">
        <v>4759.3999999999996</v>
      </c>
      <c r="J115" s="4">
        <v>9.2799999999999994</v>
      </c>
      <c r="K115" s="4">
        <v>0.91510000000000002</v>
      </c>
      <c r="L115" s="4">
        <v>6.6521999999999997</v>
      </c>
      <c r="M115" s="4">
        <v>0.32890000000000003</v>
      </c>
      <c r="N115" s="4">
        <v>36.743899999999996</v>
      </c>
      <c r="O115" s="4">
        <v>20.469899999999999</v>
      </c>
      <c r="P115" s="4">
        <v>57.2</v>
      </c>
      <c r="Q115" s="4">
        <v>27.888000000000002</v>
      </c>
      <c r="R115" s="4">
        <v>15.5364</v>
      </c>
      <c r="S115" s="4">
        <v>43.4</v>
      </c>
      <c r="T115" s="4">
        <v>4759.3761999999997</v>
      </c>
      <c r="W115" s="4">
        <v>0</v>
      </c>
      <c r="X115" s="4">
        <v>8.4929000000000006</v>
      </c>
      <c r="Y115" s="4">
        <v>11.8</v>
      </c>
      <c r="Z115" s="4">
        <v>866</v>
      </c>
      <c r="AA115" s="4">
        <v>875</v>
      </c>
      <c r="AB115" s="4">
        <v>885</v>
      </c>
      <c r="AC115" s="4">
        <v>89</v>
      </c>
      <c r="AD115" s="4">
        <v>7.44</v>
      </c>
      <c r="AE115" s="4">
        <v>0.17</v>
      </c>
      <c r="AF115" s="4">
        <v>993</v>
      </c>
      <c r="AG115" s="4">
        <v>-15</v>
      </c>
      <c r="AH115" s="4">
        <v>-2</v>
      </c>
      <c r="AI115" s="4">
        <v>16</v>
      </c>
      <c r="AJ115" s="4">
        <v>136</v>
      </c>
      <c r="AK115" s="4">
        <v>135.4</v>
      </c>
      <c r="AL115" s="4">
        <v>6.4</v>
      </c>
      <c r="AM115" s="4">
        <v>142</v>
      </c>
      <c r="AN115" s="4" t="s">
        <v>155</v>
      </c>
      <c r="AO115" s="4">
        <v>2</v>
      </c>
      <c r="AP115" s="5">
        <v>0.60445601851851849</v>
      </c>
      <c r="AQ115" s="4">
        <v>47.163169000000003</v>
      </c>
      <c r="AR115" s="4">
        <v>-88.491837000000004</v>
      </c>
      <c r="AS115" s="4">
        <v>318.10000000000002</v>
      </c>
      <c r="AT115" s="4">
        <v>32.9</v>
      </c>
      <c r="AU115" s="4">
        <v>12</v>
      </c>
      <c r="AV115" s="4">
        <v>10</v>
      </c>
      <c r="AW115" s="4" t="s">
        <v>417</v>
      </c>
      <c r="AX115" s="4">
        <v>1.4984</v>
      </c>
      <c r="AY115" s="4">
        <v>1.0753999999999999</v>
      </c>
      <c r="AZ115" s="4">
        <v>2.3475999999999999</v>
      </c>
      <c r="BA115" s="4">
        <v>11.154</v>
      </c>
      <c r="BB115" s="4">
        <v>20.13</v>
      </c>
      <c r="BC115" s="4">
        <v>1.8</v>
      </c>
      <c r="BD115" s="4">
        <v>9.2789999999999999</v>
      </c>
      <c r="BE115" s="4">
        <v>2162.5790000000002</v>
      </c>
      <c r="BF115" s="4">
        <v>68.052000000000007</v>
      </c>
      <c r="BG115" s="4">
        <v>1.2509999999999999</v>
      </c>
      <c r="BH115" s="4">
        <v>0.69699999999999995</v>
      </c>
      <c r="BI115" s="4">
        <v>1.948</v>
      </c>
      <c r="BJ115" s="4">
        <v>0.94899999999999995</v>
      </c>
      <c r="BK115" s="4">
        <v>0.52900000000000003</v>
      </c>
      <c r="BL115" s="4">
        <v>1.478</v>
      </c>
      <c r="BM115" s="4">
        <v>64.155199999999994</v>
      </c>
      <c r="BQ115" s="4">
        <v>2007.52</v>
      </c>
      <c r="BR115" s="4">
        <v>0.41165400000000002</v>
      </c>
      <c r="BS115" s="4">
        <v>-5</v>
      </c>
      <c r="BT115" s="4">
        <v>4.3229999999999996E-3</v>
      </c>
      <c r="BU115" s="4">
        <v>10.059794999999999</v>
      </c>
      <c r="BV115" s="4">
        <v>8.7325E-2</v>
      </c>
      <c r="BW115" s="4">
        <f t="shared" si="19"/>
        <v>2.6577978389999997</v>
      </c>
      <c r="BY115" s="4">
        <f t="shared" si="15"/>
        <v>16790.587269245199</v>
      </c>
      <c r="BZ115" s="4">
        <f t="shared" si="16"/>
        <v>528.36592089661201</v>
      </c>
      <c r="CA115" s="4">
        <f t="shared" si="17"/>
        <v>7.3681781421689987</v>
      </c>
      <c r="CB115" s="4">
        <f t="shared" si="18"/>
        <v>498.11058203001113</v>
      </c>
    </row>
    <row r="116" spans="1:80" x14ac:dyDescent="0.25">
      <c r="A116" s="2">
        <v>42804</v>
      </c>
      <c r="B116" s="3">
        <v>0.3961719675925926</v>
      </c>
      <c r="C116" s="4">
        <v>8.5969999999999995</v>
      </c>
      <c r="D116" s="4">
        <v>0.44900000000000001</v>
      </c>
      <c r="E116" s="4">
        <v>4490.3945110000004</v>
      </c>
      <c r="F116" s="4">
        <v>40.299999999999997</v>
      </c>
      <c r="G116" s="4">
        <v>33.9</v>
      </c>
      <c r="H116" s="4">
        <v>5696.8</v>
      </c>
      <c r="J116" s="4">
        <v>9.5</v>
      </c>
      <c r="K116" s="4">
        <v>0.89970000000000006</v>
      </c>
      <c r="L116" s="4">
        <v>7.7347999999999999</v>
      </c>
      <c r="M116" s="4">
        <v>0.40400000000000003</v>
      </c>
      <c r="N116" s="4">
        <v>36.234000000000002</v>
      </c>
      <c r="O116" s="4">
        <v>30.532800000000002</v>
      </c>
      <c r="P116" s="4">
        <v>66.8</v>
      </c>
      <c r="Q116" s="4">
        <v>27.501000000000001</v>
      </c>
      <c r="R116" s="4">
        <v>23.1739</v>
      </c>
      <c r="S116" s="4">
        <v>50.7</v>
      </c>
      <c r="T116" s="4">
        <v>5696.7515999999996</v>
      </c>
      <c r="W116" s="4">
        <v>0</v>
      </c>
      <c r="X116" s="4">
        <v>8.5471000000000004</v>
      </c>
      <c r="Y116" s="4">
        <v>11.9</v>
      </c>
      <c r="Z116" s="4">
        <v>867</v>
      </c>
      <c r="AA116" s="4">
        <v>876</v>
      </c>
      <c r="AB116" s="4">
        <v>887</v>
      </c>
      <c r="AC116" s="4">
        <v>89</v>
      </c>
      <c r="AD116" s="4">
        <v>7.44</v>
      </c>
      <c r="AE116" s="4">
        <v>0.17</v>
      </c>
      <c r="AF116" s="4">
        <v>993</v>
      </c>
      <c r="AG116" s="4">
        <v>-15</v>
      </c>
      <c r="AH116" s="4">
        <v>-2</v>
      </c>
      <c r="AI116" s="4">
        <v>16</v>
      </c>
      <c r="AJ116" s="4">
        <v>136</v>
      </c>
      <c r="AK116" s="4">
        <v>134.30000000000001</v>
      </c>
      <c r="AL116" s="4">
        <v>6.4</v>
      </c>
      <c r="AM116" s="4">
        <v>142</v>
      </c>
      <c r="AN116" s="4" t="s">
        <v>155</v>
      </c>
      <c r="AO116" s="4">
        <v>2</v>
      </c>
      <c r="AP116" s="5">
        <v>0.60446759259259253</v>
      </c>
      <c r="AQ116" s="4">
        <v>47.163034000000003</v>
      </c>
      <c r="AR116" s="4">
        <v>-88.491892000000007</v>
      </c>
      <c r="AS116" s="4">
        <v>317.89999999999998</v>
      </c>
      <c r="AT116" s="4">
        <v>33.9</v>
      </c>
      <c r="AU116" s="4">
        <v>12</v>
      </c>
      <c r="AV116" s="4">
        <v>10</v>
      </c>
      <c r="AW116" s="4" t="s">
        <v>417</v>
      </c>
      <c r="AX116" s="4">
        <v>1.4</v>
      </c>
      <c r="AY116" s="4">
        <v>1.1000000000000001</v>
      </c>
      <c r="AZ116" s="4">
        <v>2.2000000000000002</v>
      </c>
      <c r="BA116" s="4">
        <v>11.154</v>
      </c>
      <c r="BB116" s="4">
        <v>17.05</v>
      </c>
      <c r="BC116" s="4">
        <v>1.53</v>
      </c>
      <c r="BD116" s="4">
        <v>11.148</v>
      </c>
      <c r="BE116" s="4">
        <v>2151.511</v>
      </c>
      <c r="BF116" s="4">
        <v>71.524000000000001</v>
      </c>
      <c r="BG116" s="4">
        <v>1.0549999999999999</v>
      </c>
      <c r="BH116" s="4">
        <v>0.88900000000000001</v>
      </c>
      <c r="BI116" s="4">
        <v>1.9450000000000001</v>
      </c>
      <c r="BJ116" s="4">
        <v>0.80100000000000005</v>
      </c>
      <c r="BK116" s="4">
        <v>0.67500000000000004</v>
      </c>
      <c r="BL116" s="4">
        <v>1.476</v>
      </c>
      <c r="BM116" s="4">
        <v>65.705100000000002</v>
      </c>
      <c r="BQ116" s="4">
        <v>1728.675</v>
      </c>
      <c r="BR116" s="4">
        <v>0.48865900000000001</v>
      </c>
      <c r="BS116" s="4">
        <v>-5</v>
      </c>
      <c r="BT116" s="4">
        <v>5.0000000000000001E-3</v>
      </c>
      <c r="BU116" s="4">
        <v>11.941604</v>
      </c>
      <c r="BV116" s="4">
        <v>0.10100000000000001</v>
      </c>
      <c r="BW116" s="4">
        <f t="shared" si="19"/>
        <v>3.1549717768000001</v>
      </c>
      <c r="BY116" s="4">
        <f t="shared" si="15"/>
        <v>19829.465606260441</v>
      </c>
      <c r="BZ116" s="4">
        <f t="shared" si="16"/>
        <v>659.20308937401285</v>
      </c>
      <c r="CA116" s="4">
        <f t="shared" si="17"/>
        <v>7.3824405037272003</v>
      </c>
      <c r="CB116" s="4">
        <f t="shared" si="18"/>
        <v>605.57302314787273</v>
      </c>
    </row>
    <row r="117" spans="1:80" x14ac:dyDescent="0.25">
      <c r="A117" s="2">
        <v>42804</v>
      </c>
      <c r="B117" s="3">
        <v>0.39618354166666664</v>
      </c>
      <c r="C117" s="4">
        <v>9.0760000000000005</v>
      </c>
      <c r="D117" s="4">
        <v>0.45979999999999999</v>
      </c>
      <c r="E117" s="4">
        <v>4597.5548060000001</v>
      </c>
      <c r="F117" s="4">
        <v>41.4</v>
      </c>
      <c r="G117" s="4">
        <v>33.799999999999997</v>
      </c>
      <c r="H117" s="4">
        <v>6103.7</v>
      </c>
      <c r="J117" s="4">
        <v>9.69</v>
      </c>
      <c r="K117" s="4">
        <v>0.89429999999999998</v>
      </c>
      <c r="L117" s="4">
        <v>8.1167999999999996</v>
      </c>
      <c r="M117" s="4">
        <v>0.41120000000000001</v>
      </c>
      <c r="N117" s="4">
        <v>37.051299999999998</v>
      </c>
      <c r="O117" s="4">
        <v>30.238199999999999</v>
      </c>
      <c r="P117" s="4">
        <v>67.3</v>
      </c>
      <c r="Q117" s="4">
        <v>28.121400000000001</v>
      </c>
      <c r="R117" s="4">
        <v>22.950299999999999</v>
      </c>
      <c r="S117" s="4">
        <v>51.1</v>
      </c>
      <c r="T117" s="4">
        <v>6103.7470999999996</v>
      </c>
      <c r="W117" s="4">
        <v>0</v>
      </c>
      <c r="X117" s="4">
        <v>8.6635000000000009</v>
      </c>
      <c r="Y117" s="4">
        <v>11.7</v>
      </c>
      <c r="Z117" s="4">
        <v>867</v>
      </c>
      <c r="AA117" s="4">
        <v>877</v>
      </c>
      <c r="AB117" s="4">
        <v>888</v>
      </c>
      <c r="AC117" s="4">
        <v>89</v>
      </c>
      <c r="AD117" s="4">
        <v>7.44</v>
      </c>
      <c r="AE117" s="4">
        <v>0.17</v>
      </c>
      <c r="AF117" s="4">
        <v>993</v>
      </c>
      <c r="AG117" s="4">
        <v>-15</v>
      </c>
      <c r="AH117" s="4">
        <v>-2</v>
      </c>
      <c r="AI117" s="4">
        <v>16</v>
      </c>
      <c r="AJ117" s="4">
        <v>136</v>
      </c>
      <c r="AK117" s="4">
        <v>135.30000000000001</v>
      </c>
      <c r="AL117" s="4">
        <v>6.1</v>
      </c>
      <c r="AM117" s="4">
        <v>142</v>
      </c>
      <c r="AN117" s="4" t="s">
        <v>155</v>
      </c>
      <c r="AO117" s="4">
        <v>2</v>
      </c>
      <c r="AP117" s="5">
        <v>0.60447916666666668</v>
      </c>
      <c r="AQ117" s="4">
        <v>47.162894000000001</v>
      </c>
      <c r="AR117" s="4">
        <v>-88.491913999999994</v>
      </c>
      <c r="AS117" s="4">
        <v>317.7</v>
      </c>
      <c r="AT117" s="4">
        <v>33.799999999999997</v>
      </c>
      <c r="AU117" s="4">
        <v>12</v>
      </c>
      <c r="AV117" s="4">
        <v>10</v>
      </c>
      <c r="AW117" s="4" t="s">
        <v>417</v>
      </c>
      <c r="AX117" s="4">
        <v>1.4</v>
      </c>
      <c r="AY117" s="4">
        <v>1.2507999999999999</v>
      </c>
      <c r="AZ117" s="4">
        <v>2.3508</v>
      </c>
      <c r="BA117" s="4">
        <v>11.154</v>
      </c>
      <c r="BB117" s="4">
        <v>16.18</v>
      </c>
      <c r="BC117" s="4">
        <v>1.45</v>
      </c>
      <c r="BD117" s="4">
        <v>11.819000000000001</v>
      </c>
      <c r="BE117" s="4">
        <v>2151.098</v>
      </c>
      <c r="BF117" s="4">
        <v>69.352999999999994</v>
      </c>
      <c r="BG117" s="4">
        <v>1.028</v>
      </c>
      <c r="BH117" s="4">
        <v>0.83899999999999997</v>
      </c>
      <c r="BI117" s="4">
        <v>1.867</v>
      </c>
      <c r="BJ117" s="4">
        <v>0.78</v>
      </c>
      <c r="BK117" s="4">
        <v>0.63700000000000001</v>
      </c>
      <c r="BL117" s="4">
        <v>1.417</v>
      </c>
      <c r="BM117" s="4">
        <v>67.073499999999996</v>
      </c>
      <c r="BQ117" s="4">
        <v>1669.434</v>
      </c>
      <c r="BR117" s="4">
        <v>0.54879100000000003</v>
      </c>
      <c r="BS117" s="4">
        <v>-5</v>
      </c>
      <c r="BT117" s="4">
        <v>5.0000000000000001E-3</v>
      </c>
      <c r="BU117" s="4">
        <v>13.41108</v>
      </c>
      <c r="BV117" s="4">
        <v>0.10100000000000001</v>
      </c>
      <c r="BW117" s="4">
        <f t="shared" si="19"/>
        <v>3.543207336</v>
      </c>
      <c r="BY117" s="4">
        <f t="shared" si="15"/>
        <v>22265.308856955315</v>
      </c>
      <c r="BZ117" s="4">
        <f t="shared" si="16"/>
        <v>717.850123591032</v>
      </c>
      <c r="CA117" s="4">
        <f t="shared" si="17"/>
        <v>8.0735238043200006</v>
      </c>
      <c r="CB117" s="4">
        <f t="shared" si="18"/>
        <v>694.25576780648396</v>
      </c>
    </row>
    <row r="118" spans="1:80" x14ac:dyDescent="0.25">
      <c r="A118" s="2">
        <v>42804</v>
      </c>
      <c r="B118" s="3">
        <v>0.39619511574074079</v>
      </c>
      <c r="C118" s="4">
        <v>9.3689999999999998</v>
      </c>
      <c r="D118" s="4">
        <v>0.46550000000000002</v>
      </c>
      <c r="E118" s="4">
        <v>4654.6122109999997</v>
      </c>
      <c r="F118" s="4">
        <v>45.4</v>
      </c>
      <c r="G118" s="4">
        <v>39.5</v>
      </c>
      <c r="H118" s="4">
        <v>6165.6</v>
      </c>
      <c r="J118" s="4">
        <v>9.8000000000000007</v>
      </c>
      <c r="K118" s="4">
        <v>0.89129999999999998</v>
      </c>
      <c r="L118" s="4">
        <v>8.3498999999999999</v>
      </c>
      <c r="M118" s="4">
        <v>0.4148</v>
      </c>
      <c r="N118" s="4">
        <v>40.505400000000002</v>
      </c>
      <c r="O118" s="4">
        <v>35.231499999999997</v>
      </c>
      <c r="P118" s="4">
        <v>75.7</v>
      </c>
      <c r="Q118" s="4">
        <v>30.743200000000002</v>
      </c>
      <c r="R118" s="4">
        <v>26.740400000000001</v>
      </c>
      <c r="S118" s="4">
        <v>57.5</v>
      </c>
      <c r="T118" s="4">
        <v>6165.6460999999999</v>
      </c>
      <c r="W118" s="4">
        <v>0</v>
      </c>
      <c r="X118" s="4">
        <v>8.7342999999999993</v>
      </c>
      <c r="Y118" s="4">
        <v>11.6</v>
      </c>
      <c r="Z118" s="4">
        <v>868</v>
      </c>
      <c r="AA118" s="4">
        <v>877</v>
      </c>
      <c r="AB118" s="4">
        <v>888</v>
      </c>
      <c r="AC118" s="4">
        <v>89</v>
      </c>
      <c r="AD118" s="4">
        <v>7.44</v>
      </c>
      <c r="AE118" s="4">
        <v>0.17</v>
      </c>
      <c r="AF118" s="4">
        <v>993</v>
      </c>
      <c r="AG118" s="4">
        <v>-15</v>
      </c>
      <c r="AH118" s="4">
        <v>-2</v>
      </c>
      <c r="AI118" s="4">
        <v>16</v>
      </c>
      <c r="AJ118" s="4">
        <v>136</v>
      </c>
      <c r="AK118" s="4">
        <v>136</v>
      </c>
      <c r="AL118" s="4">
        <v>5.9</v>
      </c>
      <c r="AM118" s="4">
        <v>142</v>
      </c>
      <c r="AN118" s="4" t="s">
        <v>155</v>
      </c>
      <c r="AO118" s="4">
        <v>2</v>
      </c>
      <c r="AP118" s="5">
        <v>0.60449074074074072</v>
      </c>
      <c r="AQ118" s="4">
        <v>47.162737999999997</v>
      </c>
      <c r="AR118" s="4">
        <v>-88.491892000000007</v>
      </c>
      <c r="AS118" s="4">
        <v>317.8</v>
      </c>
      <c r="AT118" s="4">
        <v>35.9</v>
      </c>
      <c r="AU118" s="4">
        <v>12</v>
      </c>
      <c r="AV118" s="4">
        <v>9</v>
      </c>
      <c r="AW118" s="4" t="s">
        <v>432</v>
      </c>
      <c r="AX118" s="4">
        <v>1.4754</v>
      </c>
      <c r="AY118" s="4">
        <v>1.6015999999999999</v>
      </c>
      <c r="AZ118" s="4">
        <v>2.6261999999999999</v>
      </c>
      <c r="BA118" s="4">
        <v>11.154</v>
      </c>
      <c r="BB118" s="4">
        <v>15.73</v>
      </c>
      <c r="BC118" s="4">
        <v>1.41</v>
      </c>
      <c r="BD118" s="4">
        <v>12.202</v>
      </c>
      <c r="BE118" s="4">
        <v>2155.319</v>
      </c>
      <c r="BF118" s="4">
        <v>68.153999999999996</v>
      </c>
      <c r="BG118" s="4">
        <v>1.095</v>
      </c>
      <c r="BH118" s="4">
        <v>0.95199999999999996</v>
      </c>
      <c r="BI118" s="4">
        <v>2.0470000000000002</v>
      </c>
      <c r="BJ118" s="4">
        <v>0.83099999999999996</v>
      </c>
      <c r="BK118" s="4">
        <v>0.72299999999999998</v>
      </c>
      <c r="BL118" s="4">
        <v>1.554</v>
      </c>
      <c r="BM118" s="4">
        <v>65.990799999999993</v>
      </c>
      <c r="BQ118" s="4">
        <v>1639.277</v>
      </c>
      <c r="BR118" s="4">
        <v>0.64996399999999999</v>
      </c>
      <c r="BS118" s="4">
        <v>-5</v>
      </c>
      <c r="BT118" s="4">
        <v>5.0000000000000001E-3</v>
      </c>
      <c r="BU118" s="4">
        <v>15.883495</v>
      </c>
      <c r="BV118" s="4">
        <v>0.10100000000000001</v>
      </c>
      <c r="BW118" s="4">
        <f t="shared" si="19"/>
        <v>4.1964193789999999</v>
      </c>
      <c r="BY118" s="4">
        <f t="shared" si="15"/>
        <v>26421.800088534677</v>
      </c>
      <c r="BZ118" s="4">
        <f t="shared" si="16"/>
        <v>835.49180572991406</v>
      </c>
      <c r="CA118" s="4">
        <f t="shared" si="17"/>
        <v>10.187130477470999</v>
      </c>
      <c r="CB118" s="4">
        <f t="shared" si="18"/>
        <v>808.97339339674272</v>
      </c>
    </row>
    <row r="119" spans="1:80" x14ac:dyDescent="0.25">
      <c r="A119" s="2">
        <v>42804</v>
      </c>
      <c r="B119" s="3">
        <v>0.39620668981481483</v>
      </c>
      <c r="C119" s="4">
        <v>9.8059999999999992</v>
      </c>
      <c r="D119" s="4">
        <v>0.47449999999999998</v>
      </c>
      <c r="E119" s="4">
        <v>4745.3712869999999</v>
      </c>
      <c r="F119" s="4">
        <v>49.3</v>
      </c>
      <c r="G119" s="4">
        <v>11.7</v>
      </c>
      <c r="H119" s="4">
        <v>6272.8</v>
      </c>
      <c r="J119" s="4">
        <v>9.9</v>
      </c>
      <c r="K119" s="4">
        <v>0.88680000000000003</v>
      </c>
      <c r="L119" s="4">
        <v>8.6960999999999995</v>
      </c>
      <c r="M119" s="4">
        <v>0.42080000000000001</v>
      </c>
      <c r="N119" s="4">
        <v>43.750100000000003</v>
      </c>
      <c r="O119" s="4">
        <v>10.398099999999999</v>
      </c>
      <c r="P119" s="4">
        <v>54.1</v>
      </c>
      <c r="Q119" s="4">
        <v>33.206200000000003</v>
      </c>
      <c r="R119" s="4">
        <v>7.8921999999999999</v>
      </c>
      <c r="S119" s="4">
        <v>41.1</v>
      </c>
      <c r="T119" s="4">
        <v>6272.7970999999998</v>
      </c>
      <c r="W119" s="4">
        <v>0</v>
      </c>
      <c r="X119" s="4">
        <v>8.7789999999999999</v>
      </c>
      <c r="Y119" s="4">
        <v>11.7</v>
      </c>
      <c r="Z119" s="4">
        <v>867</v>
      </c>
      <c r="AA119" s="4">
        <v>877</v>
      </c>
      <c r="AB119" s="4">
        <v>887</v>
      </c>
      <c r="AC119" s="4">
        <v>89</v>
      </c>
      <c r="AD119" s="4">
        <v>7.44</v>
      </c>
      <c r="AE119" s="4">
        <v>0.17</v>
      </c>
      <c r="AF119" s="4">
        <v>992</v>
      </c>
      <c r="AG119" s="4">
        <v>-15</v>
      </c>
      <c r="AH119" s="4">
        <v>-2</v>
      </c>
      <c r="AI119" s="4">
        <v>16</v>
      </c>
      <c r="AJ119" s="4">
        <v>136</v>
      </c>
      <c r="AK119" s="4">
        <v>136</v>
      </c>
      <c r="AL119" s="4">
        <v>5.8</v>
      </c>
      <c r="AM119" s="4">
        <v>142</v>
      </c>
      <c r="AN119" s="4" t="s">
        <v>155</v>
      </c>
      <c r="AO119" s="4">
        <v>2</v>
      </c>
      <c r="AP119" s="5">
        <v>0.60450231481481487</v>
      </c>
      <c r="AQ119" s="4">
        <v>47.162585999999997</v>
      </c>
      <c r="AR119" s="4">
        <v>-88.491874999999993</v>
      </c>
      <c r="AS119" s="4">
        <v>317.7</v>
      </c>
      <c r="AT119" s="4">
        <v>36.6</v>
      </c>
      <c r="AU119" s="4">
        <v>12</v>
      </c>
      <c r="AV119" s="4">
        <v>9</v>
      </c>
      <c r="AW119" s="4" t="s">
        <v>432</v>
      </c>
      <c r="AX119" s="4">
        <v>1.5</v>
      </c>
      <c r="AY119" s="4">
        <v>1.7</v>
      </c>
      <c r="AZ119" s="4">
        <v>2.7</v>
      </c>
      <c r="BA119" s="4">
        <v>11.154</v>
      </c>
      <c r="BB119" s="4">
        <v>15.1</v>
      </c>
      <c r="BC119" s="4">
        <v>1.35</v>
      </c>
      <c r="BD119" s="4">
        <v>12.769</v>
      </c>
      <c r="BE119" s="4">
        <v>2160.7440000000001</v>
      </c>
      <c r="BF119" s="4">
        <v>66.548000000000002</v>
      </c>
      <c r="BG119" s="4">
        <v>1.1379999999999999</v>
      </c>
      <c r="BH119" s="4">
        <v>0.27100000000000002</v>
      </c>
      <c r="BI119" s="4">
        <v>1.409</v>
      </c>
      <c r="BJ119" s="4">
        <v>0.86399999999999999</v>
      </c>
      <c r="BK119" s="4">
        <v>0.20499999999999999</v>
      </c>
      <c r="BL119" s="4">
        <v>1.069</v>
      </c>
      <c r="BM119" s="4">
        <v>64.627499999999998</v>
      </c>
      <c r="BQ119" s="4">
        <v>1586.0730000000001</v>
      </c>
      <c r="BR119" s="4">
        <v>0.70310600000000001</v>
      </c>
      <c r="BS119" s="4">
        <v>-5</v>
      </c>
      <c r="BT119" s="4">
        <v>5.646E-3</v>
      </c>
      <c r="BU119" s="4">
        <v>17.182153</v>
      </c>
      <c r="BV119" s="4">
        <v>0.114049</v>
      </c>
      <c r="BW119" s="4">
        <f t="shared" si="19"/>
        <v>4.5395248225999998</v>
      </c>
      <c r="BY119" s="4">
        <f t="shared" si="15"/>
        <v>28654.027402613941</v>
      </c>
      <c r="BZ119" s="4">
        <f t="shared" si="16"/>
        <v>882.50538499199922</v>
      </c>
      <c r="CA119" s="4">
        <f t="shared" si="17"/>
        <v>11.457664432185599</v>
      </c>
      <c r="CB119" s="4">
        <f t="shared" si="18"/>
        <v>857.03727788318849</v>
      </c>
    </row>
    <row r="120" spans="1:80" x14ac:dyDescent="0.25">
      <c r="A120" s="2">
        <v>42804</v>
      </c>
      <c r="B120" s="3">
        <v>0.39621826388888892</v>
      </c>
      <c r="C120" s="4">
        <v>10.102</v>
      </c>
      <c r="D120" s="4">
        <v>0.49030000000000001</v>
      </c>
      <c r="E120" s="4">
        <v>4903.3117929999999</v>
      </c>
      <c r="F120" s="4">
        <v>52.5</v>
      </c>
      <c r="G120" s="4">
        <v>15</v>
      </c>
      <c r="H120" s="4">
        <v>6047.9</v>
      </c>
      <c r="J120" s="4">
        <v>9.9</v>
      </c>
      <c r="K120" s="4">
        <v>0.88400000000000001</v>
      </c>
      <c r="L120" s="4">
        <v>8.9306999999999999</v>
      </c>
      <c r="M120" s="4">
        <v>0.4335</v>
      </c>
      <c r="N120" s="4">
        <v>46.405500000000004</v>
      </c>
      <c r="O120" s="4">
        <v>13.2888</v>
      </c>
      <c r="P120" s="4">
        <v>59.7</v>
      </c>
      <c r="Q120" s="4">
        <v>35.2211</v>
      </c>
      <c r="R120" s="4">
        <v>10.086</v>
      </c>
      <c r="S120" s="4">
        <v>45.3</v>
      </c>
      <c r="T120" s="4">
        <v>6047.9054999999998</v>
      </c>
      <c r="W120" s="4">
        <v>0</v>
      </c>
      <c r="X120" s="4">
        <v>8.7517999999999994</v>
      </c>
      <c r="Y120" s="4">
        <v>11.8</v>
      </c>
      <c r="Z120" s="4">
        <v>865</v>
      </c>
      <c r="AA120" s="4">
        <v>876</v>
      </c>
      <c r="AB120" s="4">
        <v>884</v>
      </c>
      <c r="AC120" s="4">
        <v>89</v>
      </c>
      <c r="AD120" s="4">
        <v>7.44</v>
      </c>
      <c r="AE120" s="4">
        <v>0.17</v>
      </c>
      <c r="AF120" s="4">
        <v>993</v>
      </c>
      <c r="AG120" s="4">
        <v>-15</v>
      </c>
      <c r="AH120" s="4">
        <v>-2</v>
      </c>
      <c r="AI120" s="4">
        <v>16</v>
      </c>
      <c r="AJ120" s="4">
        <v>136</v>
      </c>
      <c r="AK120" s="4">
        <v>135</v>
      </c>
      <c r="AL120" s="4">
        <v>5.9</v>
      </c>
      <c r="AM120" s="4">
        <v>142</v>
      </c>
      <c r="AN120" s="4" t="s">
        <v>155</v>
      </c>
      <c r="AO120" s="4">
        <v>2</v>
      </c>
      <c r="AP120" s="5">
        <v>0.60451388888888891</v>
      </c>
      <c r="AQ120" s="4">
        <v>47.162438999999999</v>
      </c>
      <c r="AR120" s="4">
        <v>-88.491862999999995</v>
      </c>
      <c r="AS120" s="4">
        <v>317.7</v>
      </c>
      <c r="AT120" s="4">
        <v>36.6</v>
      </c>
      <c r="AU120" s="4">
        <v>12</v>
      </c>
      <c r="AV120" s="4">
        <v>9</v>
      </c>
      <c r="AW120" s="4" t="s">
        <v>432</v>
      </c>
      <c r="AX120" s="4">
        <v>1.5</v>
      </c>
      <c r="AY120" s="4">
        <v>1.7</v>
      </c>
      <c r="AZ120" s="4">
        <v>2.7</v>
      </c>
      <c r="BA120" s="4">
        <v>11.154</v>
      </c>
      <c r="BB120" s="4">
        <v>14.73</v>
      </c>
      <c r="BC120" s="4">
        <v>1.32</v>
      </c>
      <c r="BD120" s="4">
        <v>13.12</v>
      </c>
      <c r="BE120" s="4">
        <v>2168.8020000000001</v>
      </c>
      <c r="BF120" s="4">
        <v>66.998000000000005</v>
      </c>
      <c r="BG120" s="4">
        <v>1.18</v>
      </c>
      <c r="BH120" s="4">
        <v>0.33800000000000002</v>
      </c>
      <c r="BI120" s="4">
        <v>1.518</v>
      </c>
      <c r="BJ120" s="4">
        <v>0.89600000000000002</v>
      </c>
      <c r="BK120" s="4">
        <v>0.25700000000000001</v>
      </c>
      <c r="BL120" s="4">
        <v>1.1519999999999999</v>
      </c>
      <c r="BM120" s="4">
        <v>60.9</v>
      </c>
      <c r="BQ120" s="4">
        <v>1545.36</v>
      </c>
      <c r="BR120" s="4">
        <v>0.72510600000000003</v>
      </c>
      <c r="BS120" s="4">
        <v>-5</v>
      </c>
      <c r="BT120" s="4">
        <v>7.0000000000000001E-3</v>
      </c>
      <c r="BU120" s="4">
        <v>17.719778000000002</v>
      </c>
      <c r="BV120" s="4">
        <v>0.1414</v>
      </c>
      <c r="BW120" s="4">
        <f t="shared" si="19"/>
        <v>4.6815653476000003</v>
      </c>
      <c r="BY120" s="4">
        <f t="shared" si="15"/>
        <v>29660.806515724849</v>
      </c>
      <c r="BZ120" s="4">
        <f t="shared" si="16"/>
        <v>916.27299999747947</v>
      </c>
      <c r="CA120" s="4">
        <f t="shared" si="17"/>
        <v>12.253807695718402</v>
      </c>
      <c r="CB120" s="4">
        <f t="shared" si="18"/>
        <v>832.87599181836015</v>
      </c>
    </row>
    <row r="121" spans="1:80" x14ac:dyDescent="0.25">
      <c r="A121" s="2">
        <v>42804</v>
      </c>
      <c r="B121" s="3">
        <v>0.39622983796296296</v>
      </c>
      <c r="C121" s="4">
        <v>9.9209999999999994</v>
      </c>
      <c r="D121" s="4">
        <v>0.41410000000000002</v>
      </c>
      <c r="E121" s="4">
        <v>4141.484375</v>
      </c>
      <c r="F121" s="4">
        <v>60.7</v>
      </c>
      <c r="G121" s="4">
        <v>21.3</v>
      </c>
      <c r="H121" s="4">
        <v>5724.2</v>
      </c>
      <c r="J121" s="4">
        <v>9.82</v>
      </c>
      <c r="K121" s="4">
        <v>0.88700000000000001</v>
      </c>
      <c r="L121" s="4">
        <v>8.8008000000000006</v>
      </c>
      <c r="M121" s="4">
        <v>0.3674</v>
      </c>
      <c r="N121" s="4">
        <v>53.807400000000001</v>
      </c>
      <c r="O121" s="4">
        <v>18.894200000000001</v>
      </c>
      <c r="P121" s="4">
        <v>72.7</v>
      </c>
      <c r="Q121" s="4">
        <v>40.839300000000001</v>
      </c>
      <c r="R121" s="4">
        <v>14.3405</v>
      </c>
      <c r="S121" s="4">
        <v>55.2</v>
      </c>
      <c r="T121" s="4">
        <v>5724.2434999999996</v>
      </c>
      <c r="W121" s="4">
        <v>0</v>
      </c>
      <c r="X121" s="4">
        <v>8.7103999999999999</v>
      </c>
      <c r="Y121" s="4">
        <v>11.8</v>
      </c>
      <c r="Z121" s="4">
        <v>864</v>
      </c>
      <c r="AA121" s="4">
        <v>876</v>
      </c>
      <c r="AB121" s="4">
        <v>883</v>
      </c>
      <c r="AC121" s="4">
        <v>89</v>
      </c>
      <c r="AD121" s="4">
        <v>7.44</v>
      </c>
      <c r="AE121" s="4">
        <v>0.17</v>
      </c>
      <c r="AF121" s="4">
        <v>993</v>
      </c>
      <c r="AG121" s="4">
        <v>-15</v>
      </c>
      <c r="AH121" s="4">
        <v>-2</v>
      </c>
      <c r="AI121" s="4">
        <v>16</v>
      </c>
      <c r="AJ121" s="4">
        <v>136</v>
      </c>
      <c r="AK121" s="4">
        <v>133.30000000000001</v>
      </c>
      <c r="AL121" s="4">
        <v>6.2</v>
      </c>
      <c r="AM121" s="4">
        <v>142</v>
      </c>
      <c r="AN121" s="4" t="s">
        <v>155</v>
      </c>
      <c r="AO121" s="4">
        <v>2</v>
      </c>
      <c r="AP121" s="5">
        <v>0.60452546296296295</v>
      </c>
      <c r="AQ121" s="4">
        <v>47.162264</v>
      </c>
      <c r="AR121" s="4">
        <v>-88.491781000000003</v>
      </c>
      <c r="AS121" s="4">
        <v>317.5</v>
      </c>
      <c r="AT121" s="4">
        <v>38.5</v>
      </c>
      <c r="AU121" s="4">
        <v>12</v>
      </c>
      <c r="AV121" s="4">
        <v>8</v>
      </c>
      <c r="AW121" s="4" t="s">
        <v>433</v>
      </c>
      <c r="AX121" s="4">
        <v>1.5</v>
      </c>
      <c r="AY121" s="4">
        <v>1.7</v>
      </c>
      <c r="AZ121" s="4">
        <v>2.7</v>
      </c>
      <c r="BA121" s="4">
        <v>11.154</v>
      </c>
      <c r="BB121" s="4">
        <v>15.12</v>
      </c>
      <c r="BC121" s="4">
        <v>1.36</v>
      </c>
      <c r="BD121" s="4">
        <v>12.733000000000001</v>
      </c>
      <c r="BE121" s="4">
        <v>2187.5700000000002</v>
      </c>
      <c r="BF121" s="4">
        <v>58.12</v>
      </c>
      <c r="BG121" s="4">
        <v>1.401</v>
      </c>
      <c r="BH121" s="4">
        <v>0.49199999999999999</v>
      </c>
      <c r="BI121" s="4">
        <v>1.8919999999999999</v>
      </c>
      <c r="BJ121" s="4">
        <v>1.0629999999999999</v>
      </c>
      <c r="BK121" s="4">
        <v>0.373</v>
      </c>
      <c r="BL121" s="4">
        <v>1.4359999999999999</v>
      </c>
      <c r="BM121" s="4">
        <v>58.997900000000001</v>
      </c>
      <c r="BQ121" s="4">
        <v>1574.268</v>
      </c>
      <c r="BR121" s="4">
        <v>0.71319100000000002</v>
      </c>
      <c r="BS121" s="4">
        <v>-5</v>
      </c>
      <c r="BT121" s="4">
        <v>6.6769999999999998E-3</v>
      </c>
      <c r="BU121" s="4">
        <v>17.428605000000001</v>
      </c>
      <c r="BV121" s="4">
        <v>0.13487499999999999</v>
      </c>
      <c r="BW121" s="4">
        <f t="shared" si="19"/>
        <v>4.6046374410000004</v>
      </c>
      <c r="BY121" s="4">
        <f t="shared" si="15"/>
        <v>29425.873276876238</v>
      </c>
      <c r="BZ121" s="4">
        <f t="shared" si="16"/>
        <v>781.79521334268009</v>
      </c>
      <c r="CA121" s="4">
        <f t="shared" si="17"/>
        <v>14.298835371357001</v>
      </c>
      <c r="CB121" s="4">
        <f t="shared" si="18"/>
        <v>793.6041950665882</v>
      </c>
    </row>
    <row r="122" spans="1:80" x14ac:dyDescent="0.25">
      <c r="A122" s="2">
        <v>42804</v>
      </c>
      <c r="B122" s="3">
        <v>0.39624141203703706</v>
      </c>
      <c r="C122" s="4">
        <v>9.1539999999999999</v>
      </c>
      <c r="D122" s="4">
        <v>0.31369999999999998</v>
      </c>
      <c r="E122" s="4">
        <v>3137.2689770000002</v>
      </c>
      <c r="F122" s="4">
        <v>74.599999999999994</v>
      </c>
      <c r="G122" s="4">
        <v>18.600000000000001</v>
      </c>
      <c r="H122" s="4">
        <v>5437.4</v>
      </c>
      <c r="J122" s="4">
        <v>9.57</v>
      </c>
      <c r="K122" s="4">
        <v>0.89590000000000003</v>
      </c>
      <c r="L122" s="4">
        <v>8.2003000000000004</v>
      </c>
      <c r="M122" s="4">
        <v>0.28110000000000002</v>
      </c>
      <c r="N122" s="4">
        <v>66.824399999999997</v>
      </c>
      <c r="O122" s="4">
        <v>16.672499999999999</v>
      </c>
      <c r="P122" s="4">
        <v>83.5</v>
      </c>
      <c r="Q122" s="4">
        <v>50.72</v>
      </c>
      <c r="R122" s="4">
        <v>12.654500000000001</v>
      </c>
      <c r="S122" s="4">
        <v>63.4</v>
      </c>
      <c r="T122" s="4">
        <v>5437.3716999999997</v>
      </c>
      <c r="W122" s="4">
        <v>0</v>
      </c>
      <c r="X122" s="4">
        <v>8.5723000000000003</v>
      </c>
      <c r="Y122" s="4">
        <v>11.6</v>
      </c>
      <c r="Z122" s="4">
        <v>864</v>
      </c>
      <c r="AA122" s="4">
        <v>875</v>
      </c>
      <c r="AB122" s="4">
        <v>884</v>
      </c>
      <c r="AC122" s="4">
        <v>89</v>
      </c>
      <c r="AD122" s="4">
        <v>7.44</v>
      </c>
      <c r="AE122" s="4">
        <v>0.17</v>
      </c>
      <c r="AF122" s="4">
        <v>992</v>
      </c>
      <c r="AG122" s="4">
        <v>-15</v>
      </c>
      <c r="AH122" s="4">
        <v>-2.323</v>
      </c>
      <c r="AI122" s="4">
        <v>16</v>
      </c>
      <c r="AJ122" s="4">
        <v>136</v>
      </c>
      <c r="AK122" s="4">
        <v>134.6</v>
      </c>
      <c r="AL122" s="4">
        <v>6</v>
      </c>
      <c r="AM122" s="4">
        <v>142</v>
      </c>
      <c r="AN122" s="4" t="s">
        <v>155</v>
      </c>
      <c r="AO122" s="4">
        <v>2</v>
      </c>
      <c r="AP122" s="5">
        <v>0.60453703703703698</v>
      </c>
      <c r="AQ122" s="4">
        <v>47.162080000000003</v>
      </c>
      <c r="AR122" s="4">
        <v>-88.491692999999998</v>
      </c>
      <c r="AS122" s="4">
        <v>317.5</v>
      </c>
      <c r="AT122" s="4">
        <v>44.8</v>
      </c>
      <c r="AU122" s="4">
        <v>12</v>
      </c>
      <c r="AV122" s="4">
        <v>8</v>
      </c>
      <c r="AW122" s="4" t="s">
        <v>433</v>
      </c>
      <c r="AX122" s="4">
        <v>1.5</v>
      </c>
      <c r="AY122" s="4">
        <v>1.7</v>
      </c>
      <c r="AZ122" s="4">
        <v>2.3984000000000001</v>
      </c>
      <c r="BA122" s="4">
        <v>11.154</v>
      </c>
      <c r="BB122" s="4">
        <v>16.43</v>
      </c>
      <c r="BC122" s="4">
        <v>1.47</v>
      </c>
      <c r="BD122" s="4">
        <v>11.625</v>
      </c>
      <c r="BE122" s="4">
        <v>2200.625</v>
      </c>
      <c r="BF122" s="4">
        <v>48.003999999999998</v>
      </c>
      <c r="BG122" s="4">
        <v>1.8779999999999999</v>
      </c>
      <c r="BH122" s="4">
        <v>0.46899999999999997</v>
      </c>
      <c r="BI122" s="4">
        <v>2.347</v>
      </c>
      <c r="BJ122" s="4">
        <v>1.425</v>
      </c>
      <c r="BK122" s="4">
        <v>0.35599999999999998</v>
      </c>
      <c r="BL122" s="4">
        <v>1.7809999999999999</v>
      </c>
      <c r="BM122" s="4">
        <v>60.503700000000002</v>
      </c>
      <c r="BQ122" s="4">
        <v>1672.673</v>
      </c>
      <c r="BR122" s="4">
        <v>0.61533300000000002</v>
      </c>
      <c r="BS122" s="4">
        <v>-5</v>
      </c>
      <c r="BT122" s="4">
        <v>5.6769999999999998E-3</v>
      </c>
      <c r="BU122" s="4">
        <v>15.037201</v>
      </c>
      <c r="BV122" s="4">
        <v>0.114675</v>
      </c>
      <c r="BW122" s="4">
        <f t="shared" si="19"/>
        <v>3.9728285041999998</v>
      </c>
      <c r="BY122" s="4">
        <f t="shared" si="15"/>
        <v>25539.819379792378</v>
      </c>
      <c r="BZ122" s="4">
        <f t="shared" si="16"/>
        <v>557.12058597332725</v>
      </c>
      <c r="CA122" s="4">
        <f t="shared" si="17"/>
        <v>16.538139217815001</v>
      </c>
      <c r="CB122" s="4">
        <f t="shared" si="18"/>
        <v>702.18850090730768</v>
      </c>
    </row>
    <row r="123" spans="1:80" x14ac:dyDescent="0.25">
      <c r="A123" s="2">
        <v>42804</v>
      </c>
      <c r="B123" s="3">
        <v>0.39625298611111109</v>
      </c>
      <c r="C123" s="4">
        <v>8.1660000000000004</v>
      </c>
      <c r="D123" s="4">
        <v>0.2445</v>
      </c>
      <c r="E123" s="4">
        <v>2444.848485</v>
      </c>
      <c r="F123" s="4">
        <v>77.3</v>
      </c>
      <c r="G123" s="4">
        <v>9.9</v>
      </c>
      <c r="H123" s="4">
        <v>5069.5</v>
      </c>
      <c r="J123" s="4">
        <v>9.1199999999999992</v>
      </c>
      <c r="K123" s="4">
        <v>0.90669999999999995</v>
      </c>
      <c r="L123" s="4">
        <v>7.4047999999999998</v>
      </c>
      <c r="M123" s="4">
        <v>0.22170000000000001</v>
      </c>
      <c r="N123" s="4">
        <v>70.113799999999998</v>
      </c>
      <c r="O123" s="4">
        <v>8.9766999999999992</v>
      </c>
      <c r="P123" s="4">
        <v>79.099999999999994</v>
      </c>
      <c r="Q123" s="4">
        <v>53.216700000000003</v>
      </c>
      <c r="R123" s="4">
        <v>6.8133999999999997</v>
      </c>
      <c r="S123" s="4">
        <v>60</v>
      </c>
      <c r="T123" s="4">
        <v>5069.4988999999996</v>
      </c>
      <c r="W123" s="4">
        <v>0</v>
      </c>
      <c r="X123" s="4">
        <v>8.2729999999999997</v>
      </c>
      <c r="Y123" s="4">
        <v>11.5</v>
      </c>
      <c r="Z123" s="4">
        <v>864</v>
      </c>
      <c r="AA123" s="4">
        <v>874</v>
      </c>
      <c r="AB123" s="4">
        <v>885</v>
      </c>
      <c r="AC123" s="4">
        <v>89</v>
      </c>
      <c r="AD123" s="4">
        <v>7.44</v>
      </c>
      <c r="AE123" s="4">
        <v>0.17</v>
      </c>
      <c r="AF123" s="4">
        <v>992</v>
      </c>
      <c r="AG123" s="4">
        <v>-15</v>
      </c>
      <c r="AH123" s="4">
        <v>-3</v>
      </c>
      <c r="AI123" s="4">
        <v>16</v>
      </c>
      <c r="AJ123" s="4">
        <v>135.69999999999999</v>
      </c>
      <c r="AK123" s="4">
        <v>136.30000000000001</v>
      </c>
      <c r="AL123" s="4">
        <v>5.8</v>
      </c>
      <c r="AM123" s="4">
        <v>142</v>
      </c>
      <c r="AN123" s="4" t="s">
        <v>155</v>
      </c>
      <c r="AO123" s="4">
        <v>2</v>
      </c>
      <c r="AP123" s="5">
        <v>0.60454861111111113</v>
      </c>
      <c r="AQ123" s="4">
        <v>47.161893999999997</v>
      </c>
      <c r="AR123" s="4">
        <v>-88.491597999999996</v>
      </c>
      <c r="AS123" s="4">
        <v>317.39999999999998</v>
      </c>
      <c r="AT123" s="4">
        <v>47.7</v>
      </c>
      <c r="AU123" s="4">
        <v>12</v>
      </c>
      <c r="AV123" s="4">
        <v>8</v>
      </c>
      <c r="AW123" s="4" t="s">
        <v>433</v>
      </c>
      <c r="AX123" s="4">
        <v>1.5</v>
      </c>
      <c r="AY123" s="4">
        <v>1.7</v>
      </c>
      <c r="AZ123" s="4">
        <v>2.2999999999999998</v>
      </c>
      <c r="BA123" s="4">
        <v>11.154</v>
      </c>
      <c r="BB123" s="4">
        <v>18.38</v>
      </c>
      <c r="BC123" s="4">
        <v>1.65</v>
      </c>
      <c r="BD123" s="4">
        <v>10.285</v>
      </c>
      <c r="BE123" s="4">
        <v>2206.069</v>
      </c>
      <c r="BF123" s="4">
        <v>42.036000000000001</v>
      </c>
      <c r="BG123" s="4">
        <v>2.1869999999999998</v>
      </c>
      <c r="BH123" s="4">
        <v>0.28000000000000003</v>
      </c>
      <c r="BI123" s="4">
        <v>2.468</v>
      </c>
      <c r="BJ123" s="4">
        <v>1.66</v>
      </c>
      <c r="BK123" s="4">
        <v>0.21299999999999999</v>
      </c>
      <c r="BL123" s="4">
        <v>1.873</v>
      </c>
      <c r="BM123" s="4">
        <v>62.624899999999997</v>
      </c>
      <c r="BQ123" s="4">
        <v>1792.114</v>
      </c>
      <c r="BR123" s="4">
        <v>0.46856799999999998</v>
      </c>
      <c r="BS123" s="4">
        <v>-5</v>
      </c>
      <c r="BT123" s="4">
        <v>5.0000000000000001E-3</v>
      </c>
      <c r="BU123" s="4">
        <v>11.450631</v>
      </c>
      <c r="BV123" s="4">
        <v>0.10100000000000001</v>
      </c>
      <c r="BW123" s="4">
        <f t="shared" si="19"/>
        <v>3.0252567101999999</v>
      </c>
      <c r="BY123" s="4">
        <f t="shared" si="15"/>
        <v>19496.348788988202</v>
      </c>
      <c r="BZ123" s="4">
        <f t="shared" si="16"/>
        <v>371.49722773580885</v>
      </c>
      <c r="CA123" s="4">
        <f t="shared" si="17"/>
        <v>14.670411029627997</v>
      </c>
      <c r="CB123" s="4">
        <f t="shared" si="18"/>
        <v>553.45362872852434</v>
      </c>
    </row>
    <row r="124" spans="1:80" x14ac:dyDescent="0.25">
      <c r="A124" s="2">
        <v>42804</v>
      </c>
      <c r="B124" s="3">
        <v>0.39626456018518513</v>
      </c>
      <c r="C124" s="4">
        <v>7.8490000000000002</v>
      </c>
      <c r="D124" s="4">
        <v>0.2137</v>
      </c>
      <c r="E124" s="4">
        <v>2137.1063829999998</v>
      </c>
      <c r="F124" s="4">
        <v>72.099999999999994</v>
      </c>
      <c r="G124" s="4">
        <v>14</v>
      </c>
      <c r="H124" s="4">
        <v>4761.1000000000004</v>
      </c>
      <c r="J124" s="4">
        <v>8.73</v>
      </c>
      <c r="K124" s="4">
        <v>0.91069999999999995</v>
      </c>
      <c r="L124" s="4">
        <v>7.1474000000000002</v>
      </c>
      <c r="M124" s="4">
        <v>0.1946</v>
      </c>
      <c r="N124" s="4">
        <v>65.633099999999999</v>
      </c>
      <c r="O124" s="4">
        <v>12.7773</v>
      </c>
      <c r="P124" s="4">
        <v>78.400000000000006</v>
      </c>
      <c r="Q124" s="4">
        <v>49.815399999999997</v>
      </c>
      <c r="R124" s="4">
        <v>9.6979000000000006</v>
      </c>
      <c r="S124" s="4">
        <v>59.5</v>
      </c>
      <c r="T124" s="4">
        <v>4761.1000000000004</v>
      </c>
      <c r="W124" s="4">
        <v>0</v>
      </c>
      <c r="X124" s="4">
        <v>7.9512</v>
      </c>
      <c r="Y124" s="4">
        <v>11.6</v>
      </c>
      <c r="Z124" s="4">
        <v>862</v>
      </c>
      <c r="AA124" s="4">
        <v>874</v>
      </c>
      <c r="AB124" s="4">
        <v>884</v>
      </c>
      <c r="AC124" s="4">
        <v>89</v>
      </c>
      <c r="AD124" s="4">
        <v>7.44</v>
      </c>
      <c r="AE124" s="4">
        <v>0.17</v>
      </c>
      <c r="AF124" s="4">
        <v>992</v>
      </c>
      <c r="AG124" s="4">
        <v>-15</v>
      </c>
      <c r="AH124" s="4">
        <v>-3</v>
      </c>
      <c r="AI124" s="4">
        <v>16</v>
      </c>
      <c r="AJ124" s="4">
        <v>135.30000000000001</v>
      </c>
      <c r="AK124" s="4">
        <v>137</v>
      </c>
      <c r="AL124" s="4">
        <v>5.9</v>
      </c>
      <c r="AM124" s="4">
        <v>142</v>
      </c>
      <c r="AN124" s="4" t="s">
        <v>155</v>
      </c>
      <c r="AO124" s="4">
        <v>2</v>
      </c>
      <c r="AP124" s="5">
        <v>0.60456018518518517</v>
      </c>
      <c r="AQ124" s="4">
        <v>47.161712000000001</v>
      </c>
      <c r="AR124" s="4">
        <v>-88.491499000000005</v>
      </c>
      <c r="AS124" s="4">
        <v>317.39999999999998</v>
      </c>
      <c r="AT124" s="4">
        <v>48.1</v>
      </c>
      <c r="AU124" s="4">
        <v>12</v>
      </c>
      <c r="AV124" s="4">
        <v>8</v>
      </c>
      <c r="AW124" s="4" t="s">
        <v>433</v>
      </c>
      <c r="AX124" s="4">
        <v>1.5</v>
      </c>
      <c r="AY124" s="4">
        <v>1.7</v>
      </c>
      <c r="AZ124" s="4">
        <v>2.2999999999999998</v>
      </c>
      <c r="BA124" s="4">
        <v>11.154</v>
      </c>
      <c r="BB124" s="4">
        <v>19.170000000000002</v>
      </c>
      <c r="BC124" s="4">
        <v>1.72</v>
      </c>
      <c r="BD124" s="4">
        <v>9.8119999999999994</v>
      </c>
      <c r="BE124" s="4">
        <v>2215.703</v>
      </c>
      <c r="BF124" s="4">
        <v>38.399000000000001</v>
      </c>
      <c r="BG124" s="4">
        <v>2.1309999999999998</v>
      </c>
      <c r="BH124" s="4">
        <v>0.41499999999999998</v>
      </c>
      <c r="BI124" s="4">
        <v>2.5459999999999998</v>
      </c>
      <c r="BJ124" s="4">
        <v>1.617</v>
      </c>
      <c r="BK124" s="4">
        <v>0.315</v>
      </c>
      <c r="BL124" s="4">
        <v>1.9319999999999999</v>
      </c>
      <c r="BM124" s="4">
        <v>61.1999</v>
      </c>
      <c r="BQ124" s="4">
        <v>1792.2439999999999</v>
      </c>
      <c r="BR124" s="4">
        <v>0.36790200000000001</v>
      </c>
      <c r="BS124" s="4">
        <v>-5</v>
      </c>
      <c r="BT124" s="4">
        <v>5.3229999999999996E-3</v>
      </c>
      <c r="BU124" s="4">
        <v>8.9906050000000004</v>
      </c>
      <c r="BV124" s="4">
        <v>0.107525</v>
      </c>
      <c r="BW124" s="4">
        <f t="shared" si="19"/>
        <v>2.3753178410000002</v>
      </c>
      <c r="BY124" s="4">
        <f t="shared" si="15"/>
        <v>15374.649980989117</v>
      </c>
      <c r="BZ124" s="4">
        <f t="shared" si="16"/>
        <v>266.44870030866105</v>
      </c>
      <c r="CA124" s="4">
        <f t="shared" si="17"/>
        <v>11.220280434363001</v>
      </c>
      <c r="CB124" s="4">
        <f t="shared" si="18"/>
        <v>424.66298117190615</v>
      </c>
    </row>
    <row r="125" spans="1:80" x14ac:dyDescent="0.25">
      <c r="A125" s="2">
        <v>42804</v>
      </c>
      <c r="B125" s="3">
        <v>0.39627613425925928</v>
      </c>
      <c r="C125" s="4">
        <v>7.7430000000000003</v>
      </c>
      <c r="D125" s="4">
        <v>0.1797</v>
      </c>
      <c r="E125" s="4">
        <v>1796.6808510000001</v>
      </c>
      <c r="F125" s="4">
        <v>68.5</v>
      </c>
      <c r="G125" s="4">
        <v>22.6</v>
      </c>
      <c r="H125" s="4">
        <v>4806.3999999999996</v>
      </c>
      <c r="J125" s="4">
        <v>8.41</v>
      </c>
      <c r="K125" s="4">
        <v>0.91210000000000002</v>
      </c>
      <c r="L125" s="4">
        <v>7.0629999999999997</v>
      </c>
      <c r="M125" s="4">
        <v>0.16389999999999999</v>
      </c>
      <c r="N125" s="4">
        <v>62.4709</v>
      </c>
      <c r="O125" s="4">
        <v>20.654399999999999</v>
      </c>
      <c r="P125" s="4">
        <v>83.1</v>
      </c>
      <c r="Q125" s="4">
        <v>47.414400000000001</v>
      </c>
      <c r="R125" s="4">
        <v>15.676399999999999</v>
      </c>
      <c r="S125" s="4">
        <v>63.1</v>
      </c>
      <c r="T125" s="4">
        <v>4806.4031999999997</v>
      </c>
      <c r="W125" s="4">
        <v>0</v>
      </c>
      <c r="X125" s="4">
        <v>7.6740000000000004</v>
      </c>
      <c r="Y125" s="4">
        <v>11.8</v>
      </c>
      <c r="Z125" s="4">
        <v>861</v>
      </c>
      <c r="AA125" s="4">
        <v>871</v>
      </c>
      <c r="AB125" s="4">
        <v>882</v>
      </c>
      <c r="AC125" s="4">
        <v>89</v>
      </c>
      <c r="AD125" s="4">
        <v>7.44</v>
      </c>
      <c r="AE125" s="4">
        <v>0.17</v>
      </c>
      <c r="AF125" s="4">
        <v>993</v>
      </c>
      <c r="AG125" s="4">
        <v>-15</v>
      </c>
      <c r="AH125" s="4">
        <v>-3</v>
      </c>
      <c r="AI125" s="4">
        <v>16</v>
      </c>
      <c r="AJ125" s="4">
        <v>136</v>
      </c>
      <c r="AK125" s="4">
        <v>136.69999999999999</v>
      </c>
      <c r="AL125" s="4">
        <v>6.2</v>
      </c>
      <c r="AM125" s="4">
        <v>142</v>
      </c>
      <c r="AN125" s="4" t="s">
        <v>155</v>
      </c>
      <c r="AO125" s="4">
        <v>2</v>
      </c>
      <c r="AP125" s="5">
        <v>0.60457175925925932</v>
      </c>
      <c r="AQ125" s="4">
        <v>47.161540000000002</v>
      </c>
      <c r="AR125" s="4">
        <v>-88.491344999999995</v>
      </c>
      <c r="AS125" s="4">
        <v>317.5</v>
      </c>
      <c r="AT125" s="4">
        <v>48.3</v>
      </c>
      <c r="AU125" s="4">
        <v>12</v>
      </c>
      <c r="AV125" s="4">
        <v>8</v>
      </c>
      <c r="AW125" s="4" t="s">
        <v>433</v>
      </c>
      <c r="AX125" s="4">
        <v>1.1983999999999999</v>
      </c>
      <c r="AY125" s="4">
        <v>1.6246</v>
      </c>
      <c r="AZ125" s="4">
        <v>1.9984</v>
      </c>
      <c r="BA125" s="4">
        <v>11.154</v>
      </c>
      <c r="BB125" s="4">
        <v>19.47</v>
      </c>
      <c r="BC125" s="4">
        <v>1.75</v>
      </c>
      <c r="BD125" s="4">
        <v>9.6349999999999998</v>
      </c>
      <c r="BE125" s="4">
        <v>2221.1260000000002</v>
      </c>
      <c r="BF125" s="4">
        <v>32.801000000000002</v>
      </c>
      <c r="BG125" s="4">
        <v>2.0569999999999999</v>
      </c>
      <c r="BH125" s="4">
        <v>0.68</v>
      </c>
      <c r="BI125" s="4">
        <v>2.738</v>
      </c>
      <c r="BJ125" s="4">
        <v>1.5609999999999999</v>
      </c>
      <c r="BK125" s="4">
        <v>0.51600000000000001</v>
      </c>
      <c r="BL125" s="4">
        <v>2.0779999999999998</v>
      </c>
      <c r="BM125" s="4">
        <v>62.673400000000001</v>
      </c>
      <c r="BQ125" s="4">
        <v>1754.722</v>
      </c>
      <c r="BR125" s="4">
        <v>0.35986000000000001</v>
      </c>
      <c r="BS125" s="4">
        <v>-5</v>
      </c>
      <c r="BT125" s="4">
        <v>6.0000000000000001E-3</v>
      </c>
      <c r="BU125" s="4">
        <v>8.794079</v>
      </c>
      <c r="BV125" s="4">
        <v>0.1212</v>
      </c>
      <c r="BW125" s="4">
        <f t="shared" si="19"/>
        <v>2.3233956717999997</v>
      </c>
      <c r="BY125" s="4">
        <f t="shared" si="15"/>
        <v>15075.382248497899</v>
      </c>
      <c r="BZ125" s="4">
        <f t="shared" si="16"/>
        <v>222.62924891833222</v>
      </c>
      <c r="CA125" s="4">
        <f t="shared" si="17"/>
        <v>10.594928738804199</v>
      </c>
      <c r="CB125" s="4">
        <f t="shared" si="18"/>
        <v>425.38129841035948</v>
      </c>
    </row>
    <row r="126" spans="1:80" x14ac:dyDescent="0.25">
      <c r="A126" s="2">
        <v>42804</v>
      </c>
      <c r="B126" s="3">
        <v>0.39628770833333332</v>
      </c>
      <c r="C126" s="4">
        <v>7.3570000000000002</v>
      </c>
      <c r="D126" s="4">
        <v>0.1857</v>
      </c>
      <c r="E126" s="4">
        <v>1856.6317489999999</v>
      </c>
      <c r="F126" s="4">
        <v>60.8</v>
      </c>
      <c r="G126" s="4">
        <v>6.3</v>
      </c>
      <c r="H126" s="4">
        <v>4721.2</v>
      </c>
      <c r="J126" s="4">
        <v>8.06</v>
      </c>
      <c r="K126" s="4">
        <v>0.91610000000000003</v>
      </c>
      <c r="L126" s="4">
        <v>6.7398999999999996</v>
      </c>
      <c r="M126" s="4">
        <v>0.1701</v>
      </c>
      <c r="N126" s="4">
        <v>55.691000000000003</v>
      </c>
      <c r="O126" s="4">
        <v>5.7713000000000001</v>
      </c>
      <c r="P126" s="4">
        <v>61.5</v>
      </c>
      <c r="Q126" s="4">
        <v>42.268599999999999</v>
      </c>
      <c r="R126" s="4">
        <v>4.3803000000000001</v>
      </c>
      <c r="S126" s="4">
        <v>46.6</v>
      </c>
      <c r="T126" s="4">
        <v>4721.1963999999998</v>
      </c>
      <c r="W126" s="4">
        <v>0</v>
      </c>
      <c r="X126" s="4">
        <v>7.3874000000000004</v>
      </c>
      <c r="Y126" s="4">
        <v>11.8</v>
      </c>
      <c r="Z126" s="4">
        <v>861</v>
      </c>
      <c r="AA126" s="4">
        <v>870</v>
      </c>
      <c r="AB126" s="4">
        <v>880</v>
      </c>
      <c r="AC126" s="4">
        <v>89</v>
      </c>
      <c r="AD126" s="4">
        <v>7.44</v>
      </c>
      <c r="AE126" s="4">
        <v>0.17</v>
      </c>
      <c r="AF126" s="4">
        <v>993</v>
      </c>
      <c r="AG126" s="4">
        <v>-15</v>
      </c>
      <c r="AH126" s="4">
        <v>-3</v>
      </c>
      <c r="AI126" s="4">
        <v>16</v>
      </c>
      <c r="AJ126" s="4">
        <v>135.69999999999999</v>
      </c>
      <c r="AK126" s="4">
        <v>136</v>
      </c>
      <c r="AL126" s="4">
        <v>6.2</v>
      </c>
      <c r="AM126" s="4">
        <v>142</v>
      </c>
      <c r="AN126" s="4" t="s">
        <v>155</v>
      </c>
      <c r="AO126" s="4">
        <v>2</v>
      </c>
      <c r="AP126" s="5">
        <v>0.60458333333333336</v>
      </c>
      <c r="AQ126" s="4">
        <v>47.161389</v>
      </c>
      <c r="AR126" s="4">
        <v>-88.491169999999997</v>
      </c>
      <c r="AS126" s="4">
        <v>317.39999999999998</v>
      </c>
      <c r="AT126" s="4">
        <v>46.1</v>
      </c>
      <c r="AU126" s="4">
        <v>12</v>
      </c>
      <c r="AV126" s="4">
        <v>9</v>
      </c>
      <c r="AW126" s="4" t="s">
        <v>432</v>
      </c>
      <c r="AX126" s="4">
        <v>0.94920000000000004</v>
      </c>
      <c r="AY126" s="4">
        <v>1.4492</v>
      </c>
      <c r="AZ126" s="4">
        <v>1.7492000000000001</v>
      </c>
      <c r="BA126" s="4">
        <v>11.154</v>
      </c>
      <c r="BB126" s="4">
        <v>20.38</v>
      </c>
      <c r="BC126" s="4">
        <v>1.83</v>
      </c>
      <c r="BD126" s="4">
        <v>9.1609999999999996</v>
      </c>
      <c r="BE126" s="4">
        <v>2213.46</v>
      </c>
      <c r="BF126" s="4">
        <v>35.551000000000002</v>
      </c>
      <c r="BG126" s="4">
        <v>1.915</v>
      </c>
      <c r="BH126" s="4">
        <v>0.19800000000000001</v>
      </c>
      <c r="BI126" s="4">
        <v>2.1139999999999999</v>
      </c>
      <c r="BJ126" s="4">
        <v>1.454</v>
      </c>
      <c r="BK126" s="4">
        <v>0.151</v>
      </c>
      <c r="BL126" s="4">
        <v>1.6040000000000001</v>
      </c>
      <c r="BM126" s="4">
        <v>64.290499999999994</v>
      </c>
      <c r="BQ126" s="4">
        <v>1764.0419999999999</v>
      </c>
      <c r="BR126" s="4">
        <v>0.22023499999999999</v>
      </c>
      <c r="BS126" s="4">
        <v>-5</v>
      </c>
      <c r="BT126" s="4">
        <v>6.0000000000000001E-3</v>
      </c>
      <c r="BU126" s="4">
        <v>5.3819929999999996</v>
      </c>
      <c r="BV126" s="4">
        <v>0.1212</v>
      </c>
      <c r="BW126" s="4">
        <f t="shared" si="19"/>
        <v>1.4219225505999999</v>
      </c>
      <c r="BY126" s="4">
        <f t="shared" si="15"/>
        <v>9194.3192810570035</v>
      </c>
      <c r="BZ126" s="4">
        <f t="shared" si="16"/>
        <v>147.67253293976739</v>
      </c>
      <c r="CA126" s="4">
        <f t="shared" si="17"/>
        <v>6.0396574750195997</v>
      </c>
      <c r="CB126" s="4">
        <f t="shared" si="18"/>
        <v>267.05130598194467</v>
      </c>
    </row>
    <row r="127" spans="1:80" x14ac:dyDescent="0.25">
      <c r="A127" s="2">
        <v>42804</v>
      </c>
      <c r="B127" s="3">
        <v>0.39629928240740742</v>
      </c>
      <c r="C127" s="4">
        <v>6.9180000000000001</v>
      </c>
      <c r="D127" s="4">
        <v>0.19209999999999999</v>
      </c>
      <c r="E127" s="4">
        <v>1921.416667</v>
      </c>
      <c r="F127" s="4">
        <v>51.1</v>
      </c>
      <c r="G127" s="4">
        <v>-6.3</v>
      </c>
      <c r="H127" s="4">
        <v>4954.7</v>
      </c>
      <c r="J127" s="4">
        <v>7.91</v>
      </c>
      <c r="K127" s="4">
        <v>0.92020000000000002</v>
      </c>
      <c r="L127" s="4">
        <v>6.3655999999999997</v>
      </c>
      <c r="M127" s="4">
        <v>0.17680000000000001</v>
      </c>
      <c r="N127" s="4">
        <v>47.022199999999998</v>
      </c>
      <c r="O127" s="4">
        <v>0</v>
      </c>
      <c r="P127" s="4">
        <v>47</v>
      </c>
      <c r="Q127" s="4">
        <v>35.689100000000003</v>
      </c>
      <c r="R127" s="4">
        <v>0</v>
      </c>
      <c r="S127" s="4">
        <v>35.700000000000003</v>
      </c>
      <c r="T127" s="4">
        <v>4954.6734999999999</v>
      </c>
      <c r="W127" s="4">
        <v>0</v>
      </c>
      <c r="X127" s="4">
        <v>7.2819000000000003</v>
      </c>
      <c r="Y127" s="4">
        <v>11.9</v>
      </c>
      <c r="Z127" s="4">
        <v>860</v>
      </c>
      <c r="AA127" s="4">
        <v>869</v>
      </c>
      <c r="AB127" s="4">
        <v>877</v>
      </c>
      <c r="AC127" s="4">
        <v>89</v>
      </c>
      <c r="AD127" s="4">
        <v>7.44</v>
      </c>
      <c r="AE127" s="4">
        <v>0.17</v>
      </c>
      <c r="AF127" s="4">
        <v>993</v>
      </c>
      <c r="AG127" s="4">
        <v>-15</v>
      </c>
      <c r="AH127" s="4">
        <v>-3</v>
      </c>
      <c r="AI127" s="4">
        <v>16</v>
      </c>
      <c r="AJ127" s="4">
        <v>135.30000000000001</v>
      </c>
      <c r="AK127" s="4">
        <v>136</v>
      </c>
      <c r="AL127" s="4">
        <v>6.1</v>
      </c>
      <c r="AM127" s="4">
        <v>142</v>
      </c>
      <c r="AN127" s="4" t="s">
        <v>155</v>
      </c>
      <c r="AO127" s="4">
        <v>2</v>
      </c>
      <c r="AP127" s="5">
        <v>0.6045949074074074</v>
      </c>
      <c r="AQ127" s="4">
        <v>47.161247000000003</v>
      </c>
      <c r="AR127" s="4">
        <v>-88.491</v>
      </c>
      <c r="AS127" s="4">
        <v>317.2</v>
      </c>
      <c r="AT127" s="4">
        <v>44.4</v>
      </c>
      <c r="AU127" s="4">
        <v>12</v>
      </c>
      <c r="AV127" s="4">
        <v>8</v>
      </c>
      <c r="AW127" s="4" t="s">
        <v>434</v>
      </c>
      <c r="AX127" s="4">
        <v>0.9</v>
      </c>
      <c r="AY127" s="4">
        <v>1.4</v>
      </c>
      <c r="AZ127" s="4">
        <v>1.7</v>
      </c>
      <c r="BA127" s="4">
        <v>11.154</v>
      </c>
      <c r="BB127" s="4">
        <v>21.43</v>
      </c>
      <c r="BC127" s="4">
        <v>1.92</v>
      </c>
      <c r="BD127" s="4">
        <v>8.6709999999999994</v>
      </c>
      <c r="BE127" s="4">
        <v>2193.3670000000002</v>
      </c>
      <c r="BF127" s="4">
        <v>38.774999999999999</v>
      </c>
      <c r="BG127" s="4">
        <v>1.6970000000000001</v>
      </c>
      <c r="BH127" s="4">
        <v>0</v>
      </c>
      <c r="BI127" s="4">
        <v>1.6970000000000001</v>
      </c>
      <c r="BJ127" s="4">
        <v>1.288</v>
      </c>
      <c r="BK127" s="4">
        <v>0</v>
      </c>
      <c r="BL127" s="4">
        <v>1.288</v>
      </c>
      <c r="BM127" s="4">
        <v>70.788600000000002</v>
      </c>
      <c r="BQ127" s="4">
        <v>1824.376</v>
      </c>
      <c r="BR127" s="4">
        <v>0.156191</v>
      </c>
      <c r="BS127" s="4">
        <v>-5</v>
      </c>
      <c r="BT127" s="4">
        <v>6.0000000000000001E-3</v>
      </c>
      <c r="BU127" s="4">
        <v>3.8169170000000001</v>
      </c>
      <c r="BV127" s="4">
        <v>0.1212</v>
      </c>
      <c r="BW127" s="4">
        <f t="shared" si="19"/>
        <v>1.0084294713999999</v>
      </c>
      <c r="BY127" s="4">
        <f t="shared" si="15"/>
        <v>6461.4322575662009</v>
      </c>
      <c r="BZ127" s="4">
        <f t="shared" si="16"/>
        <v>114.227138361765</v>
      </c>
      <c r="CA127" s="4">
        <f t="shared" si="17"/>
        <v>3.7943147442928002</v>
      </c>
      <c r="CB127" s="4">
        <f t="shared" si="18"/>
        <v>208.53589185391721</v>
      </c>
    </row>
    <row r="128" spans="1:80" x14ac:dyDescent="0.25">
      <c r="A128" s="2">
        <v>42804</v>
      </c>
      <c r="B128" s="3">
        <v>0.39631085648148145</v>
      </c>
      <c r="C128" s="4">
        <v>7.1529999999999996</v>
      </c>
      <c r="D128" s="4">
        <v>0.19670000000000001</v>
      </c>
      <c r="E128" s="4">
        <v>1967.2151899999999</v>
      </c>
      <c r="F128" s="4">
        <v>44.9</v>
      </c>
      <c r="G128" s="4">
        <v>-8</v>
      </c>
      <c r="H128" s="4">
        <v>5045.8</v>
      </c>
      <c r="J128" s="4">
        <v>7.9</v>
      </c>
      <c r="K128" s="4">
        <v>0.91769999999999996</v>
      </c>
      <c r="L128" s="4">
        <v>6.5640999999999998</v>
      </c>
      <c r="M128" s="4">
        <v>0.18049999999999999</v>
      </c>
      <c r="N128" s="4">
        <v>41.210900000000002</v>
      </c>
      <c r="O128" s="4">
        <v>0</v>
      </c>
      <c r="P128" s="4">
        <v>41.2</v>
      </c>
      <c r="Q128" s="4">
        <v>31.278400000000001</v>
      </c>
      <c r="R128" s="4">
        <v>0</v>
      </c>
      <c r="S128" s="4">
        <v>31.3</v>
      </c>
      <c r="T128" s="4">
        <v>5045.8100000000004</v>
      </c>
      <c r="W128" s="4">
        <v>0</v>
      </c>
      <c r="X128" s="4">
        <v>7.2499000000000002</v>
      </c>
      <c r="Y128" s="4">
        <v>11.9</v>
      </c>
      <c r="Z128" s="4">
        <v>860</v>
      </c>
      <c r="AA128" s="4">
        <v>870</v>
      </c>
      <c r="AB128" s="4">
        <v>878</v>
      </c>
      <c r="AC128" s="4">
        <v>89</v>
      </c>
      <c r="AD128" s="4">
        <v>7.44</v>
      </c>
      <c r="AE128" s="4">
        <v>0.17</v>
      </c>
      <c r="AF128" s="4">
        <v>993</v>
      </c>
      <c r="AG128" s="4">
        <v>-15</v>
      </c>
      <c r="AH128" s="4">
        <v>-2.677</v>
      </c>
      <c r="AI128" s="4">
        <v>16</v>
      </c>
      <c r="AJ128" s="4">
        <v>136</v>
      </c>
      <c r="AK128" s="4">
        <v>135.69999999999999</v>
      </c>
      <c r="AL128" s="4">
        <v>6.3</v>
      </c>
      <c r="AM128" s="4">
        <v>142</v>
      </c>
      <c r="AN128" s="4" t="s">
        <v>155</v>
      </c>
      <c r="AO128" s="4">
        <v>2</v>
      </c>
      <c r="AP128" s="5">
        <v>0.60460648148148144</v>
      </c>
      <c r="AQ128" s="4">
        <v>47.161110000000001</v>
      </c>
      <c r="AR128" s="4">
        <v>-88.490859999999998</v>
      </c>
      <c r="AS128" s="4">
        <v>317.10000000000002</v>
      </c>
      <c r="AT128" s="4">
        <v>40.299999999999997</v>
      </c>
      <c r="AU128" s="4">
        <v>12</v>
      </c>
      <c r="AV128" s="4">
        <v>8</v>
      </c>
      <c r="AW128" s="4" t="s">
        <v>434</v>
      </c>
      <c r="AX128" s="4">
        <v>0.9</v>
      </c>
      <c r="AY128" s="4">
        <v>1.4</v>
      </c>
      <c r="AZ128" s="4">
        <v>1.7</v>
      </c>
      <c r="BA128" s="4">
        <v>11.154</v>
      </c>
      <c r="BB128" s="4">
        <v>20.77</v>
      </c>
      <c r="BC128" s="4">
        <v>1.86</v>
      </c>
      <c r="BD128" s="4">
        <v>8.9670000000000005</v>
      </c>
      <c r="BE128" s="4">
        <v>2195.4609999999998</v>
      </c>
      <c r="BF128" s="4">
        <v>38.430999999999997</v>
      </c>
      <c r="BG128" s="4">
        <v>1.4430000000000001</v>
      </c>
      <c r="BH128" s="4">
        <v>0</v>
      </c>
      <c r="BI128" s="4">
        <v>1.4430000000000001</v>
      </c>
      <c r="BJ128" s="4">
        <v>1.0960000000000001</v>
      </c>
      <c r="BK128" s="4">
        <v>0</v>
      </c>
      <c r="BL128" s="4">
        <v>1.0960000000000001</v>
      </c>
      <c r="BM128" s="4">
        <v>69.977599999999995</v>
      </c>
      <c r="BQ128" s="4">
        <v>1763.117</v>
      </c>
      <c r="BR128" s="4">
        <v>0.10323</v>
      </c>
      <c r="BS128" s="4">
        <v>-5</v>
      </c>
      <c r="BT128" s="4">
        <v>5.6769999999999998E-3</v>
      </c>
      <c r="BU128" s="4">
        <v>2.5226829999999998</v>
      </c>
      <c r="BV128" s="4">
        <v>0.114675</v>
      </c>
      <c r="BW128" s="4">
        <f t="shared" si="19"/>
        <v>0.66649284859999991</v>
      </c>
      <c r="BY128" s="4">
        <f t="shared" si="15"/>
        <v>4274.577363089863</v>
      </c>
      <c r="BZ128" s="4">
        <f t="shared" si="16"/>
        <v>74.825416001881393</v>
      </c>
      <c r="CA128" s="4">
        <f t="shared" si="17"/>
        <v>2.1339193863824</v>
      </c>
      <c r="CB128" s="4">
        <f t="shared" si="18"/>
        <v>136.24685880703743</v>
      </c>
    </row>
    <row r="129" spans="1:80" x14ac:dyDescent="0.25">
      <c r="A129" s="2">
        <v>42804</v>
      </c>
      <c r="B129" s="3">
        <v>0.39632243055555555</v>
      </c>
      <c r="C129" s="4">
        <v>7.931</v>
      </c>
      <c r="D129" s="4">
        <v>0.1968</v>
      </c>
      <c r="E129" s="4">
        <v>1968.2244559999999</v>
      </c>
      <c r="F129" s="4">
        <v>39.299999999999997</v>
      </c>
      <c r="G129" s="4">
        <v>-11.5</v>
      </c>
      <c r="H129" s="4">
        <v>5064.3</v>
      </c>
      <c r="J129" s="4">
        <v>8.08</v>
      </c>
      <c r="K129" s="4">
        <v>0.90980000000000005</v>
      </c>
      <c r="L129" s="4">
        <v>7.2149999999999999</v>
      </c>
      <c r="M129" s="4">
        <v>0.17910000000000001</v>
      </c>
      <c r="N129" s="4">
        <v>35.792700000000004</v>
      </c>
      <c r="O129" s="4">
        <v>0</v>
      </c>
      <c r="P129" s="4">
        <v>35.799999999999997</v>
      </c>
      <c r="Q129" s="4">
        <v>27.1661</v>
      </c>
      <c r="R129" s="4">
        <v>0</v>
      </c>
      <c r="S129" s="4">
        <v>27.2</v>
      </c>
      <c r="T129" s="4">
        <v>5064.3462</v>
      </c>
      <c r="W129" s="4">
        <v>0</v>
      </c>
      <c r="X129" s="4">
        <v>7.3494000000000002</v>
      </c>
      <c r="Y129" s="4">
        <v>11.8</v>
      </c>
      <c r="Z129" s="4">
        <v>861</v>
      </c>
      <c r="AA129" s="4">
        <v>871</v>
      </c>
      <c r="AB129" s="4">
        <v>878</v>
      </c>
      <c r="AC129" s="4">
        <v>89</v>
      </c>
      <c r="AD129" s="4">
        <v>7.44</v>
      </c>
      <c r="AE129" s="4">
        <v>0.17</v>
      </c>
      <c r="AF129" s="4">
        <v>993</v>
      </c>
      <c r="AG129" s="4">
        <v>-15</v>
      </c>
      <c r="AH129" s="4">
        <v>-2.3226770000000001</v>
      </c>
      <c r="AI129" s="4">
        <v>16</v>
      </c>
      <c r="AJ129" s="4">
        <v>135.69999999999999</v>
      </c>
      <c r="AK129" s="4">
        <v>135.30000000000001</v>
      </c>
      <c r="AL129" s="4">
        <v>6.2</v>
      </c>
      <c r="AM129" s="4">
        <v>142</v>
      </c>
      <c r="AN129" s="4" t="s">
        <v>155</v>
      </c>
      <c r="AO129" s="4">
        <v>2</v>
      </c>
      <c r="AP129" s="5">
        <v>0.60461805555555559</v>
      </c>
      <c r="AQ129" s="4">
        <v>47.160975000000001</v>
      </c>
      <c r="AR129" s="4">
        <v>-88.490779000000003</v>
      </c>
      <c r="AS129" s="4">
        <v>317.39999999999998</v>
      </c>
      <c r="AT129" s="4">
        <v>37</v>
      </c>
      <c r="AU129" s="4">
        <v>12</v>
      </c>
      <c r="AV129" s="4">
        <v>9</v>
      </c>
      <c r="AW129" s="4" t="s">
        <v>432</v>
      </c>
      <c r="AX129" s="4">
        <v>1.050751</v>
      </c>
      <c r="AY129" s="4">
        <v>1.4753750000000001</v>
      </c>
      <c r="AZ129" s="4">
        <v>1.850751</v>
      </c>
      <c r="BA129" s="4">
        <v>11.154</v>
      </c>
      <c r="BB129" s="4">
        <v>18.96</v>
      </c>
      <c r="BC129" s="4">
        <v>1.7</v>
      </c>
      <c r="BD129" s="4">
        <v>9.92</v>
      </c>
      <c r="BE129" s="4">
        <v>2213.2240000000002</v>
      </c>
      <c r="BF129" s="4">
        <v>34.959000000000003</v>
      </c>
      <c r="BG129" s="4">
        <v>1.1499999999999999</v>
      </c>
      <c r="BH129" s="4">
        <v>0</v>
      </c>
      <c r="BI129" s="4">
        <v>1.1499999999999999</v>
      </c>
      <c r="BJ129" s="4">
        <v>0.873</v>
      </c>
      <c r="BK129" s="4">
        <v>0</v>
      </c>
      <c r="BL129" s="4">
        <v>0.873</v>
      </c>
      <c r="BM129" s="4">
        <v>64.415400000000005</v>
      </c>
      <c r="BQ129" s="4">
        <v>1639.232</v>
      </c>
      <c r="BR129" s="4">
        <v>0.113549</v>
      </c>
      <c r="BS129" s="4">
        <v>-5</v>
      </c>
      <c r="BT129" s="4">
        <v>5.3229999999999996E-3</v>
      </c>
      <c r="BU129" s="4">
        <v>2.7748650000000001</v>
      </c>
      <c r="BV129" s="4">
        <v>0.107518</v>
      </c>
      <c r="BW129" s="4">
        <f t="shared" si="19"/>
        <v>0.73311933299999998</v>
      </c>
      <c r="BY129" s="4">
        <f t="shared" si="15"/>
        <v>4739.9308334317693</v>
      </c>
      <c r="BZ129" s="4">
        <f t="shared" si="16"/>
        <v>74.869620971913022</v>
      </c>
      <c r="CA129" s="4">
        <f t="shared" si="17"/>
        <v>1.8696524245110002</v>
      </c>
      <c r="CB129" s="4">
        <f t="shared" si="18"/>
        <v>137.95464923922782</v>
      </c>
    </row>
    <row r="130" spans="1:80" x14ac:dyDescent="0.25">
      <c r="A130" s="2">
        <v>42804</v>
      </c>
      <c r="B130" s="3">
        <v>0.39633400462962959</v>
      </c>
      <c r="C130" s="4">
        <v>8.7810000000000006</v>
      </c>
      <c r="D130" s="4">
        <v>0.18820000000000001</v>
      </c>
      <c r="E130" s="4">
        <v>1881.757877</v>
      </c>
      <c r="F130" s="4">
        <v>35.9</v>
      </c>
      <c r="G130" s="4">
        <v>-11.4</v>
      </c>
      <c r="H130" s="4">
        <v>4888.8</v>
      </c>
      <c r="J130" s="4">
        <v>8.36</v>
      </c>
      <c r="K130" s="4">
        <v>0.90149999999999997</v>
      </c>
      <c r="L130" s="4">
        <v>7.9160000000000004</v>
      </c>
      <c r="M130" s="4">
        <v>0.1696</v>
      </c>
      <c r="N130" s="4">
        <v>32.379600000000003</v>
      </c>
      <c r="O130" s="4">
        <v>0</v>
      </c>
      <c r="P130" s="4">
        <v>32.4</v>
      </c>
      <c r="Q130" s="4">
        <v>24.575600000000001</v>
      </c>
      <c r="R130" s="4">
        <v>0</v>
      </c>
      <c r="S130" s="4">
        <v>24.6</v>
      </c>
      <c r="T130" s="4">
        <v>4888.7819</v>
      </c>
      <c r="W130" s="4">
        <v>0</v>
      </c>
      <c r="X130" s="4">
        <v>7.5382999999999996</v>
      </c>
      <c r="Y130" s="4">
        <v>11.7</v>
      </c>
      <c r="Z130" s="4">
        <v>862</v>
      </c>
      <c r="AA130" s="4">
        <v>873</v>
      </c>
      <c r="AB130" s="4">
        <v>880</v>
      </c>
      <c r="AC130" s="4">
        <v>89</v>
      </c>
      <c r="AD130" s="4">
        <v>7.44</v>
      </c>
      <c r="AE130" s="4">
        <v>0.17</v>
      </c>
      <c r="AF130" s="4">
        <v>993</v>
      </c>
      <c r="AG130" s="4">
        <v>-15</v>
      </c>
      <c r="AH130" s="4">
        <v>-3</v>
      </c>
      <c r="AI130" s="4">
        <v>16</v>
      </c>
      <c r="AJ130" s="4">
        <v>135</v>
      </c>
      <c r="AK130" s="4">
        <v>135.69999999999999</v>
      </c>
      <c r="AL130" s="4">
        <v>5.9</v>
      </c>
      <c r="AM130" s="4">
        <v>142</v>
      </c>
      <c r="AN130" s="4" t="s">
        <v>155</v>
      </c>
      <c r="AO130" s="4">
        <v>2</v>
      </c>
      <c r="AP130" s="5">
        <v>0.60462962962962963</v>
      </c>
      <c r="AQ130" s="4">
        <v>47.160845000000002</v>
      </c>
      <c r="AR130" s="4">
        <v>-88.490728000000004</v>
      </c>
      <c r="AS130" s="4">
        <v>317.5</v>
      </c>
      <c r="AT130" s="4">
        <v>33.200000000000003</v>
      </c>
      <c r="AU130" s="4">
        <v>12</v>
      </c>
      <c r="AV130" s="4">
        <v>9</v>
      </c>
      <c r="AW130" s="4" t="s">
        <v>432</v>
      </c>
      <c r="AX130" s="4">
        <v>1.1000000000000001</v>
      </c>
      <c r="AY130" s="4">
        <v>1.5753999999999999</v>
      </c>
      <c r="AZ130" s="4">
        <v>1.9</v>
      </c>
      <c r="BA130" s="4">
        <v>11.154</v>
      </c>
      <c r="BB130" s="4">
        <v>17.38</v>
      </c>
      <c r="BC130" s="4">
        <v>1.56</v>
      </c>
      <c r="BD130" s="4">
        <v>10.93</v>
      </c>
      <c r="BE130" s="4">
        <v>2236.489</v>
      </c>
      <c r="BF130" s="4">
        <v>30.503</v>
      </c>
      <c r="BG130" s="4">
        <v>0.95799999999999996</v>
      </c>
      <c r="BH130" s="4">
        <v>0</v>
      </c>
      <c r="BI130" s="4">
        <v>0.95799999999999996</v>
      </c>
      <c r="BJ130" s="4">
        <v>0.72699999999999998</v>
      </c>
      <c r="BK130" s="4">
        <v>0</v>
      </c>
      <c r="BL130" s="4">
        <v>0.72699999999999998</v>
      </c>
      <c r="BM130" s="4">
        <v>57.271299999999997</v>
      </c>
      <c r="BQ130" s="4">
        <v>1548.5640000000001</v>
      </c>
      <c r="BR130" s="4">
        <v>0.128413</v>
      </c>
      <c r="BS130" s="4">
        <v>-5</v>
      </c>
      <c r="BT130" s="4">
        <v>5.6779999999999999E-3</v>
      </c>
      <c r="BU130" s="4">
        <v>3.1381030000000001</v>
      </c>
      <c r="BV130" s="4">
        <v>0.114689</v>
      </c>
      <c r="BW130" s="4">
        <f t="shared" si="19"/>
        <v>0.82908681259999994</v>
      </c>
      <c r="BY130" s="4">
        <f t="shared" si="15"/>
        <v>5416.7492861952514</v>
      </c>
      <c r="BZ130" s="4">
        <f t="shared" si="16"/>
        <v>73.877896773386212</v>
      </c>
      <c r="CA130" s="4">
        <f t="shared" si="17"/>
        <v>1.7607851999558002</v>
      </c>
      <c r="CB130" s="4">
        <f t="shared" si="18"/>
        <v>138.71039535382201</v>
      </c>
    </row>
    <row r="131" spans="1:80" x14ac:dyDescent="0.25">
      <c r="A131" s="2">
        <v>42804</v>
      </c>
      <c r="B131" s="3">
        <v>0.39634557870370374</v>
      </c>
      <c r="C131" s="4">
        <v>9.3249999999999993</v>
      </c>
      <c r="D131" s="4">
        <v>0.1666</v>
      </c>
      <c r="E131" s="4">
        <v>1666.1691539999999</v>
      </c>
      <c r="F131" s="4">
        <v>29.6</v>
      </c>
      <c r="G131" s="4">
        <v>-9.4</v>
      </c>
      <c r="H131" s="4">
        <v>4792.3999999999996</v>
      </c>
      <c r="J131" s="4">
        <v>8.68</v>
      </c>
      <c r="K131" s="4">
        <v>0.89649999999999996</v>
      </c>
      <c r="L131" s="4">
        <v>8.3597000000000001</v>
      </c>
      <c r="M131" s="4">
        <v>0.14940000000000001</v>
      </c>
      <c r="N131" s="4">
        <v>26.512799999999999</v>
      </c>
      <c r="O131" s="4">
        <v>0</v>
      </c>
      <c r="P131" s="4">
        <v>26.5</v>
      </c>
      <c r="Q131" s="4">
        <v>20.122800000000002</v>
      </c>
      <c r="R131" s="4">
        <v>0</v>
      </c>
      <c r="S131" s="4">
        <v>20.100000000000001</v>
      </c>
      <c r="T131" s="4">
        <v>4792.3730999999998</v>
      </c>
      <c r="W131" s="4">
        <v>0</v>
      </c>
      <c r="X131" s="4">
        <v>7.7823000000000002</v>
      </c>
      <c r="Y131" s="4">
        <v>11.6</v>
      </c>
      <c r="Z131" s="4">
        <v>864</v>
      </c>
      <c r="AA131" s="4">
        <v>874</v>
      </c>
      <c r="AB131" s="4">
        <v>881</v>
      </c>
      <c r="AC131" s="4">
        <v>89</v>
      </c>
      <c r="AD131" s="4">
        <v>7.44</v>
      </c>
      <c r="AE131" s="4">
        <v>0.17</v>
      </c>
      <c r="AF131" s="4">
        <v>993</v>
      </c>
      <c r="AG131" s="4">
        <v>-15</v>
      </c>
      <c r="AH131" s="4">
        <v>-2.677</v>
      </c>
      <c r="AI131" s="4">
        <v>16</v>
      </c>
      <c r="AJ131" s="4">
        <v>135.30000000000001</v>
      </c>
      <c r="AK131" s="4">
        <v>135</v>
      </c>
      <c r="AL131" s="4">
        <v>6</v>
      </c>
      <c r="AM131" s="4">
        <v>142</v>
      </c>
      <c r="AN131" s="4" t="s">
        <v>155</v>
      </c>
      <c r="AO131" s="4">
        <v>2</v>
      </c>
      <c r="AP131" s="5">
        <v>0.60464120370370367</v>
      </c>
      <c r="AQ131" s="4">
        <v>47.160719999999998</v>
      </c>
      <c r="AR131" s="4">
        <v>-88.490700000000004</v>
      </c>
      <c r="AS131" s="4">
        <v>317.5</v>
      </c>
      <c r="AT131" s="4">
        <v>30.8</v>
      </c>
      <c r="AU131" s="4">
        <v>12</v>
      </c>
      <c r="AV131" s="4">
        <v>9</v>
      </c>
      <c r="AW131" s="4" t="s">
        <v>432</v>
      </c>
      <c r="AX131" s="4">
        <v>1.1754</v>
      </c>
      <c r="AY131" s="4">
        <v>1.6</v>
      </c>
      <c r="AZ131" s="4">
        <v>1.9754</v>
      </c>
      <c r="BA131" s="4">
        <v>11.154</v>
      </c>
      <c r="BB131" s="4">
        <v>16.53</v>
      </c>
      <c r="BC131" s="4">
        <v>1.48</v>
      </c>
      <c r="BD131" s="4">
        <v>11.545</v>
      </c>
      <c r="BE131" s="4">
        <v>2252.6280000000002</v>
      </c>
      <c r="BF131" s="4">
        <v>25.617999999999999</v>
      </c>
      <c r="BG131" s="4">
        <v>0.748</v>
      </c>
      <c r="BH131" s="4">
        <v>0</v>
      </c>
      <c r="BI131" s="4">
        <v>0.748</v>
      </c>
      <c r="BJ131" s="4">
        <v>0.56799999999999995</v>
      </c>
      <c r="BK131" s="4">
        <v>0</v>
      </c>
      <c r="BL131" s="4">
        <v>0.56799999999999995</v>
      </c>
      <c r="BM131" s="4">
        <v>53.546100000000003</v>
      </c>
      <c r="BQ131" s="4">
        <v>1524.777</v>
      </c>
      <c r="BR131" s="4">
        <v>0.144646</v>
      </c>
      <c r="BS131" s="4">
        <v>-5</v>
      </c>
      <c r="BT131" s="4">
        <v>5.0000000000000001E-3</v>
      </c>
      <c r="BU131" s="4">
        <v>3.5347870000000001</v>
      </c>
      <c r="BV131" s="4">
        <v>0.10100000000000001</v>
      </c>
      <c r="BW131" s="4">
        <f t="shared" si="19"/>
        <v>0.93389072539999995</v>
      </c>
      <c r="BY131" s="4">
        <f t="shared" si="15"/>
        <v>6145.5039393881461</v>
      </c>
      <c r="BZ131" s="4">
        <f t="shared" si="16"/>
        <v>69.889711003878801</v>
      </c>
      <c r="CA131" s="4">
        <f t="shared" si="17"/>
        <v>1.5495884085488001</v>
      </c>
      <c r="CB131" s="4">
        <f t="shared" si="18"/>
        <v>146.08171810386429</v>
      </c>
    </row>
    <row r="132" spans="1:80" x14ac:dyDescent="0.25">
      <c r="A132" s="2">
        <v>42804</v>
      </c>
      <c r="B132" s="3">
        <v>0.39635715277777778</v>
      </c>
      <c r="C132" s="4">
        <v>8.8439999999999994</v>
      </c>
      <c r="D132" s="4">
        <v>0.1825</v>
      </c>
      <c r="E132" s="4">
        <v>1825.102881</v>
      </c>
      <c r="F132" s="4">
        <v>28.3</v>
      </c>
      <c r="G132" s="4">
        <v>-8.8000000000000007</v>
      </c>
      <c r="H132" s="4">
        <v>4566.6000000000004</v>
      </c>
      <c r="J132" s="4">
        <v>8.94</v>
      </c>
      <c r="K132" s="4">
        <v>0.90139999999999998</v>
      </c>
      <c r="L132" s="4">
        <v>7.9717000000000002</v>
      </c>
      <c r="M132" s="4">
        <v>0.16450000000000001</v>
      </c>
      <c r="N132" s="4">
        <v>25.475100000000001</v>
      </c>
      <c r="O132" s="4">
        <v>0</v>
      </c>
      <c r="P132" s="4">
        <v>25.5</v>
      </c>
      <c r="Q132" s="4">
        <v>19.3352</v>
      </c>
      <c r="R132" s="4">
        <v>0</v>
      </c>
      <c r="S132" s="4">
        <v>19.3</v>
      </c>
      <c r="T132" s="4">
        <v>4566.6295</v>
      </c>
      <c r="W132" s="4">
        <v>0</v>
      </c>
      <c r="X132" s="4">
        <v>8.0548999999999999</v>
      </c>
      <c r="Y132" s="4">
        <v>11.6</v>
      </c>
      <c r="Z132" s="4">
        <v>865</v>
      </c>
      <c r="AA132" s="4">
        <v>875</v>
      </c>
      <c r="AB132" s="4">
        <v>882</v>
      </c>
      <c r="AC132" s="4">
        <v>89</v>
      </c>
      <c r="AD132" s="4">
        <v>7.44</v>
      </c>
      <c r="AE132" s="4">
        <v>0.17</v>
      </c>
      <c r="AF132" s="4">
        <v>993</v>
      </c>
      <c r="AG132" s="4">
        <v>-15</v>
      </c>
      <c r="AH132" s="4">
        <v>-2</v>
      </c>
      <c r="AI132" s="4">
        <v>16</v>
      </c>
      <c r="AJ132" s="4">
        <v>135.69999999999999</v>
      </c>
      <c r="AK132" s="4">
        <v>134.69999999999999</v>
      </c>
      <c r="AL132" s="4">
        <v>6.3</v>
      </c>
      <c r="AM132" s="4">
        <v>142</v>
      </c>
      <c r="AN132" s="4" t="s">
        <v>155</v>
      </c>
      <c r="AO132" s="4">
        <v>2</v>
      </c>
      <c r="AP132" s="5">
        <v>0.60465277777777782</v>
      </c>
      <c r="AQ132" s="4">
        <v>47.160604999999997</v>
      </c>
      <c r="AR132" s="4">
        <v>-88.490701000000001</v>
      </c>
      <c r="AS132" s="4">
        <v>317.39999999999998</v>
      </c>
      <c r="AT132" s="4">
        <v>29.2</v>
      </c>
      <c r="AU132" s="4">
        <v>12</v>
      </c>
      <c r="AV132" s="4">
        <v>9</v>
      </c>
      <c r="AW132" s="4" t="s">
        <v>432</v>
      </c>
      <c r="AX132" s="4">
        <v>1.2754000000000001</v>
      </c>
      <c r="AY132" s="4">
        <v>1.1476</v>
      </c>
      <c r="AZ132" s="4">
        <v>2.0754000000000001</v>
      </c>
      <c r="BA132" s="4">
        <v>11.154</v>
      </c>
      <c r="BB132" s="4">
        <v>17.350000000000001</v>
      </c>
      <c r="BC132" s="4">
        <v>1.56</v>
      </c>
      <c r="BD132" s="4">
        <v>10.936999999999999</v>
      </c>
      <c r="BE132" s="4">
        <v>2247.3879999999999</v>
      </c>
      <c r="BF132" s="4">
        <v>29.52</v>
      </c>
      <c r="BG132" s="4">
        <v>0.752</v>
      </c>
      <c r="BH132" s="4">
        <v>0</v>
      </c>
      <c r="BI132" s="4">
        <v>0.752</v>
      </c>
      <c r="BJ132" s="4">
        <v>0.57099999999999995</v>
      </c>
      <c r="BK132" s="4">
        <v>0</v>
      </c>
      <c r="BL132" s="4">
        <v>0.57099999999999995</v>
      </c>
      <c r="BM132" s="4">
        <v>53.3827</v>
      </c>
      <c r="BQ132" s="4">
        <v>1651.1489999999999</v>
      </c>
      <c r="BR132" s="4">
        <v>0.15536700000000001</v>
      </c>
      <c r="BS132" s="4">
        <v>-5</v>
      </c>
      <c r="BT132" s="4">
        <v>5.0000000000000001E-3</v>
      </c>
      <c r="BU132" s="4">
        <v>3.7967810000000002</v>
      </c>
      <c r="BV132" s="4">
        <v>0.10100000000000001</v>
      </c>
      <c r="BW132" s="4">
        <f t="shared" si="19"/>
        <v>1.0031095402000001</v>
      </c>
      <c r="BY132" s="4">
        <f t="shared" si="15"/>
        <v>6585.6459567860102</v>
      </c>
      <c r="BZ132" s="4">
        <f t="shared" si="16"/>
        <v>86.504096597616012</v>
      </c>
      <c r="CA132" s="4">
        <f t="shared" si="17"/>
        <v>1.6732330337818002</v>
      </c>
      <c r="CB132" s="4">
        <f t="shared" si="18"/>
        <v>156.43029259625868</v>
      </c>
    </row>
    <row r="133" spans="1:80" x14ac:dyDescent="0.25">
      <c r="A133" s="2">
        <v>42804</v>
      </c>
      <c r="B133" s="3">
        <v>0.39636872685185187</v>
      </c>
      <c r="C133" s="4">
        <v>8.0760000000000005</v>
      </c>
      <c r="D133" s="4">
        <v>0.2329</v>
      </c>
      <c r="E133" s="4">
        <v>2328.5453029999999</v>
      </c>
      <c r="F133" s="4">
        <v>26.4</v>
      </c>
      <c r="G133" s="4">
        <v>-8.9</v>
      </c>
      <c r="H133" s="4">
        <v>4661</v>
      </c>
      <c r="J133" s="4">
        <v>9.18</v>
      </c>
      <c r="K133" s="4">
        <v>0.90839999999999999</v>
      </c>
      <c r="L133" s="4">
        <v>7.3361999999999998</v>
      </c>
      <c r="M133" s="4">
        <v>0.21149999999999999</v>
      </c>
      <c r="N133" s="4">
        <v>23.999500000000001</v>
      </c>
      <c r="O133" s="4">
        <v>0</v>
      </c>
      <c r="P133" s="4">
        <v>24</v>
      </c>
      <c r="Q133" s="4">
        <v>18.215299999999999</v>
      </c>
      <c r="R133" s="4">
        <v>0</v>
      </c>
      <c r="S133" s="4">
        <v>18.2</v>
      </c>
      <c r="T133" s="4">
        <v>4660.9580999999998</v>
      </c>
      <c r="W133" s="4">
        <v>0</v>
      </c>
      <c r="X133" s="4">
        <v>8.34</v>
      </c>
      <c r="Y133" s="4">
        <v>11.5</v>
      </c>
      <c r="Z133" s="4">
        <v>866</v>
      </c>
      <c r="AA133" s="4">
        <v>877</v>
      </c>
      <c r="AB133" s="4">
        <v>883</v>
      </c>
      <c r="AC133" s="4">
        <v>89</v>
      </c>
      <c r="AD133" s="4">
        <v>7.44</v>
      </c>
      <c r="AE133" s="4">
        <v>0.17</v>
      </c>
      <c r="AF133" s="4">
        <v>993</v>
      </c>
      <c r="AG133" s="4">
        <v>-15</v>
      </c>
      <c r="AH133" s="4">
        <v>-2</v>
      </c>
      <c r="AI133" s="4">
        <v>16</v>
      </c>
      <c r="AJ133" s="4">
        <v>135.30000000000001</v>
      </c>
      <c r="AK133" s="4">
        <v>134.30000000000001</v>
      </c>
      <c r="AL133" s="4">
        <v>6.4</v>
      </c>
      <c r="AM133" s="4">
        <v>142</v>
      </c>
      <c r="AN133" s="4" t="s">
        <v>155</v>
      </c>
      <c r="AO133" s="4">
        <v>2</v>
      </c>
      <c r="AP133" s="5">
        <v>0.60466435185185186</v>
      </c>
      <c r="AQ133" s="4">
        <v>47.160494</v>
      </c>
      <c r="AR133" s="4">
        <v>-88.490712000000002</v>
      </c>
      <c r="AS133" s="4">
        <v>317</v>
      </c>
      <c r="AT133" s="4">
        <v>28</v>
      </c>
      <c r="AU133" s="4">
        <v>12</v>
      </c>
      <c r="AV133" s="4">
        <v>9</v>
      </c>
      <c r="AW133" s="4" t="s">
        <v>432</v>
      </c>
      <c r="AX133" s="4">
        <v>1.3754</v>
      </c>
      <c r="AY133" s="4">
        <v>1.0753999999999999</v>
      </c>
      <c r="AZ133" s="4">
        <v>2.1753999999999998</v>
      </c>
      <c r="BA133" s="4">
        <v>11.154</v>
      </c>
      <c r="BB133" s="4">
        <v>18.68</v>
      </c>
      <c r="BC133" s="4">
        <v>1.67</v>
      </c>
      <c r="BD133" s="4">
        <v>10.081</v>
      </c>
      <c r="BE133" s="4">
        <v>2218.4169999999999</v>
      </c>
      <c r="BF133" s="4">
        <v>40.712000000000003</v>
      </c>
      <c r="BG133" s="4">
        <v>0.76</v>
      </c>
      <c r="BH133" s="4">
        <v>0</v>
      </c>
      <c r="BI133" s="4">
        <v>0.76</v>
      </c>
      <c r="BJ133" s="4">
        <v>0.57699999999999996</v>
      </c>
      <c r="BK133" s="4">
        <v>0</v>
      </c>
      <c r="BL133" s="4">
        <v>0.57699999999999996</v>
      </c>
      <c r="BM133" s="4">
        <v>58.441800000000001</v>
      </c>
      <c r="BQ133" s="4">
        <v>1833.729</v>
      </c>
      <c r="BR133" s="4">
        <v>0.20536199999999999</v>
      </c>
      <c r="BS133" s="4">
        <v>-5</v>
      </c>
      <c r="BT133" s="4">
        <v>5.0000000000000001E-3</v>
      </c>
      <c r="BU133" s="4">
        <v>5.0185339999999998</v>
      </c>
      <c r="BV133" s="4">
        <v>0.10100000000000001</v>
      </c>
      <c r="BW133" s="4">
        <f t="shared" si="19"/>
        <v>1.3258966827999998</v>
      </c>
      <c r="BY133" s="4">
        <f t="shared" si="15"/>
        <v>8592.6046403752789</v>
      </c>
      <c r="BZ133" s="4">
        <f t="shared" si="16"/>
        <v>157.68997448133442</v>
      </c>
      <c r="CA133" s="4">
        <f t="shared" si="17"/>
        <v>2.2348967202723999</v>
      </c>
      <c r="CB133" s="4">
        <f t="shared" si="18"/>
        <v>226.3628893359022</v>
      </c>
    </row>
    <row r="134" spans="1:80" x14ac:dyDescent="0.25">
      <c r="A134" s="2">
        <v>42804</v>
      </c>
      <c r="B134" s="3">
        <v>0.39638030092592591</v>
      </c>
      <c r="C134" s="4">
        <v>8.1120000000000001</v>
      </c>
      <c r="D134" s="4">
        <v>0.2949</v>
      </c>
      <c r="E134" s="4">
        <v>2948.9398999999999</v>
      </c>
      <c r="F134" s="4">
        <v>25.9</v>
      </c>
      <c r="G134" s="4">
        <v>-9.3000000000000007</v>
      </c>
      <c r="H134" s="4">
        <v>5389.3</v>
      </c>
      <c r="J134" s="4">
        <v>9.3000000000000007</v>
      </c>
      <c r="K134" s="4">
        <v>0.90649999999999997</v>
      </c>
      <c r="L134" s="4">
        <v>7.3532000000000002</v>
      </c>
      <c r="M134" s="4">
        <v>0.26729999999999998</v>
      </c>
      <c r="N134" s="4">
        <v>23.455100000000002</v>
      </c>
      <c r="O134" s="4">
        <v>0</v>
      </c>
      <c r="P134" s="4">
        <v>23.5</v>
      </c>
      <c r="Q134" s="4">
        <v>17.802</v>
      </c>
      <c r="R134" s="4">
        <v>0</v>
      </c>
      <c r="S134" s="4">
        <v>17.8</v>
      </c>
      <c r="T134" s="4">
        <v>5389.2749000000003</v>
      </c>
      <c r="W134" s="4">
        <v>0</v>
      </c>
      <c r="X134" s="4">
        <v>8.4305000000000003</v>
      </c>
      <c r="Y134" s="4">
        <v>11.5</v>
      </c>
      <c r="Z134" s="4">
        <v>866</v>
      </c>
      <c r="AA134" s="4">
        <v>878</v>
      </c>
      <c r="AB134" s="4">
        <v>885</v>
      </c>
      <c r="AC134" s="4">
        <v>89</v>
      </c>
      <c r="AD134" s="4">
        <v>7.44</v>
      </c>
      <c r="AE134" s="4">
        <v>0.17</v>
      </c>
      <c r="AF134" s="4">
        <v>993</v>
      </c>
      <c r="AG134" s="4">
        <v>-15</v>
      </c>
      <c r="AH134" s="4">
        <v>-2</v>
      </c>
      <c r="AI134" s="4">
        <v>16</v>
      </c>
      <c r="AJ134" s="4">
        <v>136</v>
      </c>
      <c r="AK134" s="4">
        <v>134.69999999999999</v>
      </c>
      <c r="AL134" s="4">
        <v>6.2</v>
      </c>
      <c r="AM134" s="4">
        <v>142</v>
      </c>
      <c r="AN134" s="4" t="s">
        <v>155</v>
      </c>
      <c r="AO134" s="4">
        <v>2</v>
      </c>
      <c r="AP134" s="5">
        <v>0.60467592592592589</v>
      </c>
      <c r="AQ134" s="4">
        <v>47.160386000000003</v>
      </c>
      <c r="AR134" s="4">
        <v>-88.490708999999995</v>
      </c>
      <c r="AS134" s="4">
        <v>316.7</v>
      </c>
      <c r="AT134" s="4">
        <v>27</v>
      </c>
      <c r="AU134" s="4">
        <v>12</v>
      </c>
      <c r="AV134" s="4">
        <v>9</v>
      </c>
      <c r="AW134" s="4" t="s">
        <v>432</v>
      </c>
      <c r="AX134" s="4">
        <v>1.4754</v>
      </c>
      <c r="AY134" s="4">
        <v>1.0246</v>
      </c>
      <c r="AZ134" s="4">
        <v>2.2000000000000002</v>
      </c>
      <c r="BA134" s="4">
        <v>11.154</v>
      </c>
      <c r="BB134" s="4">
        <v>18.3</v>
      </c>
      <c r="BC134" s="4">
        <v>1.64</v>
      </c>
      <c r="BD134" s="4">
        <v>10.314</v>
      </c>
      <c r="BE134" s="4">
        <v>2183.6750000000002</v>
      </c>
      <c r="BF134" s="4">
        <v>50.527000000000001</v>
      </c>
      <c r="BG134" s="4">
        <v>0.72899999999999998</v>
      </c>
      <c r="BH134" s="4">
        <v>0</v>
      </c>
      <c r="BI134" s="4">
        <v>0.72899999999999998</v>
      </c>
      <c r="BJ134" s="4">
        <v>0.55400000000000005</v>
      </c>
      <c r="BK134" s="4">
        <v>0</v>
      </c>
      <c r="BL134" s="4">
        <v>0.55400000000000005</v>
      </c>
      <c r="BM134" s="4">
        <v>66.361999999999995</v>
      </c>
      <c r="BQ134" s="4">
        <v>1820.376</v>
      </c>
      <c r="BR134" s="4">
        <v>0.26544699999999999</v>
      </c>
      <c r="BS134" s="4">
        <v>-5</v>
      </c>
      <c r="BT134" s="4">
        <v>5.3229999999999996E-3</v>
      </c>
      <c r="BU134" s="4">
        <v>6.4868610000000002</v>
      </c>
      <c r="BV134" s="4">
        <v>0.107525</v>
      </c>
      <c r="BW134" s="4">
        <f t="shared" si="19"/>
        <v>1.7138286761999999</v>
      </c>
      <c r="BY134" s="4">
        <f t="shared" si="15"/>
        <v>10932.698422664267</v>
      </c>
      <c r="BZ134" s="4">
        <f t="shared" si="16"/>
        <v>252.96642275153465</v>
      </c>
      <c r="CA134" s="4">
        <f t="shared" si="17"/>
        <v>2.7736338631692004</v>
      </c>
      <c r="CB134" s="4">
        <f t="shared" si="18"/>
        <v>332.2452895805676</v>
      </c>
    </row>
    <row r="135" spans="1:80" x14ac:dyDescent="0.25">
      <c r="A135" s="2">
        <v>42804</v>
      </c>
      <c r="B135" s="3">
        <v>0.396391875</v>
      </c>
      <c r="C135" s="4">
        <v>8.282</v>
      </c>
      <c r="D135" s="4">
        <v>0.3498</v>
      </c>
      <c r="E135" s="4">
        <v>3497.8800679999999</v>
      </c>
      <c r="F135" s="4">
        <v>25.1</v>
      </c>
      <c r="G135" s="4">
        <v>-12</v>
      </c>
      <c r="H135" s="4">
        <v>5363.9</v>
      </c>
      <c r="J135" s="4">
        <v>9.4</v>
      </c>
      <c r="K135" s="4">
        <v>0.90410000000000001</v>
      </c>
      <c r="L135" s="4">
        <v>7.4881000000000002</v>
      </c>
      <c r="M135" s="4">
        <v>0.31630000000000003</v>
      </c>
      <c r="N135" s="4">
        <v>22.693899999999999</v>
      </c>
      <c r="O135" s="4">
        <v>0</v>
      </c>
      <c r="P135" s="4">
        <v>22.7</v>
      </c>
      <c r="Q135" s="4">
        <v>17.224299999999999</v>
      </c>
      <c r="R135" s="4">
        <v>0</v>
      </c>
      <c r="S135" s="4">
        <v>17.2</v>
      </c>
      <c r="T135" s="4">
        <v>5363.9129000000003</v>
      </c>
      <c r="W135" s="4">
        <v>0</v>
      </c>
      <c r="X135" s="4">
        <v>8.4989000000000008</v>
      </c>
      <c r="Y135" s="4">
        <v>11.5</v>
      </c>
      <c r="Z135" s="4">
        <v>866</v>
      </c>
      <c r="AA135" s="4">
        <v>879</v>
      </c>
      <c r="AB135" s="4">
        <v>886</v>
      </c>
      <c r="AC135" s="4">
        <v>89</v>
      </c>
      <c r="AD135" s="4">
        <v>7.44</v>
      </c>
      <c r="AE135" s="4">
        <v>0.17</v>
      </c>
      <c r="AF135" s="4">
        <v>993</v>
      </c>
      <c r="AG135" s="4">
        <v>-15</v>
      </c>
      <c r="AH135" s="4">
        <v>-2</v>
      </c>
      <c r="AI135" s="4">
        <v>16</v>
      </c>
      <c r="AJ135" s="4">
        <v>135.69999999999999</v>
      </c>
      <c r="AK135" s="4">
        <v>134</v>
      </c>
      <c r="AL135" s="4">
        <v>5.9</v>
      </c>
      <c r="AM135" s="4">
        <v>142</v>
      </c>
      <c r="AN135" s="4" t="s">
        <v>155</v>
      </c>
      <c r="AO135" s="4">
        <v>2</v>
      </c>
      <c r="AP135" s="5">
        <v>0.60468749999999993</v>
      </c>
      <c r="AQ135" s="4">
        <v>47.160279000000003</v>
      </c>
      <c r="AR135" s="4">
        <v>-88.490697999999995</v>
      </c>
      <c r="AS135" s="4">
        <v>316.5</v>
      </c>
      <c r="AT135" s="4">
        <v>26.8</v>
      </c>
      <c r="AU135" s="4">
        <v>12</v>
      </c>
      <c r="AV135" s="4">
        <v>9</v>
      </c>
      <c r="AW135" s="4" t="s">
        <v>432</v>
      </c>
      <c r="AX135" s="4">
        <v>1.7262</v>
      </c>
      <c r="AY135" s="4">
        <v>1</v>
      </c>
      <c r="AZ135" s="4">
        <v>2.3508</v>
      </c>
      <c r="BA135" s="4">
        <v>11.154</v>
      </c>
      <c r="BB135" s="4">
        <v>17.87</v>
      </c>
      <c r="BC135" s="4">
        <v>1.6</v>
      </c>
      <c r="BD135" s="4">
        <v>10.602</v>
      </c>
      <c r="BE135" s="4">
        <v>2175.1640000000002</v>
      </c>
      <c r="BF135" s="4">
        <v>58.470999999999997</v>
      </c>
      <c r="BG135" s="4">
        <v>0.69</v>
      </c>
      <c r="BH135" s="4">
        <v>0</v>
      </c>
      <c r="BI135" s="4">
        <v>0.69</v>
      </c>
      <c r="BJ135" s="4">
        <v>0.52400000000000002</v>
      </c>
      <c r="BK135" s="4">
        <v>0</v>
      </c>
      <c r="BL135" s="4">
        <v>0.52400000000000002</v>
      </c>
      <c r="BM135" s="4">
        <v>64.607200000000006</v>
      </c>
      <c r="BQ135" s="4">
        <v>1795.079</v>
      </c>
      <c r="BR135" s="4">
        <v>0.2903</v>
      </c>
      <c r="BS135" s="4">
        <v>-5</v>
      </c>
      <c r="BT135" s="4">
        <v>5.6769999999999998E-3</v>
      </c>
      <c r="BU135" s="4">
        <v>7.0942059999999998</v>
      </c>
      <c r="BV135" s="4">
        <v>0.114675</v>
      </c>
      <c r="BW135" s="4">
        <f t="shared" si="19"/>
        <v>1.8742892251999999</v>
      </c>
      <c r="BY135" s="4">
        <f t="shared" si="15"/>
        <v>11909.693265533291</v>
      </c>
      <c r="BZ135" s="4">
        <f t="shared" si="16"/>
        <v>320.14674522426679</v>
      </c>
      <c r="CA135" s="4">
        <f t="shared" si="17"/>
        <v>2.8690614919792004</v>
      </c>
      <c r="CB135" s="4">
        <f t="shared" si="18"/>
        <v>353.7443313446538</v>
      </c>
    </row>
    <row r="136" spans="1:80" x14ac:dyDescent="0.25">
      <c r="A136" s="2">
        <v>42804</v>
      </c>
      <c r="B136" s="3">
        <v>0.39640344907407404</v>
      </c>
      <c r="C136" s="4">
        <v>8.7420000000000009</v>
      </c>
      <c r="D136" s="4">
        <v>0.379</v>
      </c>
      <c r="E136" s="4">
        <v>3790.098684</v>
      </c>
      <c r="F136" s="4">
        <v>25.9</v>
      </c>
      <c r="G136" s="4">
        <v>1.3</v>
      </c>
      <c r="H136" s="4">
        <v>5114.6000000000004</v>
      </c>
      <c r="J136" s="4">
        <v>9.4</v>
      </c>
      <c r="K136" s="4">
        <v>0.89949999999999997</v>
      </c>
      <c r="L136" s="4">
        <v>7.8636999999999997</v>
      </c>
      <c r="M136" s="4">
        <v>0.34089999999999998</v>
      </c>
      <c r="N136" s="4">
        <v>23.3034</v>
      </c>
      <c r="O136" s="4">
        <v>1.1839</v>
      </c>
      <c r="P136" s="4">
        <v>24.5</v>
      </c>
      <c r="Q136" s="4">
        <v>17.686900000000001</v>
      </c>
      <c r="R136" s="4">
        <v>0.89859999999999995</v>
      </c>
      <c r="S136" s="4">
        <v>18.600000000000001</v>
      </c>
      <c r="T136" s="4">
        <v>5114.6243000000004</v>
      </c>
      <c r="W136" s="4">
        <v>0</v>
      </c>
      <c r="X136" s="4">
        <v>8.4556000000000004</v>
      </c>
      <c r="Y136" s="4">
        <v>11.5</v>
      </c>
      <c r="Z136" s="4">
        <v>868</v>
      </c>
      <c r="AA136" s="4">
        <v>880</v>
      </c>
      <c r="AB136" s="4">
        <v>886</v>
      </c>
      <c r="AC136" s="4">
        <v>89</v>
      </c>
      <c r="AD136" s="4">
        <v>7.44</v>
      </c>
      <c r="AE136" s="4">
        <v>0.17</v>
      </c>
      <c r="AF136" s="4">
        <v>993</v>
      </c>
      <c r="AG136" s="4">
        <v>-15</v>
      </c>
      <c r="AH136" s="4">
        <v>-2</v>
      </c>
      <c r="AI136" s="4">
        <v>16</v>
      </c>
      <c r="AJ136" s="4">
        <v>135</v>
      </c>
      <c r="AK136" s="4">
        <v>134.6</v>
      </c>
      <c r="AL136" s="4">
        <v>5.9</v>
      </c>
      <c r="AM136" s="4">
        <v>142</v>
      </c>
      <c r="AN136" s="4" t="s">
        <v>155</v>
      </c>
      <c r="AO136" s="4">
        <v>2</v>
      </c>
      <c r="AP136" s="5">
        <v>0.60469907407407408</v>
      </c>
      <c r="AQ136" s="4">
        <v>47.160159</v>
      </c>
      <c r="AR136" s="4">
        <v>-88.490669999999994</v>
      </c>
      <c r="AS136" s="4">
        <v>316.3</v>
      </c>
      <c r="AT136" s="4">
        <v>28.1</v>
      </c>
      <c r="AU136" s="4">
        <v>12</v>
      </c>
      <c r="AV136" s="4">
        <v>9</v>
      </c>
      <c r="AW136" s="4" t="s">
        <v>432</v>
      </c>
      <c r="AX136" s="4">
        <v>1.9508000000000001</v>
      </c>
      <c r="AY136" s="4">
        <v>1</v>
      </c>
      <c r="AZ136" s="4">
        <v>2.5508000000000002</v>
      </c>
      <c r="BA136" s="4">
        <v>11.154</v>
      </c>
      <c r="BB136" s="4">
        <v>17.04</v>
      </c>
      <c r="BC136" s="4">
        <v>1.53</v>
      </c>
      <c r="BD136" s="4">
        <v>11.169</v>
      </c>
      <c r="BE136" s="4">
        <v>2185.4479999999999</v>
      </c>
      <c r="BF136" s="4">
        <v>60.305999999999997</v>
      </c>
      <c r="BG136" s="4">
        <v>0.67800000000000005</v>
      </c>
      <c r="BH136" s="4">
        <v>3.4000000000000002E-2</v>
      </c>
      <c r="BI136" s="4">
        <v>0.71299999999999997</v>
      </c>
      <c r="BJ136" s="4">
        <v>0.51500000000000001</v>
      </c>
      <c r="BK136" s="4">
        <v>2.5999999999999999E-2</v>
      </c>
      <c r="BL136" s="4">
        <v>0.54100000000000004</v>
      </c>
      <c r="BM136" s="4">
        <v>58.9392</v>
      </c>
      <c r="BQ136" s="4">
        <v>1708.665</v>
      </c>
      <c r="BR136" s="4">
        <v>0.39805200000000002</v>
      </c>
      <c r="BS136" s="4">
        <v>-5</v>
      </c>
      <c r="BT136" s="4">
        <v>5.0000000000000001E-3</v>
      </c>
      <c r="BU136" s="4">
        <v>9.7273960000000006</v>
      </c>
      <c r="BV136" s="4">
        <v>0.10100000000000001</v>
      </c>
      <c r="BW136" s="4">
        <f t="shared" si="19"/>
        <v>2.5699780232</v>
      </c>
      <c r="BY136" s="4">
        <f t="shared" si="15"/>
        <v>16407.478655364295</v>
      </c>
      <c r="BZ136" s="4">
        <f t="shared" si="16"/>
        <v>452.75358086323683</v>
      </c>
      <c r="CA136" s="4">
        <f t="shared" si="17"/>
        <v>3.8664161798920005</v>
      </c>
      <c r="CB136" s="4">
        <f t="shared" si="18"/>
        <v>442.49218739784584</v>
      </c>
    </row>
    <row r="137" spans="1:80" x14ac:dyDescent="0.25">
      <c r="A137" s="2">
        <v>42804</v>
      </c>
      <c r="B137" s="3">
        <v>0.39641502314814819</v>
      </c>
      <c r="C137" s="4">
        <v>8.5909999999999993</v>
      </c>
      <c r="D137" s="4">
        <v>0.3231</v>
      </c>
      <c r="E137" s="4">
        <v>3230.8881580000002</v>
      </c>
      <c r="F137" s="4">
        <v>33.6</v>
      </c>
      <c r="G137" s="4">
        <v>11.2</v>
      </c>
      <c r="H137" s="4">
        <v>4964.1000000000004</v>
      </c>
      <c r="J137" s="4">
        <v>9.32</v>
      </c>
      <c r="K137" s="4">
        <v>0.90190000000000003</v>
      </c>
      <c r="L137" s="4">
        <v>7.7483000000000004</v>
      </c>
      <c r="M137" s="4">
        <v>0.29139999999999999</v>
      </c>
      <c r="N137" s="4">
        <v>30.305099999999999</v>
      </c>
      <c r="O137" s="4">
        <v>10.083500000000001</v>
      </c>
      <c r="P137" s="4">
        <v>40.4</v>
      </c>
      <c r="Q137" s="4">
        <v>23.001100000000001</v>
      </c>
      <c r="R137" s="4">
        <v>7.6532</v>
      </c>
      <c r="S137" s="4">
        <v>30.7</v>
      </c>
      <c r="T137" s="4">
        <v>4964.1117000000004</v>
      </c>
      <c r="W137" s="4">
        <v>0</v>
      </c>
      <c r="X137" s="4">
        <v>8.4080999999999992</v>
      </c>
      <c r="Y137" s="4">
        <v>11.5</v>
      </c>
      <c r="Z137" s="4">
        <v>869</v>
      </c>
      <c r="AA137" s="4">
        <v>880</v>
      </c>
      <c r="AB137" s="4">
        <v>886</v>
      </c>
      <c r="AC137" s="4">
        <v>89</v>
      </c>
      <c r="AD137" s="4">
        <v>7.44</v>
      </c>
      <c r="AE137" s="4">
        <v>0.17</v>
      </c>
      <c r="AF137" s="4">
        <v>993</v>
      </c>
      <c r="AG137" s="4">
        <v>-15</v>
      </c>
      <c r="AH137" s="4">
        <v>-2</v>
      </c>
      <c r="AI137" s="4">
        <v>16</v>
      </c>
      <c r="AJ137" s="4">
        <v>135</v>
      </c>
      <c r="AK137" s="4">
        <v>135.4</v>
      </c>
      <c r="AL137" s="4">
        <v>6.3</v>
      </c>
      <c r="AM137" s="4">
        <v>142</v>
      </c>
      <c r="AN137" s="4" t="s">
        <v>155</v>
      </c>
      <c r="AO137" s="4">
        <v>2</v>
      </c>
      <c r="AP137" s="5">
        <v>0.60471064814814812</v>
      </c>
      <c r="AQ137" s="4">
        <v>47.160037000000003</v>
      </c>
      <c r="AR137" s="4">
        <v>-88.490627000000003</v>
      </c>
      <c r="AS137" s="4">
        <v>316.10000000000002</v>
      </c>
      <c r="AT137" s="4">
        <v>30</v>
      </c>
      <c r="AU137" s="4">
        <v>12</v>
      </c>
      <c r="AV137" s="4">
        <v>9</v>
      </c>
      <c r="AW137" s="4" t="s">
        <v>432</v>
      </c>
      <c r="AX137" s="4">
        <v>2</v>
      </c>
      <c r="AY137" s="4">
        <v>1.0753999999999999</v>
      </c>
      <c r="AZ137" s="4">
        <v>2.6</v>
      </c>
      <c r="BA137" s="4">
        <v>11.154</v>
      </c>
      <c r="BB137" s="4">
        <v>17.440000000000001</v>
      </c>
      <c r="BC137" s="4">
        <v>1.56</v>
      </c>
      <c r="BD137" s="4">
        <v>10.875</v>
      </c>
      <c r="BE137" s="4">
        <v>2198.9969999999998</v>
      </c>
      <c r="BF137" s="4">
        <v>52.636000000000003</v>
      </c>
      <c r="BG137" s="4">
        <v>0.90100000000000002</v>
      </c>
      <c r="BH137" s="4">
        <v>0.3</v>
      </c>
      <c r="BI137" s="4">
        <v>1.2</v>
      </c>
      <c r="BJ137" s="4">
        <v>0.68400000000000005</v>
      </c>
      <c r="BK137" s="4">
        <v>0.22700000000000001</v>
      </c>
      <c r="BL137" s="4">
        <v>0.91100000000000003</v>
      </c>
      <c r="BM137" s="4">
        <v>58.416400000000003</v>
      </c>
      <c r="BQ137" s="4">
        <v>1735.05</v>
      </c>
      <c r="BR137" s="4">
        <v>0.475217</v>
      </c>
      <c r="BS137" s="4">
        <v>-5</v>
      </c>
      <c r="BT137" s="4">
        <v>5.0000000000000001E-3</v>
      </c>
      <c r="BU137" s="4">
        <v>11.613116</v>
      </c>
      <c r="BV137" s="4">
        <v>0.10100000000000001</v>
      </c>
      <c r="BW137" s="4">
        <f t="shared" si="19"/>
        <v>3.0681852471999997</v>
      </c>
      <c r="BY137" s="4">
        <f t="shared" si="15"/>
        <v>19709.616551422412</v>
      </c>
      <c r="BZ137" s="4">
        <f t="shared" si="16"/>
        <v>471.77662216031689</v>
      </c>
      <c r="CA137" s="4">
        <f t="shared" si="17"/>
        <v>6.130694003299201</v>
      </c>
      <c r="CB137" s="4">
        <f t="shared" si="18"/>
        <v>523.58636428995237</v>
      </c>
    </row>
    <row r="138" spans="1:80" x14ac:dyDescent="0.25">
      <c r="A138" s="2">
        <v>42804</v>
      </c>
      <c r="B138" s="3">
        <v>0.39642659722222223</v>
      </c>
      <c r="C138" s="4">
        <v>8.3770000000000007</v>
      </c>
      <c r="D138" s="4">
        <v>0.2802</v>
      </c>
      <c r="E138" s="4">
        <v>2801.5653619999998</v>
      </c>
      <c r="F138" s="4">
        <v>45.7</v>
      </c>
      <c r="G138" s="4">
        <v>19</v>
      </c>
      <c r="H138" s="4">
        <v>4643.8</v>
      </c>
      <c r="J138" s="4">
        <v>9.16</v>
      </c>
      <c r="K138" s="4">
        <v>0.90490000000000004</v>
      </c>
      <c r="L138" s="4">
        <v>7.5804</v>
      </c>
      <c r="M138" s="4">
        <v>0.2535</v>
      </c>
      <c r="N138" s="4">
        <v>41.333399999999997</v>
      </c>
      <c r="O138" s="4">
        <v>17.192</v>
      </c>
      <c r="P138" s="4">
        <v>58.5</v>
      </c>
      <c r="Q138" s="4">
        <v>31.371400000000001</v>
      </c>
      <c r="R138" s="4">
        <v>13.048400000000001</v>
      </c>
      <c r="S138" s="4">
        <v>44.4</v>
      </c>
      <c r="T138" s="4">
        <v>4643.8343000000004</v>
      </c>
      <c r="W138" s="4">
        <v>0</v>
      </c>
      <c r="X138" s="4">
        <v>8.2927999999999997</v>
      </c>
      <c r="Y138" s="4">
        <v>11.5</v>
      </c>
      <c r="Z138" s="4">
        <v>869</v>
      </c>
      <c r="AA138" s="4">
        <v>879</v>
      </c>
      <c r="AB138" s="4">
        <v>886</v>
      </c>
      <c r="AC138" s="4">
        <v>89</v>
      </c>
      <c r="AD138" s="4">
        <v>7.44</v>
      </c>
      <c r="AE138" s="4">
        <v>0.17</v>
      </c>
      <c r="AF138" s="4">
        <v>993</v>
      </c>
      <c r="AG138" s="4">
        <v>-15</v>
      </c>
      <c r="AH138" s="4">
        <v>-2</v>
      </c>
      <c r="AI138" s="4">
        <v>16</v>
      </c>
      <c r="AJ138" s="4">
        <v>135</v>
      </c>
      <c r="AK138" s="4">
        <v>134</v>
      </c>
      <c r="AL138" s="4">
        <v>6.3</v>
      </c>
      <c r="AM138" s="4">
        <v>142</v>
      </c>
      <c r="AN138" s="4" t="s">
        <v>155</v>
      </c>
      <c r="AO138" s="4">
        <v>2</v>
      </c>
      <c r="AP138" s="5">
        <v>0.60472222222222227</v>
      </c>
      <c r="AQ138" s="4">
        <v>47.159917</v>
      </c>
      <c r="AR138" s="4">
        <v>-88.490545999999995</v>
      </c>
      <c r="AS138" s="4">
        <v>315.8</v>
      </c>
      <c r="AT138" s="4">
        <v>32.5</v>
      </c>
      <c r="AU138" s="4">
        <v>12</v>
      </c>
      <c r="AV138" s="4">
        <v>9</v>
      </c>
      <c r="AW138" s="4" t="s">
        <v>432</v>
      </c>
      <c r="AX138" s="4">
        <v>1.7738</v>
      </c>
      <c r="AY138" s="4">
        <v>1.1754</v>
      </c>
      <c r="AZ138" s="4">
        <v>2.6</v>
      </c>
      <c r="BA138" s="4">
        <v>11.154</v>
      </c>
      <c r="BB138" s="4">
        <v>17.989999999999998</v>
      </c>
      <c r="BC138" s="4">
        <v>1.61</v>
      </c>
      <c r="BD138" s="4">
        <v>10.51</v>
      </c>
      <c r="BE138" s="4">
        <v>2213.299</v>
      </c>
      <c r="BF138" s="4">
        <v>47.110999999999997</v>
      </c>
      <c r="BG138" s="4">
        <v>1.264</v>
      </c>
      <c r="BH138" s="4">
        <v>0.52600000000000002</v>
      </c>
      <c r="BI138" s="4">
        <v>1.7889999999999999</v>
      </c>
      <c r="BJ138" s="4">
        <v>0.95899999999999996</v>
      </c>
      <c r="BK138" s="4">
        <v>0.39900000000000002</v>
      </c>
      <c r="BL138" s="4">
        <v>1.3580000000000001</v>
      </c>
      <c r="BM138" s="4">
        <v>56.221499999999999</v>
      </c>
      <c r="BQ138" s="4">
        <v>1760.5440000000001</v>
      </c>
      <c r="BR138" s="4">
        <v>0.44775700000000002</v>
      </c>
      <c r="BS138" s="4">
        <v>-5</v>
      </c>
      <c r="BT138" s="4">
        <v>5.0000000000000001E-3</v>
      </c>
      <c r="BU138" s="4">
        <v>10.942062</v>
      </c>
      <c r="BV138" s="4">
        <v>0.10100000000000001</v>
      </c>
      <c r="BW138" s="4">
        <f t="shared" si="19"/>
        <v>2.8908927803999998</v>
      </c>
      <c r="BY138" s="4">
        <f t="shared" si="15"/>
        <v>18691.494758342829</v>
      </c>
      <c r="BZ138" s="4">
        <f t="shared" si="16"/>
        <v>397.85632648832762</v>
      </c>
      <c r="CA138" s="4">
        <f t="shared" si="17"/>
        <v>8.0988350300844001</v>
      </c>
      <c r="CB138" s="4">
        <f t="shared" si="18"/>
        <v>474.79525927412936</v>
      </c>
    </row>
    <row r="139" spans="1:80" x14ac:dyDescent="0.25">
      <c r="A139" s="2">
        <v>42804</v>
      </c>
      <c r="B139" s="3">
        <v>0.39643817129629633</v>
      </c>
      <c r="C139" s="4">
        <v>8.36</v>
      </c>
      <c r="D139" s="4">
        <v>0.27210000000000001</v>
      </c>
      <c r="E139" s="4">
        <v>2721.2656120000001</v>
      </c>
      <c r="F139" s="4">
        <v>56.3</v>
      </c>
      <c r="G139" s="4">
        <v>34.6</v>
      </c>
      <c r="H139" s="4">
        <v>4460.7</v>
      </c>
      <c r="J139" s="4">
        <v>9</v>
      </c>
      <c r="K139" s="4">
        <v>0.90529999999999999</v>
      </c>
      <c r="L139" s="4">
        <v>7.5683999999999996</v>
      </c>
      <c r="M139" s="4">
        <v>0.24640000000000001</v>
      </c>
      <c r="N139" s="4">
        <v>50.968899999999998</v>
      </c>
      <c r="O139" s="4">
        <v>31.366599999999998</v>
      </c>
      <c r="P139" s="4">
        <v>82.3</v>
      </c>
      <c r="Q139" s="4">
        <v>38.6845</v>
      </c>
      <c r="R139" s="4">
        <v>23.806799999999999</v>
      </c>
      <c r="S139" s="4">
        <v>62.5</v>
      </c>
      <c r="T139" s="4">
        <v>4460.7017999999998</v>
      </c>
      <c r="W139" s="4">
        <v>0</v>
      </c>
      <c r="X139" s="4">
        <v>8.1478000000000002</v>
      </c>
      <c r="Y139" s="4">
        <v>11.6</v>
      </c>
      <c r="Z139" s="4">
        <v>868</v>
      </c>
      <c r="AA139" s="4">
        <v>879</v>
      </c>
      <c r="AB139" s="4">
        <v>885</v>
      </c>
      <c r="AC139" s="4">
        <v>89</v>
      </c>
      <c r="AD139" s="4">
        <v>7.44</v>
      </c>
      <c r="AE139" s="4">
        <v>0.17</v>
      </c>
      <c r="AF139" s="4">
        <v>993</v>
      </c>
      <c r="AG139" s="4">
        <v>-15</v>
      </c>
      <c r="AH139" s="4">
        <v>-2</v>
      </c>
      <c r="AI139" s="4">
        <v>16</v>
      </c>
      <c r="AJ139" s="4">
        <v>135</v>
      </c>
      <c r="AK139" s="4">
        <v>134.30000000000001</v>
      </c>
      <c r="AL139" s="4">
        <v>6.2</v>
      </c>
      <c r="AM139" s="4">
        <v>142</v>
      </c>
      <c r="AN139" s="4" t="s">
        <v>155</v>
      </c>
      <c r="AO139" s="4">
        <v>2</v>
      </c>
      <c r="AP139" s="5">
        <v>0.60473379629629631</v>
      </c>
      <c r="AQ139" s="4">
        <v>47.159796999999998</v>
      </c>
      <c r="AR139" s="4">
        <v>-88.490427999999994</v>
      </c>
      <c r="AS139" s="4">
        <v>315.7</v>
      </c>
      <c r="AT139" s="4">
        <v>35.299999999999997</v>
      </c>
      <c r="AU139" s="4">
        <v>12</v>
      </c>
      <c r="AV139" s="4">
        <v>9</v>
      </c>
      <c r="AW139" s="4" t="s">
        <v>432</v>
      </c>
      <c r="AX139" s="4">
        <v>1.0968</v>
      </c>
      <c r="AY139" s="4">
        <v>1.2</v>
      </c>
      <c r="AZ139" s="4">
        <v>1.9214</v>
      </c>
      <c r="BA139" s="4">
        <v>11.154</v>
      </c>
      <c r="BB139" s="4">
        <v>18.07</v>
      </c>
      <c r="BC139" s="4">
        <v>1.62</v>
      </c>
      <c r="BD139" s="4">
        <v>10.46</v>
      </c>
      <c r="BE139" s="4">
        <v>2219.866</v>
      </c>
      <c r="BF139" s="4">
        <v>45.991</v>
      </c>
      <c r="BG139" s="4">
        <v>1.5660000000000001</v>
      </c>
      <c r="BH139" s="4">
        <v>0.96299999999999997</v>
      </c>
      <c r="BI139" s="4">
        <v>2.5289999999999999</v>
      </c>
      <c r="BJ139" s="4">
        <v>1.1879999999999999</v>
      </c>
      <c r="BK139" s="4">
        <v>0.73099999999999998</v>
      </c>
      <c r="BL139" s="4">
        <v>1.919</v>
      </c>
      <c r="BM139" s="4">
        <v>54.250599999999999</v>
      </c>
      <c r="BQ139" s="4">
        <v>1737.6479999999999</v>
      </c>
      <c r="BR139" s="4">
        <v>0.40384999999999999</v>
      </c>
      <c r="BS139" s="4">
        <v>-5</v>
      </c>
      <c r="BT139" s="4">
        <v>5.3229999999999996E-3</v>
      </c>
      <c r="BU139" s="4">
        <v>9.8690840000000009</v>
      </c>
      <c r="BV139" s="4">
        <v>0.107525</v>
      </c>
      <c r="BW139" s="4">
        <f t="shared" si="19"/>
        <v>2.6074119927999999</v>
      </c>
      <c r="BY139" s="4">
        <f t="shared" ref="BY139:BY143" si="20">BE139*$BU139*0.7718</f>
        <v>16908.628376753823</v>
      </c>
      <c r="BZ139" s="4">
        <f t="shared" ref="BZ139:BZ143" si="21">BF139*$BU139*0.7718</f>
        <v>350.31156280391929</v>
      </c>
      <c r="CA139" s="4">
        <f t="shared" ref="CA139:CA143" si="22">BJ139*$BU139*0.7718</f>
        <v>9.0489473290656015</v>
      </c>
      <c r="CB139" s="4">
        <f t="shared" ref="CB139:CB143" si="23">BM139*$BU139*0.7718</f>
        <v>413.22459761801878</v>
      </c>
    </row>
    <row r="140" spans="1:80" x14ac:dyDescent="0.25">
      <c r="A140" s="2">
        <v>42804</v>
      </c>
      <c r="B140" s="3">
        <v>0.39644974537037037</v>
      </c>
      <c r="C140" s="4">
        <v>8.36</v>
      </c>
      <c r="D140" s="4">
        <v>0.28179999999999999</v>
      </c>
      <c r="E140" s="4">
        <v>2818.110831</v>
      </c>
      <c r="F140" s="4">
        <v>54.7</v>
      </c>
      <c r="G140" s="4">
        <v>34.6</v>
      </c>
      <c r="H140" s="4">
        <v>4222.7</v>
      </c>
      <c r="J140" s="4">
        <v>8.9</v>
      </c>
      <c r="K140" s="4">
        <v>0.90539999999999998</v>
      </c>
      <c r="L140" s="4">
        <v>7.5693999999999999</v>
      </c>
      <c r="M140" s="4">
        <v>0.25519999999999998</v>
      </c>
      <c r="N140" s="4">
        <v>49.523200000000003</v>
      </c>
      <c r="O140" s="4">
        <v>31.284500000000001</v>
      </c>
      <c r="P140" s="4">
        <v>80.8</v>
      </c>
      <c r="Q140" s="4">
        <v>37.587299999999999</v>
      </c>
      <c r="R140" s="4">
        <v>23.744399999999999</v>
      </c>
      <c r="S140" s="4">
        <v>61.3</v>
      </c>
      <c r="T140" s="4">
        <v>4222.7184999999999</v>
      </c>
      <c r="W140" s="4">
        <v>0</v>
      </c>
      <c r="X140" s="4">
        <v>8.0582999999999991</v>
      </c>
      <c r="Y140" s="4">
        <v>11.5</v>
      </c>
      <c r="Z140" s="4">
        <v>868</v>
      </c>
      <c r="AA140" s="4">
        <v>878</v>
      </c>
      <c r="AB140" s="4">
        <v>886</v>
      </c>
      <c r="AC140" s="4">
        <v>89</v>
      </c>
      <c r="AD140" s="4">
        <v>7.44</v>
      </c>
      <c r="AE140" s="4">
        <v>0.17</v>
      </c>
      <c r="AF140" s="4">
        <v>993</v>
      </c>
      <c r="AG140" s="4">
        <v>-15</v>
      </c>
      <c r="AH140" s="4">
        <v>-2.323</v>
      </c>
      <c r="AI140" s="4">
        <v>16</v>
      </c>
      <c r="AJ140" s="4">
        <v>135</v>
      </c>
      <c r="AK140" s="4">
        <v>135.6</v>
      </c>
      <c r="AL140" s="4">
        <v>6</v>
      </c>
      <c r="AM140" s="4">
        <v>142</v>
      </c>
      <c r="AN140" s="4" t="s">
        <v>155</v>
      </c>
      <c r="AO140" s="4">
        <v>2</v>
      </c>
      <c r="AP140" s="5">
        <v>0.60474537037037035</v>
      </c>
      <c r="AQ140" s="4">
        <v>47.159688000000003</v>
      </c>
      <c r="AR140" s="4">
        <v>-88.490267000000003</v>
      </c>
      <c r="AS140" s="4">
        <v>315.7</v>
      </c>
      <c r="AT140" s="4">
        <v>36.799999999999997</v>
      </c>
      <c r="AU140" s="4">
        <v>12</v>
      </c>
      <c r="AV140" s="4">
        <v>9</v>
      </c>
      <c r="AW140" s="4" t="s">
        <v>432</v>
      </c>
      <c r="AX140" s="4">
        <v>1.1262000000000001</v>
      </c>
      <c r="AY140" s="4">
        <v>1.0491999999999999</v>
      </c>
      <c r="AZ140" s="4">
        <v>1.8508</v>
      </c>
      <c r="BA140" s="4">
        <v>11.154</v>
      </c>
      <c r="BB140" s="4">
        <v>18.11</v>
      </c>
      <c r="BC140" s="4">
        <v>1.62</v>
      </c>
      <c r="BD140" s="4">
        <v>10.445</v>
      </c>
      <c r="BE140" s="4">
        <v>2223.9459999999999</v>
      </c>
      <c r="BF140" s="4">
        <v>47.715000000000003</v>
      </c>
      <c r="BG140" s="4">
        <v>1.524</v>
      </c>
      <c r="BH140" s="4">
        <v>0.96299999999999997</v>
      </c>
      <c r="BI140" s="4">
        <v>2.4860000000000002</v>
      </c>
      <c r="BJ140" s="4">
        <v>1.1559999999999999</v>
      </c>
      <c r="BK140" s="4">
        <v>0.73099999999999998</v>
      </c>
      <c r="BL140" s="4">
        <v>1.887</v>
      </c>
      <c r="BM140" s="4">
        <v>51.443800000000003</v>
      </c>
      <c r="BQ140" s="4">
        <v>1721.498</v>
      </c>
      <c r="BR140" s="4">
        <v>0.37323000000000001</v>
      </c>
      <c r="BS140" s="4">
        <v>-5</v>
      </c>
      <c r="BT140" s="4">
        <v>5.6769999999999998E-3</v>
      </c>
      <c r="BU140" s="4">
        <v>9.1208080000000002</v>
      </c>
      <c r="BV140" s="4">
        <v>0.114675</v>
      </c>
      <c r="BW140" s="4">
        <f t="shared" ref="BW140:BW143" si="24">BU140*0.2642</f>
        <v>2.4097174735999998</v>
      </c>
      <c r="BY140" s="4">
        <f t="shared" si="20"/>
        <v>15655.333572686422</v>
      </c>
      <c r="BZ140" s="4">
        <f t="shared" si="21"/>
        <v>335.88686120109605</v>
      </c>
      <c r="CA140" s="4">
        <f t="shared" si="22"/>
        <v>8.1375921942464</v>
      </c>
      <c r="CB140" s="4">
        <f t="shared" si="23"/>
        <v>362.13552363527077</v>
      </c>
    </row>
    <row r="141" spans="1:80" x14ac:dyDescent="0.25">
      <c r="A141" s="2">
        <v>42804</v>
      </c>
      <c r="B141" s="3">
        <v>0.39646131944444446</v>
      </c>
      <c r="C141" s="4">
        <v>8.36</v>
      </c>
      <c r="D141" s="4">
        <v>0.3155</v>
      </c>
      <c r="E141" s="4">
        <v>3154.9199659999999</v>
      </c>
      <c r="F141" s="4">
        <v>53.2</v>
      </c>
      <c r="G141" s="4">
        <v>32.4</v>
      </c>
      <c r="H141" s="4">
        <v>4235.2</v>
      </c>
      <c r="J141" s="4">
        <v>8.9</v>
      </c>
      <c r="K141" s="4">
        <v>0.90500000000000003</v>
      </c>
      <c r="L141" s="4">
        <v>7.5658000000000003</v>
      </c>
      <c r="M141" s="4">
        <v>0.28549999999999998</v>
      </c>
      <c r="N141" s="4">
        <v>48.1892</v>
      </c>
      <c r="O141" s="4">
        <v>29.2883</v>
      </c>
      <c r="P141" s="4">
        <v>77.5</v>
      </c>
      <c r="Q141" s="4">
        <v>36.574800000000003</v>
      </c>
      <c r="R141" s="4">
        <v>22.229399999999998</v>
      </c>
      <c r="S141" s="4">
        <v>58.8</v>
      </c>
      <c r="T141" s="4">
        <v>4235.2030999999997</v>
      </c>
      <c r="W141" s="4">
        <v>0</v>
      </c>
      <c r="X141" s="4">
        <v>8.0545000000000009</v>
      </c>
      <c r="Y141" s="4">
        <v>11.5</v>
      </c>
      <c r="Z141" s="4">
        <v>868</v>
      </c>
      <c r="AA141" s="4">
        <v>879</v>
      </c>
      <c r="AB141" s="4">
        <v>887</v>
      </c>
      <c r="AC141" s="4">
        <v>89</v>
      </c>
      <c r="AD141" s="4">
        <v>7.44</v>
      </c>
      <c r="AE141" s="4">
        <v>0.17</v>
      </c>
      <c r="AF141" s="4">
        <v>993</v>
      </c>
      <c r="AG141" s="4">
        <v>-15</v>
      </c>
      <c r="AH141" s="4">
        <v>-3</v>
      </c>
      <c r="AI141" s="4">
        <v>16</v>
      </c>
      <c r="AJ141" s="4">
        <v>135.30000000000001</v>
      </c>
      <c r="AK141" s="4">
        <v>136.69999999999999</v>
      </c>
      <c r="AL141" s="4">
        <v>5.9</v>
      </c>
      <c r="AM141" s="4">
        <v>142</v>
      </c>
      <c r="AN141" s="4" t="s">
        <v>155</v>
      </c>
      <c r="AO141" s="4">
        <v>2</v>
      </c>
      <c r="AP141" s="5">
        <v>0.60475694444444439</v>
      </c>
      <c r="AQ141" s="4">
        <v>47.159579999999998</v>
      </c>
      <c r="AR141" s="4">
        <v>-88.490112999999994</v>
      </c>
      <c r="AS141" s="4">
        <v>315.60000000000002</v>
      </c>
      <c r="AT141" s="4">
        <v>37.1</v>
      </c>
      <c r="AU141" s="4">
        <v>12</v>
      </c>
      <c r="AV141" s="4">
        <v>9</v>
      </c>
      <c r="AW141" s="4" t="s">
        <v>432</v>
      </c>
      <c r="AX141" s="4">
        <v>1.2</v>
      </c>
      <c r="AY141" s="4">
        <v>1</v>
      </c>
      <c r="AZ141" s="4">
        <v>1.9</v>
      </c>
      <c r="BA141" s="4">
        <v>11.154</v>
      </c>
      <c r="BB141" s="4">
        <v>18.03</v>
      </c>
      <c r="BC141" s="4">
        <v>1.62</v>
      </c>
      <c r="BD141" s="4">
        <v>10.497</v>
      </c>
      <c r="BE141" s="4">
        <v>2215.3270000000002</v>
      </c>
      <c r="BF141" s="4">
        <v>53.21</v>
      </c>
      <c r="BG141" s="4">
        <v>1.478</v>
      </c>
      <c r="BH141" s="4">
        <v>0.89800000000000002</v>
      </c>
      <c r="BI141" s="4">
        <v>2.3759999999999999</v>
      </c>
      <c r="BJ141" s="4">
        <v>1.1220000000000001</v>
      </c>
      <c r="BK141" s="4">
        <v>0.68200000000000005</v>
      </c>
      <c r="BL141" s="4">
        <v>1.8029999999999999</v>
      </c>
      <c r="BM141" s="4">
        <v>51.420099999999998</v>
      </c>
      <c r="BQ141" s="4">
        <v>1714.826</v>
      </c>
      <c r="BR141" s="4">
        <v>0.414238</v>
      </c>
      <c r="BS141" s="4">
        <v>-5</v>
      </c>
      <c r="BT141" s="4">
        <v>5.3229999999999996E-3</v>
      </c>
      <c r="BU141" s="4">
        <v>10.122941000000001</v>
      </c>
      <c r="BV141" s="4">
        <v>0.107525</v>
      </c>
      <c r="BW141" s="4">
        <f t="shared" si="24"/>
        <v>2.6744810122000002</v>
      </c>
      <c r="BY141" s="4">
        <f t="shared" si="20"/>
        <v>17308.097001994469</v>
      </c>
      <c r="BZ141" s="4">
        <f t="shared" si="21"/>
        <v>415.72365681279808</v>
      </c>
      <c r="CA141" s="4">
        <f t="shared" si="22"/>
        <v>8.766057939183602</v>
      </c>
      <c r="CB141" s="4">
        <f t="shared" si="23"/>
        <v>401.73937240518239</v>
      </c>
    </row>
    <row r="142" spans="1:80" x14ac:dyDescent="0.25">
      <c r="A142" s="2">
        <v>42804</v>
      </c>
      <c r="B142" s="3">
        <v>0.3964728935185185</v>
      </c>
      <c r="C142" s="4">
        <v>8.8819999999999997</v>
      </c>
      <c r="D142" s="4">
        <v>0.37919999999999998</v>
      </c>
      <c r="E142" s="4">
        <v>3791.9967270000002</v>
      </c>
      <c r="F142" s="4">
        <v>50.9</v>
      </c>
      <c r="G142" s="4">
        <v>25.9</v>
      </c>
      <c r="H142" s="4">
        <v>4329.5</v>
      </c>
      <c r="J142" s="4">
        <v>8.9</v>
      </c>
      <c r="K142" s="4">
        <v>0.89910000000000001</v>
      </c>
      <c r="L142" s="4">
        <v>7.9856999999999996</v>
      </c>
      <c r="M142" s="4">
        <v>0.34089999999999998</v>
      </c>
      <c r="N142" s="4">
        <v>45.763599999999997</v>
      </c>
      <c r="O142" s="4">
        <v>23.2864</v>
      </c>
      <c r="P142" s="4">
        <v>69.099999999999994</v>
      </c>
      <c r="Q142" s="4">
        <v>34.733899999999998</v>
      </c>
      <c r="R142" s="4">
        <v>17.673999999999999</v>
      </c>
      <c r="S142" s="4">
        <v>52.4</v>
      </c>
      <c r="T142" s="4">
        <v>4329.5</v>
      </c>
      <c r="W142" s="4">
        <v>0</v>
      </c>
      <c r="X142" s="4">
        <v>8.0018999999999991</v>
      </c>
      <c r="Y142" s="4">
        <v>11.8</v>
      </c>
      <c r="Z142" s="4">
        <v>867</v>
      </c>
      <c r="AA142" s="4">
        <v>878</v>
      </c>
      <c r="AB142" s="4">
        <v>884</v>
      </c>
      <c r="AC142" s="4">
        <v>89</v>
      </c>
      <c r="AD142" s="4">
        <v>7.44</v>
      </c>
      <c r="AE142" s="4">
        <v>0.17</v>
      </c>
      <c r="AF142" s="4">
        <v>993</v>
      </c>
      <c r="AG142" s="4">
        <v>-15</v>
      </c>
      <c r="AH142" s="4">
        <v>-3</v>
      </c>
      <c r="AI142" s="4">
        <v>16</v>
      </c>
      <c r="AJ142" s="4">
        <v>136</v>
      </c>
      <c r="AK142" s="4">
        <v>136</v>
      </c>
      <c r="AL142" s="4">
        <v>6.1</v>
      </c>
      <c r="AM142" s="4">
        <v>142</v>
      </c>
      <c r="AN142" s="4" t="s">
        <v>155</v>
      </c>
      <c r="AO142" s="4">
        <v>2</v>
      </c>
      <c r="AP142" s="5">
        <v>0.60476851851851854</v>
      </c>
      <c r="AQ142" s="4">
        <v>47.159472999999998</v>
      </c>
      <c r="AR142" s="4">
        <v>-88.489953</v>
      </c>
      <c r="AS142" s="4">
        <v>315.5</v>
      </c>
      <c r="AT142" s="4">
        <v>37.299999999999997</v>
      </c>
      <c r="AU142" s="4">
        <v>12</v>
      </c>
      <c r="AV142" s="4">
        <v>9</v>
      </c>
      <c r="AW142" s="4" t="s">
        <v>432</v>
      </c>
      <c r="AX142" s="4">
        <v>0.9738</v>
      </c>
      <c r="AY142" s="4">
        <v>1.0753999999999999</v>
      </c>
      <c r="AZ142" s="4">
        <v>1.8246</v>
      </c>
      <c r="BA142" s="4">
        <v>11.154</v>
      </c>
      <c r="BB142" s="4">
        <v>16.96</v>
      </c>
      <c r="BC142" s="4">
        <v>1.52</v>
      </c>
      <c r="BD142" s="4">
        <v>11.224</v>
      </c>
      <c r="BE142" s="4">
        <v>2208.2840000000001</v>
      </c>
      <c r="BF142" s="4">
        <v>60.006</v>
      </c>
      <c r="BG142" s="4">
        <v>1.325</v>
      </c>
      <c r="BH142" s="4">
        <v>0.67400000000000004</v>
      </c>
      <c r="BI142" s="4">
        <v>2</v>
      </c>
      <c r="BJ142" s="4">
        <v>1.006</v>
      </c>
      <c r="BK142" s="4">
        <v>0.51200000000000001</v>
      </c>
      <c r="BL142" s="4">
        <v>1.518</v>
      </c>
      <c r="BM142" s="4">
        <v>49.643000000000001</v>
      </c>
      <c r="BQ142" s="4">
        <v>1608.921</v>
      </c>
      <c r="BR142" s="4">
        <v>0.51345499999999999</v>
      </c>
      <c r="BS142" s="4">
        <v>-5</v>
      </c>
      <c r="BT142" s="4">
        <v>6.0000000000000001E-3</v>
      </c>
      <c r="BU142" s="4">
        <v>12.547556</v>
      </c>
      <c r="BV142" s="4">
        <v>0.1212</v>
      </c>
      <c r="BW142" s="4">
        <f t="shared" si="24"/>
        <v>3.3150642952</v>
      </c>
      <c r="BY142" s="4">
        <f t="shared" si="20"/>
        <v>21385.47212938311</v>
      </c>
      <c r="BZ142" s="4">
        <f t="shared" si="21"/>
        <v>581.11032847032482</v>
      </c>
      <c r="CA142" s="4">
        <f t="shared" si="22"/>
        <v>9.7423089431248009</v>
      </c>
      <c r="CB142" s="4">
        <f t="shared" si="23"/>
        <v>480.7529253116744</v>
      </c>
    </row>
    <row r="143" spans="1:80" x14ac:dyDescent="0.25">
      <c r="A143" s="2">
        <v>42804</v>
      </c>
      <c r="B143" s="3">
        <v>0.39648446759259254</v>
      </c>
      <c r="C143" s="4">
        <v>9.1479999999999997</v>
      </c>
      <c r="D143" s="4">
        <v>0.34970000000000001</v>
      </c>
      <c r="E143" s="4">
        <v>3497.3977089999998</v>
      </c>
      <c r="F143" s="4">
        <v>50.4</v>
      </c>
      <c r="G143" s="4">
        <v>34.700000000000003</v>
      </c>
      <c r="H143" s="4">
        <v>4332.6000000000004</v>
      </c>
      <c r="J143" s="4">
        <v>8.82</v>
      </c>
      <c r="K143" s="4">
        <v>0.89690000000000003</v>
      </c>
      <c r="L143" s="4">
        <v>8.2044999999999995</v>
      </c>
      <c r="M143" s="4">
        <v>0.31369999999999998</v>
      </c>
      <c r="N143" s="4">
        <v>45.159399999999998</v>
      </c>
      <c r="O143" s="4">
        <v>31.154</v>
      </c>
      <c r="P143" s="4">
        <v>76.3</v>
      </c>
      <c r="Q143" s="4">
        <v>34.275300000000001</v>
      </c>
      <c r="R143" s="4">
        <v>23.645399999999999</v>
      </c>
      <c r="S143" s="4">
        <v>57.9</v>
      </c>
      <c r="T143" s="4">
        <v>4332.6103000000003</v>
      </c>
      <c r="W143" s="4">
        <v>0</v>
      </c>
      <c r="X143" s="4">
        <v>7.9131</v>
      </c>
      <c r="Y143" s="4">
        <v>11.8</v>
      </c>
      <c r="Z143" s="4">
        <v>867</v>
      </c>
      <c r="AA143" s="4">
        <v>878</v>
      </c>
      <c r="AB143" s="4">
        <v>882</v>
      </c>
      <c r="AC143" s="4">
        <v>89</v>
      </c>
      <c r="AD143" s="4">
        <v>7.44</v>
      </c>
      <c r="AE143" s="4">
        <v>0.17</v>
      </c>
      <c r="AF143" s="4">
        <v>993</v>
      </c>
      <c r="AG143" s="4">
        <v>-15</v>
      </c>
      <c r="AH143" s="4">
        <v>-2.677</v>
      </c>
      <c r="AI143" s="4">
        <v>16</v>
      </c>
      <c r="AJ143" s="4">
        <v>136</v>
      </c>
      <c r="AK143" s="4">
        <v>136</v>
      </c>
      <c r="AL143" s="4">
        <v>6.4</v>
      </c>
      <c r="AM143" s="4">
        <v>142</v>
      </c>
      <c r="AN143" s="4" t="s">
        <v>155</v>
      </c>
      <c r="AO143" s="4">
        <v>2</v>
      </c>
      <c r="AP143" s="5">
        <v>0.60478009259259258</v>
      </c>
      <c r="AQ143" s="4">
        <v>47.159365000000001</v>
      </c>
      <c r="AR143" s="4">
        <v>-88.489789000000002</v>
      </c>
      <c r="AS143" s="4">
        <v>315.5</v>
      </c>
      <c r="AT143" s="4">
        <v>37.9</v>
      </c>
      <c r="AU143" s="4">
        <v>12</v>
      </c>
      <c r="AV143" s="4">
        <v>9</v>
      </c>
      <c r="AW143" s="4" t="s">
        <v>432</v>
      </c>
      <c r="AX143" s="4">
        <v>0.9</v>
      </c>
      <c r="AY143" s="4">
        <v>1.1000000000000001</v>
      </c>
      <c r="AZ143" s="4">
        <v>1.8754</v>
      </c>
      <c r="BA143" s="4">
        <v>11.154</v>
      </c>
      <c r="BB143" s="4">
        <v>16.579999999999998</v>
      </c>
      <c r="BC143" s="4">
        <v>1.49</v>
      </c>
      <c r="BD143" s="4">
        <v>11.497999999999999</v>
      </c>
      <c r="BE143" s="4">
        <v>2219.9479999999999</v>
      </c>
      <c r="BF143" s="4">
        <v>54.018999999999998</v>
      </c>
      <c r="BG143" s="4">
        <v>1.28</v>
      </c>
      <c r="BH143" s="4">
        <v>0.88300000000000001</v>
      </c>
      <c r="BI143" s="4">
        <v>2.1619999999999999</v>
      </c>
      <c r="BJ143" s="4">
        <v>0.97099999999999997</v>
      </c>
      <c r="BK143" s="4">
        <v>0.67</v>
      </c>
      <c r="BL143" s="4">
        <v>1.641</v>
      </c>
      <c r="BM143" s="4">
        <v>48.609099999999998</v>
      </c>
      <c r="BQ143" s="4">
        <v>1556.809</v>
      </c>
      <c r="BR143" s="4">
        <v>0.56066400000000005</v>
      </c>
      <c r="BS143" s="4">
        <v>-5</v>
      </c>
      <c r="BT143" s="4">
        <v>5.6769999999999998E-3</v>
      </c>
      <c r="BU143" s="4">
        <v>13.701226</v>
      </c>
      <c r="BV143" s="4">
        <v>0.114675</v>
      </c>
      <c r="BW143" s="4">
        <f t="shared" si="24"/>
        <v>3.6198639091999998</v>
      </c>
      <c r="BY143" s="4">
        <f t="shared" si="20"/>
        <v>23475.075943972206</v>
      </c>
      <c r="BZ143" s="4">
        <f t="shared" si="21"/>
        <v>571.22965376550917</v>
      </c>
      <c r="CA143" s="4">
        <f t="shared" si="22"/>
        <v>10.267942646222801</v>
      </c>
      <c r="CB143" s="4">
        <f t="shared" si="23"/>
        <v>514.02209153914384</v>
      </c>
    </row>
    <row r="144" spans="1:80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8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511-648</v>
      </c>
    </row>
    <row r="5" spans="1:87" s="14" customFormat="1" x14ac:dyDescent="0.25">
      <c r="A5" s="14" t="s">
        <v>169</v>
      </c>
      <c r="C5" s="14">
        <f t="shared" ref="C5:AH5" si="0">AVERAGE(C10:C197)</f>
        <v>8.121043478260864</v>
      </c>
      <c r="D5" s="14">
        <f t="shared" si="0"/>
        <v>0.27825144927536238</v>
      </c>
      <c r="E5" s="14">
        <f t="shared" si="0"/>
        <v>2782.5205321159428</v>
      </c>
      <c r="F5" s="14">
        <f t="shared" si="0"/>
        <v>51.50144927536234</v>
      </c>
      <c r="G5" s="14">
        <f t="shared" si="0"/>
        <v>37.73188405797103</v>
      </c>
      <c r="H5" s="14">
        <f t="shared" si="0"/>
        <v>5889.2362318840578</v>
      </c>
      <c r="I5" s="14" t="e">
        <f t="shared" si="0"/>
        <v>#DIV/0!</v>
      </c>
      <c r="J5" s="14">
        <f t="shared" si="0"/>
        <v>9.1288405797101415</v>
      </c>
      <c r="K5" s="14">
        <f t="shared" si="0"/>
        <v>0.90612391304347828</v>
      </c>
      <c r="L5" s="14">
        <f t="shared" si="0"/>
        <v>7.3443355072463756</v>
      </c>
      <c r="M5" s="14">
        <f t="shared" si="0"/>
        <v>0.25145362318840564</v>
      </c>
      <c r="N5" s="14">
        <f t="shared" si="0"/>
        <v>46.555222463768132</v>
      </c>
      <c r="O5" s="14">
        <f t="shared" si="0"/>
        <v>34.106919565217368</v>
      </c>
      <c r="P5" s="14">
        <f t="shared" si="0"/>
        <v>80.656521739130412</v>
      </c>
      <c r="Q5" s="14">
        <f t="shared" si="0"/>
        <v>35.383051449275364</v>
      </c>
      <c r="R5" s="14">
        <f t="shared" si="0"/>
        <v>25.923384782608696</v>
      </c>
      <c r="S5" s="14">
        <f t="shared" si="0"/>
        <v>61.307971014492765</v>
      </c>
      <c r="T5" s="14">
        <f t="shared" si="0"/>
        <v>5889.2352362318843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8.272901449275361</v>
      </c>
      <c r="Y5" s="14">
        <f t="shared" si="0"/>
        <v>11.70072463768116</v>
      </c>
      <c r="Z5" s="14">
        <f t="shared" si="0"/>
        <v>865.97826086956525</v>
      </c>
      <c r="AA5" s="14">
        <f t="shared" si="0"/>
        <v>875.94927536231887</v>
      </c>
      <c r="AB5" s="14">
        <f t="shared" si="0"/>
        <v>871.4202898550725</v>
      </c>
      <c r="AC5" s="14">
        <f t="shared" si="0"/>
        <v>89.224637681159422</v>
      </c>
      <c r="AD5" s="14">
        <f t="shared" si="0"/>
        <v>7.8359420289855066</v>
      </c>
      <c r="AE5" s="14">
        <f t="shared" si="0"/>
        <v>0.18181159420289877</v>
      </c>
      <c r="AF5" s="14">
        <f t="shared" si="0"/>
        <v>992.74637681159425</v>
      </c>
      <c r="AG5" s="14">
        <f t="shared" si="0"/>
        <v>-14.410869565217391</v>
      </c>
      <c r="AH5" s="14">
        <f t="shared" si="0"/>
        <v>-2.6521690000000002</v>
      </c>
      <c r="AI5" s="14">
        <f t="shared" ref="AI5:BN5" si="1">AVERAGE(AI10:AI197)</f>
        <v>16</v>
      </c>
      <c r="AJ5" s="14">
        <f t="shared" si="1"/>
        <v>136.06739130434781</v>
      </c>
      <c r="AK5" s="14">
        <f t="shared" si="1"/>
        <v>135.12681159420291</v>
      </c>
      <c r="AL5" s="14">
        <f t="shared" si="1"/>
        <v>6.0942028985507246</v>
      </c>
      <c r="AM5" s="14">
        <f t="shared" si="1"/>
        <v>141.98043478260868</v>
      </c>
      <c r="AN5" s="14" t="e">
        <f t="shared" si="1"/>
        <v>#DIV/0!</v>
      </c>
      <c r="AO5" s="14">
        <f t="shared" si="1"/>
        <v>1.8115942028985508</v>
      </c>
      <c r="AP5" s="14">
        <f t="shared" si="1"/>
        <v>0.60557266505636065</v>
      </c>
      <c r="AQ5" s="14">
        <f t="shared" si="1"/>
        <v>47.161550579710152</v>
      </c>
      <c r="AR5" s="14">
        <f t="shared" si="1"/>
        <v>-88.487505449275361</v>
      </c>
      <c r="AS5" s="14">
        <f t="shared" si="1"/>
        <v>316.8507246376812</v>
      </c>
      <c r="AT5" s="14">
        <f t="shared" si="1"/>
        <v>34.250724637681166</v>
      </c>
      <c r="AU5" s="14">
        <f t="shared" si="1"/>
        <v>12</v>
      </c>
      <c r="AV5" s="14">
        <f t="shared" si="1"/>
        <v>9.9710144927536231</v>
      </c>
      <c r="AW5" s="14" t="e">
        <f t="shared" si="1"/>
        <v>#DIV/0!</v>
      </c>
      <c r="AX5" s="14">
        <f t="shared" si="1"/>
        <v>1.2713818550724652</v>
      </c>
      <c r="AY5" s="14">
        <f t="shared" si="1"/>
        <v>1.224093840579711</v>
      </c>
      <c r="AZ5" s="14">
        <f t="shared" si="1"/>
        <v>2.0230023478260857</v>
      </c>
      <c r="BA5" s="14">
        <f t="shared" si="1"/>
        <v>11.153999999999998</v>
      </c>
      <c r="BB5" s="14">
        <f t="shared" si="1"/>
        <v>18.534565217391293</v>
      </c>
      <c r="BC5" s="14">
        <f t="shared" si="1"/>
        <v>1.6613768115942036</v>
      </c>
      <c r="BD5" s="14">
        <f t="shared" si="1"/>
        <v>10.379231884057965</v>
      </c>
      <c r="BE5" s="14">
        <f t="shared" si="1"/>
        <v>2168.3323840579728</v>
      </c>
      <c r="BF5" s="14">
        <f t="shared" si="1"/>
        <v>47.054905797101469</v>
      </c>
      <c r="BG5" s="14">
        <f t="shared" si="1"/>
        <v>1.4340217391304353</v>
      </c>
      <c r="BH5" s="14">
        <f t="shared" si="1"/>
        <v>1.0504855072463775</v>
      </c>
      <c r="BI5" s="14">
        <f t="shared" si="1"/>
        <v>2.4845072463768116</v>
      </c>
      <c r="BJ5" s="14">
        <f t="shared" si="1"/>
        <v>1.0899565217391298</v>
      </c>
      <c r="BK5" s="14">
        <f t="shared" si="1"/>
        <v>0.79845652173913073</v>
      </c>
      <c r="BL5" s="14">
        <f t="shared" si="1"/>
        <v>1.8884130434782609</v>
      </c>
      <c r="BM5" s="14">
        <f t="shared" si="1"/>
        <v>75.045039855072417</v>
      </c>
      <c r="BN5" s="14" t="e">
        <f t="shared" si="1"/>
        <v>#DIV/0!</v>
      </c>
      <c r="BO5" s="14" t="e">
        <f t="shared" ref="BO5:BW5" si="2">AVERAGE(BO10:BO197)</f>
        <v>#DIV/0!</v>
      </c>
      <c r="BP5" s="14" t="e">
        <f t="shared" si="2"/>
        <v>#DIV/0!</v>
      </c>
      <c r="BQ5" s="14">
        <f t="shared" si="2"/>
        <v>1812.4983260869567</v>
      </c>
      <c r="BR5" s="14">
        <f t="shared" si="2"/>
        <v>0.36422226811594205</v>
      </c>
      <c r="BS5" s="14">
        <f t="shared" si="2"/>
        <v>-5</v>
      </c>
      <c r="BT5" s="14">
        <f t="shared" si="2"/>
        <v>5.403463768115944E-3</v>
      </c>
      <c r="BU5" s="14">
        <f t="shared" si="2"/>
        <v>8.9006815652173934</v>
      </c>
      <c r="BV5" s="14">
        <f t="shared" si="2"/>
        <v>0.10914997101449304</v>
      </c>
      <c r="BW5" s="14">
        <f t="shared" si="2"/>
        <v>2.3515600695304335</v>
      </c>
      <c r="BX5" s="22"/>
      <c r="BY5" s="14">
        <f>AVERAGE(BY10:BY197)</f>
        <v>14955.836526465651</v>
      </c>
      <c r="BZ5" s="14">
        <f>AVERAGE(BZ10:BZ197)</f>
        <v>341.86183586533116</v>
      </c>
      <c r="CA5" s="14">
        <f>AVERAGE(CA10:CA197)</f>
        <v>7.7898374308948224</v>
      </c>
      <c r="CB5" s="14">
        <f>AVERAGE(CB10:CB197)</f>
        <v>477.11056731341102</v>
      </c>
      <c r="CC5" s="23">
        <f>BZ8/(137/3600)+CB8/(137/3600)+CA8/(137/3600)</f>
        <v>832.79700148999916</v>
      </c>
      <c r="CD5" s="22"/>
      <c r="CE5" s="21">
        <f>BY8/$AT8</f>
        <v>436.65752140063881</v>
      </c>
      <c r="CF5" s="21">
        <f>BZ8/$AT8</f>
        <v>9.9811562961570015</v>
      </c>
      <c r="CG5" s="21">
        <f>CA8/$AT8</f>
        <v>0.22743569700492641</v>
      </c>
      <c r="CH5" s="21">
        <f>CB8/$AT8</f>
        <v>13.929940821996935</v>
      </c>
      <c r="CI5" s="24">
        <f>(BZ8+CB8+CA8)/AT8</f>
        <v>24.138532815158865</v>
      </c>
    </row>
    <row r="6" spans="1:87" s="14" customFormat="1" x14ac:dyDescent="0.25">
      <c r="A6" s="14" t="s">
        <v>170</v>
      </c>
      <c r="C6" s="14">
        <f t="shared" ref="C6:AH6" si="3">MIN(C10:C197)</f>
        <v>5.1609999999999996</v>
      </c>
      <c r="D6" s="14">
        <f t="shared" si="3"/>
        <v>0.157</v>
      </c>
      <c r="E6" s="14">
        <f t="shared" si="3"/>
        <v>1570</v>
      </c>
      <c r="F6" s="14">
        <f t="shared" si="3"/>
        <v>25.5</v>
      </c>
      <c r="G6" s="14">
        <f t="shared" si="3"/>
        <v>14.3</v>
      </c>
      <c r="H6" s="14">
        <f t="shared" si="3"/>
        <v>4123.5</v>
      </c>
      <c r="I6" s="14">
        <f t="shared" si="3"/>
        <v>0</v>
      </c>
      <c r="J6" s="14">
        <f t="shared" si="3"/>
        <v>7.03</v>
      </c>
      <c r="K6" s="14">
        <f t="shared" si="3"/>
        <v>0.88219999999999998</v>
      </c>
      <c r="L6" s="14">
        <f t="shared" si="3"/>
        <v>4.8129</v>
      </c>
      <c r="M6" s="14">
        <f t="shared" si="3"/>
        <v>0.1409</v>
      </c>
      <c r="N6" s="14">
        <f t="shared" si="3"/>
        <v>23.328600000000002</v>
      </c>
      <c r="O6" s="14">
        <f t="shared" si="3"/>
        <v>13.225199999999999</v>
      </c>
      <c r="P6" s="14">
        <f t="shared" si="3"/>
        <v>44.1</v>
      </c>
      <c r="Q6" s="14">
        <f t="shared" si="3"/>
        <v>17.753</v>
      </c>
      <c r="R6" s="14">
        <f t="shared" si="3"/>
        <v>10.0611</v>
      </c>
      <c r="S6" s="14">
        <f t="shared" si="3"/>
        <v>33.5</v>
      </c>
      <c r="T6" s="14">
        <f t="shared" si="3"/>
        <v>4123.4826000000003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6.3776000000000002</v>
      </c>
      <c r="Y6" s="14">
        <f t="shared" si="3"/>
        <v>11.4</v>
      </c>
      <c r="Z6" s="14">
        <f t="shared" si="3"/>
        <v>860</v>
      </c>
      <c r="AA6" s="14">
        <f t="shared" si="3"/>
        <v>870</v>
      </c>
      <c r="AB6" s="14">
        <f t="shared" si="3"/>
        <v>859</v>
      </c>
      <c r="AC6" s="14">
        <f t="shared" si="3"/>
        <v>89</v>
      </c>
      <c r="AD6" s="14">
        <f t="shared" si="3"/>
        <v>7.43</v>
      </c>
      <c r="AE6" s="14">
        <f t="shared" si="3"/>
        <v>0.17</v>
      </c>
      <c r="AF6" s="14">
        <f t="shared" si="3"/>
        <v>992</v>
      </c>
      <c r="AG6" s="14">
        <f t="shared" si="3"/>
        <v>-15</v>
      </c>
      <c r="AH6" s="14">
        <f t="shared" si="3"/>
        <v>-4</v>
      </c>
      <c r="AI6" s="14">
        <f t="shared" ref="AI6:BN6" si="4">MIN(AI10:AI197)</f>
        <v>16</v>
      </c>
      <c r="AJ6" s="14">
        <f t="shared" si="4"/>
        <v>135</v>
      </c>
      <c r="AK6" s="14">
        <f t="shared" si="4"/>
        <v>131.6</v>
      </c>
      <c r="AL6" s="14">
        <f t="shared" si="4"/>
        <v>5.2</v>
      </c>
      <c r="AM6" s="14">
        <f t="shared" si="4"/>
        <v>141.1</v>
      </c>
      <c r="AN6" s="14">
        <f t="shared" si="4"/>
        <v>0</v>
      </c>
      <c r="AO6" s="14">
        <f t="shared" si="4"/>
        <v>1</v>
      </c>
      <c r="AP6" s="14">
        <f t="shared" si="4"/>
        <v>0.60478009259259258</v>
      </c>
      <c r="AQ6" s="14">
        <f t="shared" si="4"/>
        <v>47.158526999999999</v>
      </c>
      <c r="AR6" s="14">
        <f t="shared" si="4"/>
        <v>-88.491999000000007</v>
      </c>
      <c r="AS6" s="14">
        <f t="shared" si="4"/>
        <v>311.39999999999998</v>
      </c>
      <c r="AT6" s="14">
        <f t="shared" si="4"/>
        <v>19.2</v>
      </c>
      <c r="AU6" s="14">
        <f t="shared" si="4"/>
        <v>12</v>
      </c>
      <c r="AV6" s="14">
        <f t="shared" si="4"/>
        <v>6</v>
      </c>
      <c r="AW6" s="14">
        <f t="shared" si="4"/>
        <v>0</v>
      </c>
      <c r="AX6" s="14">
        <f t="shared" si="4"/>
        <v>0.8</v>
      </c>
      <c r="AY6" s="14">
        <f t="shared" si="4"/>
        <v>1</v>
      </c>
      <c r="AZ6" s="14">
        <f t="shared" si="4"/>
        <v>1.5</v>
      </c>
      <c r="BA6" s="14">
        <f t="shared" si="4"/>
        <v>11.154</v>
      </c>
      <c r="BB6" s="14">
        <f t="shared" si="4"/>
        <v>14.47</v>
      </c>
      <c r="BC6" s="14">
        <f t="shared" si="4"/>
        <v>1.3</v>
      </c>
      <c r="BD6" s="14">
        <f t="shared" si="4"/>
        <v>7.2210000000000001</v>
      </c>
      <c r="BE6" s="14">
        <f t="shared" si="4"/>
        <v>1941.51</v>
      </c>
      <c r="BF6" s="14">
        <f t="shared" si="4"/>
        <v>24.373999999999999</v>
      </c>
      <c r="BG6" s="14">
        <f t="shared" si="4"/>
        <v>0.73799999999999999</v>
      </c>
      <c r="BH6" s="14">
        <f t="shared" si="4"/>
        <v>0.38600000000000001</v>
      </c>
      <c r="BI6" s="14">
        <f t="shared" si="4"/>
        <v>1.43</v>
      </c>
      <c r="BJ6" s="14">
        <f t="shared" si="4"/>
        <v>0.56100000000000005</v>
      </c>
      <c r="BK6" s="14">
        <f t="shared" si="4"/>
        <v>0.29399999999999998</v>
      </c>
      <c r="BL6" s="14">
        <f t="shared" si="4"/>
        <v>1.085</v>
      </c>
      <c r="BM6" s="14">
        <f t="shared" si="4"/>
        <v>45.903700000000001</v>
      </c>
      <c r="BN6" s="14">
        <f t="shared" si="4"/>
        <v>0</v>
      </c>
      <c r="BO6" s="14">
        <f t="shared" ref="BO6:BW6" si="5">MIN(BO10:BO197)</f>
        <v>0</v>
      </c>
      <c r="BP6" s="14">
        <f t="shared" si="5"/>
        <v>0</v>
      </c>
      <c r="BQ6" s="14">
        <f t="shared" si="5"/>
        <v>1118.769</v>
      </c>
      <c r="BR6" s="14">
        <f t="shared" si="5"/>
        <v>8.6309999999999998E-2</v>
      </c>
      <c r="BS6" s="14">
        <f t="shared" si="5"/>
        <v>-5</v>
      </c>
      <c r="BT6" s="14">
        <f t="shared" si="5"/>
        <v>4.3229999999999996E-3</v>
      </c>
      <c r="BU6" s="14">
        <f t="shared" si="5"/>
        <v>2.1092010000000001</v>
      </c>
      <c r="BV6" s="14">
        <f t="shared" si="5"/>
        <v>8.7325E-2</v>
      </c>
      <c r="BW6" s="14">
        <f t="shared" si="5"/>
        <v>0.55725090420000001</v>
      </c>
      <c r="BX6" s="22"/>
      <c r="BY6" s="14">
        <f>MIN(BY10:BY197)</f>
        <v>3642.1337861774036</v>
      </c>
      <c r="BZ6" s="14">
        <f>MIN(BZ10:BZ197)</f>
        <v>45.904625675428207</v>
      </c>
      <c r="CA6" s="14">
        <f>MIN(CA10:CA197)</f>
        <v>1.5241901438112002</v>
      </c>
      <c r="CB6" s="14">
        <f>MIN(CB10:CB197)</f>
        <v>95.186453961808681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 t="shared" ref="C7:AH7" si="6">MAX(C10:C197)</f>
        <v>10.308</v>
      </c>
      <c r="D7" s="14">
        <f t="shared" si="6"/>
        <v>0.58630000000000004</v>
      </c>
      <c r="E7" s="14">
        <f t="shared" si="6"/>
        <v>5863.214575</v>
      </c>
      <c r="F7" s="14">
        <f t="shared" si="6"/>
        <v>95.9</v>
      </c>
      <c r="G7" s="14">
        <f t="shared" si="6"/>
        <v>84.8</v>
      </c>
      <c r="H7" s="14">
        <f t="shared" si="6"/>
        <v>10997.2</v>
      </c>
      <c r="I7" s="14">
        <f t="shared" si="6"/>
        <v>0</v>
      </c>
      <c r="J7" s="14">
        <f t="shared" si="6"/>
        <v>12.2</v>
      </c>
      <c r="K7" s="14">
        <f t="shared" si="6"/>
        <v>0.93269999999999997</v>
      </c>
      <c r="L7" s="14">
        <f t="shared" si="6"/>
        <v>9.1103000000000005</v>
      </c>
      <c r="M7" s="14">
        <f t="shared" si="6"/>
        <v>0.51719999999999999</v>
      </c>
      <c r="N7" s="14">
        <f t="shared" si="6"/>
        <v>87.071899999999999</v>
      </c>
      <c r="O7" s="14">
        <f t="shared" si="6"/>
        <v>76.346199999999996</v>
      </c>
      <c r="P7" s="14">
        <f t="shared" si="6"/>
        <v>127.7</v>
      </c>
      <c r="Q7" s="14">
        <f t="shared" si="6"/>
        <v>66.155900000000003</v>
      </c>
      <c r="R7" s="14">
        <f t="shared" si="6"/>
        <v>58.085000000000001</v>
      </c>
      <c r="S7" s="14">
        <f t="shared" si="6"/>
        <v>97.2</v>
      </c>
      <c r="T7" s="14">
        <f t="shared" si="6"/>
        <v>10997.1721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11.018800000000001</v>
      </c>
      <c r="Y7" s="14">
        <f t="shared" si="6"/>
        <v>12.1</v>
      </c>
      <c r="Z7" s="14">
        <f t="shared" si="6"/>
        <v>874</v>
      </c>
      <c r="AA7" s="14">
        <f t="shared" si="6"/>
        <v>882</v>
      </c>
      <c r="AB7" s="14">
        <f t="shared" si="6"/>
        <v>885</v>
      </c>
      <c r="AC7" s="14">
        <f t="shared" si="6"/>
        <v>90</v>
      </c>
      <c r="AD7" s="14">
        <f t="shared" si="6"/>
        <v>8.18</v>
      </c>
      <c r="AE7" s="14">
        <f t="shared" si="6"/>
        <v>0.19</v>
      </c>
      <c r="AF7" s="14">
        <f t="shared" si="6"/>
        <v>994</v>
      </c>
      <c r="AG7" s="14">
        <f t="shared" si="6"/>
        <v>-14</v>
      </c>
      <c r="AH7" s="14">
        <f t="shared" si="6"/>
        <v>-1.323</v>
      </c>
      <c r="AI7" s="14">
        <f t="shared" ref="AI7:BN7" si="7">MAX(AI10:AI197)</f>
        <v>16</v>
      </c>
      <c r="AJ7" s="14">
        <f t="shared" si="7"/>
        <v>137.69999999999999</v>
      </c>
      <c r="AK7" s="14">
        <f t="shared" si="7"/>
        <v>140</v>
      </c>
      <c r="AL7" s="14">
        <f t="shared" si="7"/>
        <v>7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0.60636574074074068</v>
      </c>
      <c r="AQ7" s="14">
        <f t="shared" si="7"/>
        <v>47.164501999999999</v>
      </c>
      <c r="AR7" s="14">
        <f t="shared" si="7"/>
        <v>-88.483971999999994</v>
      </c>
      <c r="AS7" s="14">
        <f t="shared" si="7"/>
        <v>320.5</v>
      </c>
      <c r="AT7" s="14">
        <f t="shared" si="7"/>
        <v>47.7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2.8</v>
      </c>
      <c r="AY7" s="14">
        <f t="shared" si="7"/>
        <v>1.8754</v>
      </c>
      <c r="AZ7" s="14">
        <f t="shared" si="7"/>
        <v>3.2753999999999999</v>
      </c>
      <c r="BA7" s="14">
        <f t="shared" si="7"/>
        <v>11.154</v>
      </c>
      <c r="BB7" s="14">
        <f t="shared" si="7"/>
        <v>25.28</v>
      </c>
      <c r="BC7" s="14">
        <f t="shared" si="7"/>
        <v>2.27</v>
      </c>
      <c r="BD7" s="14">
        <f t="shared" si="7"/>
        <v>13.356999999999999</v>
      </c>
      <c r="BE7" s="14">
        <f t="shared" si="7"/>
        <v>2251.433</v>
      </c>
      <c r="BF7" s="14">
        <f t="shared" si="7"/>
        <v>78.656000000000006</v>
      </c>
      <c r="BG7" s="14">
        <f t="shared" si="7"/>
        <v>2.75</v>
      </c>
      <c r="BH7" s="14">
        <f t="shared" si="7"/>
        <v>2.2400000000000002</v>
      </c>
      <c r="BI7" s="14">
        <f t="shared" si="7"/>
        <v>4.0069999999999997</v>
      </c>
      <c r="BJ7" s="14">
        <f t="shared" si="7"/>
        <v>2.09</v>
      </c>
      <c r="BK7" s="14">
        <f t="shared" si="7"/>
        <v>1.704</v>
      </c>
      <c r="BL7" s="14">
        <f t="shared" si="7"/>
        <v>3.048</v>
      </c>
      <c r="BM7" s="14">
        <f t="shared" si="7"/>
        <v>166.60040000000001</v>
      </c>
      <c r="BN7" s="14">
        <f t="shared" si="7"/>
        <v>0</v>
      </c>
      <c r="BO7" s="14">
        <f t="shared" ref="BO7:BW7" si="8">MAX(BO10:BO197)</f>
        <v>0</v>
      </c>
      <c r="BP7" s="14">
        <f t="shared" si="8"/>
        <v>0</v>
      </c>
      <c r="BQ7" s="14">
        <f t="shared" si="8"/>
        <v>2672.97</v>
      </c>
      <c r="BR7" s="14">
        <f t="shared" si="8"/>
        <v>0.76275199999999999</v>
      </c>
      <c r="BS7" s="14">
        <f t="shared" si="8"/>
        <v>-5</v>
      </c>
      <c r="BT7" s="14">
        <f t="shared" si="8"/>
        <v>7.0000000000000001E-3</v>
      </c>
      <c r="BU7" s="14">
        <f t="shared" si="8"/>
        <v>18.639752000000001</v>
      </c>
      <c r="BV7" s="14">
        <f t="shared" si="8"/>
        <v>0.1414</v>
      </c>
      <c r="BW7" s="14">
        <f t="shared" si="8"/>
        <v>4.9246224783999999</v>
      </c>
      <c r="BX7" s="22"/>
      <c r="BY7" s="14">
        <f>MAX(BY10:BY197)</f>
        <v>31390.429781308078</v>
      </c>
      <c r="BZ7" s="14">
        <f>MAX(BZ10:BZ197)</f>
        <v>920.40330825900321</v>
      </c>
      <c r="CA7" s="14">
        <f>MAX(CA10:CA197)</f>
        <v>19.630145478055205</v>
      </c>
      <c r="CB7" s="14">
        <f>MAX(CB10:CB197)</f>
        <v>853.9941423894021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B147-B10</f>
        <v>1.585648148148211E-3</v>
      </c>
      <c r="AT8" s="15">
        <f>SUM(AT10:AT197)/3600</f>
        <v>1.3129444444444447</v>
      </c>
      <c r="BU8" s="27">
        <f>SUM(BU10:BU197)/3600</f>
        <v>0.34119279333333347</v>
      </c>
      <c r="BV8" s="22"/>
      <c r="BW8" s="27">
        <f>SUM(BW10:BW197)/3600</f>
        <v>9.0143135998666621E-2</v>
      </c>
      <c r="BX8" s="22"/>
      <c r="BY8" s="27">
        <f>SUM(BY10:BY197)/3600</f>
        <v>573.30706684784991</v>
      </c>
      <c r="BZ8" s="27">
        <f>SUM(BZ10:BZ197)/3600</f>
        <v>13.104703708171026</v>
      </c>
      <c r="CA8" s="27">
        <f>SUM(CA10:CA197)/3600</f>
        <v>0.29861043485096816</v>
      </c>
      <c r="CB8" s="27">
        <f>SUM(CB10:CB197)/3600</f>
        <v>18.289238413680756</v>
      </c>
      <c r="CC8" s="28">
        <f>SUM(BZ8:CB8)</f>
        <v>31.692552556702751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14.565107258570031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0.39648446759259254</v>
      </c>
      <c r="C10" s="4">
        <v>9.1479999999999997</v>
      </c>
      <c r="D10" s="4">
        <v>0.34970000000000001</v>
      </c>
      <c r="E10" s="4">
        <v>3497.3977089999998</v>
      </c>
      <c r="F10" s="4">
        <v>50.4</v>
      </c>
      <c r="G10" s="4">
        <v>34.700000000000003</v>
      </c>
      <c r="H10" s="4">
        <v>4332.6000000000004</v>
      </c>
      <c r="J10" s="4">
        <v>8.82</v>
      </c>
      <c r="K10" s="4">
        <v>0.89690000000000003</v>
      </c>
      <c r="L10" s="4">
        <v>8.2044999999999995</v>
      </c>
      <c r="M10" s="4">
        <v>0.31369999999999998</v>
      </c>
      <c r="N10" s="4">
        <v>45.159399999999998</v>
      </c>
      <c r="O10" s="4">
        <v>31.154</v>
      </c>
      <c r="P10" s="4">
        <v>76.3</v>
      </c>
      <c r="Q10" s="4">
        <v>34.275300000000001</v>
      </c>
      <c r="R10" s="4">
        <v>23.645399999999999</v>
      </c>
      <c r="S10" s="4">
        <v>57.9</v>
      </c>
      <c r="T10" s="4">
        <v>4332.6103000000003</v>
      </c>
      <c r="W10" s="4">
        <v>0</v>
      </c>
      <c r="X10" s="4">
        <v>7.9131</v>
      </c>
      <c r="Y10" s="4">
        <v>11.8</v>
      </c>
      <c r="Z10" s="4">
        <v>867</v>
      </c>
      <c r="AA10" s="4">
        <v>878</v>
      </c>
      <c r="AB10" s="4">
        <v>882</v>
      </c>
      <c r="AC10" s="4">
        <v>89</v>
      </c>
      <c r="AD10" s="4">
        <v>7.44</v>
      </c>
      <c r="AE10" s="4">
        <v>0.17</v>
      </c>
      <c r="AF10" s="4">
        <v>993</v>
      </c>
      <c r="AG10" s="4">
        <v>-15</v>
      </c>
      <c r="AH10" s="4">
        <v>-2.677</v>
      </c>
      <c r="AI10" s="4">
        <v>16</v>
      </c>
      <c r="AJ10" s="4">
        <v>136</v>
      </c>
      <c r="AK10" s="4">
        <v>136</v>
      </c>
      <c r="AL10" s="4">
        <v>6.4</v>
      </c>
      <c r="AM10" s="4">
        <v>142</v>
      </c>
      <c r="AN10" s="4" t="s">
        <v>155</v>
      </c>
      <c r="AO10" s="4">
        <v>2</v>
      </c>
      <c r="AP10" s="5">
        <v>0.60478009259259258</v>
      </c>
      <c r="AQ10" s="4">
        <v>47.159365000000001</v>
      </c>
      <c r="AR10" s="4">
        <v>-88.489789000000002</v>
      </c>
      <c r="AS10" s="4">
        <v>315.5</v>
      </c>
      <c r="AT10" s="4">
        <v>37.9</v>
      </c>
      <c r="AU10" s="4">
        <v>12</v>
      </c>
      <c r="AV10" s="4">
        <v>9</v>
      </c>
      <c r="AW10" s="4" t="s">
        <v>432</v>
      </c>
      <c r="AX10" s="4">
        <v>0.9</v>
      </c>
      <c r="AY10" s="4">
        <v>1.1000000000000001</v>
      </c>
      <c r="AZ10" s="4">
        <v>1.8754</v>
      </c>
      <c r="BA10" s="4">
        <v>11.154</v>
      </c>
      <c r="BB10" s="4">
        <v>16.579999999999998</v>
      </c>
      <c r="BC10" s="4">
        <v>1.49</v>
      </c>
      <c r="BD10" s="4">
        <v>11.497999999999999</v>
      </c>
      <c r="BE10" s="4">
        <v>2219.9479999999999</v>
      </c>
      <c r="BF10" s="4">
        <v>54.018999999999998</v>
      </c>
      <c r="BG10" s="4">
        <v>1.28</v>
      </c>
      <c r="BH10" s="4">
        <v>0.88300000000000001</v>
      </c>
      <c r="BI10" s="4">
        <v>2.1619999999999999</v>
      </c>
      <c r="BJ10" s="4">
        <v>0.97099999999999997</v>
      </c>
      <c r="BK10" s="4">
        <v>0.67</v>
      </c>
      <c r="BL10" s="4">
        <v>1.641</v>
      </c>
      <c r="BM10" s="4">
        <v>48.609099999999998</v>
      </c>
      <c r="BQ10" s="4">
        <v>1556.809</v>
      </c>
      <c r="BR10" s="4">
        <v>0.56066400000000005</v>
      </c>
      <c r="BS10" s="4">
        <v>-5</v>
      </c>
      <c r="BT10" s="4">
        <v>5.6769999999999998E-3</v>
      </c>
      <c r="BU10" s="4">
        <v>13.701226</v>
      </c>
      <c r="BV10" s="4">
        <v>0.114675</v>
      </c>
      <c r="BW10" s="4">
        <f>BU10*0.2642</f>
        <v>3.6198639091999998</v>
      </c>
      <c r="BY10" s="4">
        <f>BE10*$BU10*0.7718</f>
        <v>23475.075943972206</v>
      </c>
      <c r="BZ10" s="4">
        <f>BF10*$BU10*0.7718</f>
        <v>571.22965376550917</v>
      </c>
      <c r="CA10" s="4">
        <f>BJ10*$BU10*0.7718</f>
        <v>10.267942646222801</v>
      </c>
      <c r="CB10" s="4">
        <f>BM10*$BU10*0.7718</f>
        <v>514.02209153914384</v>
      </c>
    </row>
    <row r="11" spans="1:87" x14ac:dyDescent="0.25">
      <c r="A11" s="2">
        <v>42804</v>
      </c>
      <c r="B11" s="3">
        <v>0.39649604166666669</v>
      </c>
      <c r="C11" s="4">
        <v>9.2590000000000003</v>
      </c>
      <c r="D11" s="4">
        <v>0.28720000000000001</v>
      </c>
      <c r="E11" s="4">
        <v>2872.3936610000001</v>
      </c>
      <c r="F11" s="4">
        <v>52.4</v>
      </c>
      <c r="G11" s="4">
        <v>51.6</v>
      </c>
      <c r="H11" s="4">
        <v>4649.3999999999996</v>
      </c>
      <c r="J11" s="4">
        <v>8.8000000000000007</v>
      </c>
      <c r="K11" s="4">
        <v>0.89600000000000002</v>
      </c>
      <c r="L11" s="4">
        <v>8.2960999999999991</v>
      </c>
      <c r="M11" s="4">
        <v>0.25740000000000002</v>
      </c>
      <c r="N11" s="4">
        <v>46.976399999999998</v>
      </c>
      <c r="O11" s="4">
        <v>46.235999999999997</v>
      </c>
      <c r="P11" s="4">
        <v>93.2</v>
      </c>
      <c r="Q11" s="4">
        <v>35.654299999999999</v>
      </c>
      <c r="R11" s="4">
        <v>35.092399999999998</v>
      </c>
      <c r="S11" s="4">
        <v>70.7</v>
      </c>
      <c r="T11" s="4">
        <v>4649.4385000000002</v>
      </c>
      <c r="W11" s="4">
        <v>0</v>
      </c>
      <c r="X11" s="4">
        <v>7.8852000000000002</v>
      </c>
      <c r="Y11" s="4">
        <v>11.7</v>
      </c>
      <c r="Z11" s="4">
        <v>867</v>
      </c>
      <c r="AA11" s="4">
        <v>879</v>
      </c>
      <c r="AB11" s="4">
        <v>885</v>
      </c>
      <c r="AC11" s="4">
        <v>89</v>
      </c>
      <c r="AD11" s="4">
        <v>7.44</v>
      </c>
      <c r="AE11" s="4">
        <v>0.17</v>
      </c>
      <c r="AF11" s="4">
        <v>993</v>
      </c>
      <c r="AG11" s="4">
        <v>-15</v>
      </c>
      <c r="AH11" s="4">
        <v>-2</v>
      </c>
      <c r="AI11" s="4">
        <v>16</v>
      </c>
      <c r="AJ11" s="4">
        <v>136</v>
      </c>
      <c r="AK11" s="4">
        <v>135.69999999999999</v>
      </c>
      <c r="AL11" s="4">
        <v>6.2</v>
      </c>
      <c r="AM11" s="4">
        <v>142</v>
      </c>
      <c r="AN11" s="4" t="s">
        <v>155</v>
      </c>
      <c r="AO11" s="4">
        <v>2</v>
      </c>
      <c r="AP11" s="5">
        <v>0.60479166666666673</v>
      </c>
      <c r="AQ11" s="4">
        <v>47.159256999999997</v>
      </c>
      <c r="AR11" s="4">
        <v>-88.489622999999995</v>
      </c>
      <c r="AS11" s="4">
        <v>315.39999999999998</v>
      </c>
      <c r="AT11" s="4">
        <v>38.299999999999997</v>
      </c>
      <c r="AU11" s="4">
        <v>12</v>
      </c>
      <c r="AV11" s="4">
        <v>9</v>
      </c>
      <c r="AW11" s="4" t="s">
        <v>432</v>
      </c>
      <c r="AX11" s="4">
        <v>0.975325</v>
      </c>
      <c r="AY11" s="4">
        <v>1.175325</v>
      </c>
      <c r="AZ11" s="4">
        <v>1.9</v>
      </c>
      <c r="BA11" s="4">
        <v>11.154</v>
      </c>
      <c r="BB11" s="4">
        <v>16.45</v>
      </c>
      <c r="BC11" s="4">
        <v>1.48</v>
      </c>
      <c r="BD11" s="4">
        <v>11.601000000000001</v>
      </c>
      <c r="BE11" s="4">
        <v>2227.9879999999998</v>
      </c>
      <c r="BF11" s="4">
        <v>43.994</v>
      </c>
      <c r="BG11" s="4">
        <v>1.321</v>
      </c>
      <c r="BH11" s="4">
        <v>1.3</v>
      </c>
      <c r="BI11" s="4">
        <v>2.621</v>
      </c>
      <c r="BJ11" s="4">
        <v>1.0029999999999999</v>
      </c>
      <c r="BK11" s="4">
        <v>0.98699999999999999</v>
      </c>
      <c r="BL11" s="4">
        <v>1.99</v>
      </c>
      <c r="BM11" s="4">
        <v>51.7744</v>
      </c>
      <c r="BQ11" s="4">
        <v>1539.7460000000001</v>
      </c>
      <c r="BR11" s="4">
        <v>0.53706200000000004</v>
      </c>
      <c r="BS11" s="4">
        <v>-5</v>
      </c>
      <c r="BT11" s="4">
        <v>5.0000000000000001E-3</v>
      </c>
      <c r="BU11" s="4">
        <v>13.124453000000001</v>
      </c>
      <c r="BV11" s="4">
        <v>0.10100000000000001</v>
      </c>
      <c r="BW11" s="4">
        <f t="shared" ref="BW11:BW74" si="9">BU11*0.2642</f>
        <v>3.4674804826000001</v>
      </c>
      <c r="BY11" s="4">
        <f t="shared" ref="BY11:BY74" si="10">BE11*$BU11*0.7718</f>
        <v>22568.299341557296</v>
      </c>
      <c r="BZ11" s="4">
        <f t="shared" ref="BZ11:BZ74" si="11">BF11*$BU11*0.7718</f>
        <v>445.63514760064766</v>
      </c>
      <c r="CA11" s="4">
        <f t="shared" ref="CA11:CA74" si="12">BJ11*$BU11*0.7718</f>
        <v>10.1598411838762</v>
      </c>
      <c r="CB11" s="4">
        <f t="shared" ref="CB11:CB74" si="13">BM11*$BU11*0.7718</f>
        <v>524.44634236338982</v>
      </c>
    </row>
    <row r="12" spans="1:87" x14ac:dyDescent="0.25">
      <c r="A12" s="2">
        <v>42804</v>
      </c>
      <c r="B12" s="3">
        <v>0.39650761574074073</v>
      </c>
      <c r="C12" s="4">
        <v>9.4570000000000007</v>
      </c>
      <c r="D12" s="4">
        <v>0.30159999999999998</v>
      </c>
      <c r="E12" s="4">
        <v>3015.7404329999999</v>
      </c>
      <c r="F12" s="4">
        <v>64.3</v>
      </c>
      <c r="G12" s="4">
        <v>39</v>
      </c>
      <c r="H12" s="4">
        <v>4813.3</v>
      </c>
      <c r="J12" s="4">
        <v>8.8000000000000007</v>
      </c>
      <c r="K12" s="4">
        <v>0.89380000000000004</v>
      </c>
      <c r="L12" s="4">
        <v>8.4524000000000008</v>
      </c>
      <c r="M12" s="4">
        <v>0.26950000000000002</v>
      </c>
      <c r="N12" s="4">
        <v>57.446599999999997</v>
      </c>
      <c r="O12" s="4">
        <v>34.879800000000003</v>
      </c>
      <c r="P12" s="4">
        <v>92.3</v>
      </c>
      <c r="Q12" s="4">
        <v>43.601100000000002</v>
      </c>
      <c r="R12" s="4">
        <v>26.473199999999999</v>
      </c>
      <c r="S12" s="4">
        <v>70.099999999999994</v>
      </c>
      <c r="T12" s="4">
        <v>4813.2588999999998</v>
      </c>
      <c r="W12" s="4">
        <v>0</v>
      </c>
      <c r="X12" s="4">
        <v>7.8651999999999997</v>
      </c>
      <c r="Y12" s="4">
        <v>11.8</v>
      </c>
      <c r="Z12" s="4">
        <v>866</v>
      </c>
      <c r="AA12" s="4">
        <v>878</v>
      </c>
      <c r="AB12" s="4">
        <v>885</v>
      </c>
      <c r="AC12" s="4">
        <v>89</v>
      </c>
      <c r="AD12" s="4">
        <v>7.44</v>
      </c>
      <c r="AE12" s="4">
        <v>0.17</v>
      </c>
      <c r="AF12" s="4">
        <v>993</v>
      </c>
      <c r="AG12" s="4">
        <v>-15</v>
      </c>
      <c r="AH12" s="4">
        <v>-2</v>
      </c>
      <c r="AI12" s="4">
        <v>16</v>
      </c>
      <c r="AJ12" s="4">
        <v>135.69999999999999</v>
      </c>
      <c r="AK12" s="4">
        <v>134.69999999999999</v>
      </c>
      <c r="AL12" s="4">
        <v>6.2</v>
      </c>
      <c r="AM12" s="4">
        <v>142</v>
      </c>
      <c r="AN12" s="4" t="s">
        <v>155</v>
      </c>
      <c r="AO12" s="4">
        <v>2</v>
      </c>
      <c r="AP12" s="5">
        <v>0.60480324074074077</v>
      </c>
      <c r="AQ12" s="4">
        <v>47.159151999999999</v>
      </c>
      <c r="AR12" s="4">
        <v>-88.489430999999996</v>
      </c>
      <c r="AS12" s="4">
        <v>315.3</v>
      </c>
      <c r="AT12" s="4">
        <v>40.700000000000003</v>
      </c>
      <c r="AU12" s="4">
        <v>12</v>
      </c>
      <c r="AV12" s="4">
        <v>9</v>
      </c>
      <c r="AW12" s="4" t="s">
        <v>432</v>
      </c>
      <c r="AX12" s="4">
        <v>1</v>
      </c>
      <c r="AY12" s="4">
        <v>1.2</v>
      </c>
      <c r="AZ12" s="4">
        <v>1.8246249999999999</v>
      </c>
      <c r="BA12" s="4">
        <v>11.154</v>
      </c>
      <c r="BB12" s="4">
        <v>16.100000000000001</v>
      </c>
      <c r="BC12" s="4">
        <v>1.44</v>
      </c>
      <c r="BD12" s="4">
        <v>11.885999999999999</v>
      </c>
      <c r="BE12" s="4">
        <v>2224.1729999999998</v>
      </c>
      <c r="BF12" s="4">
        <v>45.143000000000001</v>
      </c>
      <c r="BG12" s="4">
        <v>1.583</v>
      </c>
      <c r="BH12" s="4">
        <v>0.96099999999999997</v>
      </c>
      <c r="BI12" s="4">
        <v>2.544</v>
      </c>
      <c r="BJ12" s="4">
        <v>1.202</v>
      </c>
      <c r="BK12" s="4">
        <v>0.73</v>
      </c>
      <c r="BL12" s="4">
        <v>1.931</v>
      </c>
      <c r="BM12" s="4">
        <v>52.517800000000001</v>
      </c>
      <c r="BQ12" s="4">
        <v>1504.8630000000001</v>
      </c>
      <c r="BR12" s="4">
        <v>0.51783400000000002</v>
      </c>
      <c r="BS12" s="4">
        <v>-5</v>
      </c>
      <c r="BT12" s="4">
        <v>5.0000000000000001E-3</v>
      </c>
      <c r="BU12" s="4">
        <v>12.654572999999999</v>
      </c>
      <c r="BV12" s="4">
        <v>0.10100000000000001</v>
      </c>
      <c r="BW12" s="4">
        <f t="shared" si="9"/>
        <v>3.3433381865999996</v>
      </c>
      <c r="BY12" s="4">
        <f t="shared" si="10"/>
        <v>21723.051613976961</v>
      </c>
      <c r="BZ12" s="4">
        <f t="shared" si="11"/>
        <v>440.90262718312022</v>
      </c>
      <c r="CA12" s="4">
        <f t="shared" si="12"/>
        <v>11.7396929285628</v>
      </c>
      <c r="CB12" s="4">
        <f t="shared" si="13"/>
        <v>512.93081970355695</v>
      </c>
    </row>
    <row r="13" spans="1:87" x14ac:dyDescent="0.25">
      <c r="A13" s="2">
        <v>42804</v>
      </c>
      <c r="B13" s="3">
        <v>0.39651918981481482</v>
      </c>
      <c r="C13" s="4">
        <v>9.9</v>
      </c>
      <c r="D13" s="4">
        <v>0.37</v>
      </c>
      <c r="E13" s="4">
        <v>3699.872989</v>
      </c>
      <c r="F13" s="4">
        <v>63.6</v>
      </c>
      <c r="G13" s="4">
        <v>48.2</v>
      </c>
      <c r="H13" s="4">
        <v>4804.5</v>
      </c>
      <c r="J13" s="4">
        <v>8.8000000000000007</v>
      </c>
      <c r="K13" s="4">
        <v>0.88859999999999995</v>
      </c>
      <c r="L13" s="4">
        <v>8.7978000000000005</v>
      </c>
      <c r="M13" s="4">
        <v>0.32879999999999998</v>
      </c>
      <c r="N13" s="4">
        <v>56.4953</v>
      </c>
      <c r="O13" s="4">
        <v>42.832599999999999</v>
      </c>
      <c r="P13" s="4">
        <v>99.3</v>
      </c>
      <c r="Q13" s="4">
        <v>42.878999999999998</v>
      </c>
      <c r="R13" s="4">
        <v>32.509300000000003</v>
      </c>
      <c r="S13" s="4">
        <v>75.400000000000006</v>
      </c>
      <c r="T13" s="4">
        <v>4804.5407999999998</v>
      </c>
      <c r="W13" s="4">
        <v>0</v>
      </c>
      <c r="X13" s="4">
        <v>7.8201000000000001</v>
      </c>
      <c r="Y13" s="4">
        <v>11.6</v>
      </c>
      <c r="Z13" s="4">
        <v>866</v>
      </c>
      <c r="AA13" s="4">
        <v>878</v>
      </c>
      <c r="AB13" s="4">
        <v>883</v>
      </c>
      <c r="AC13" s="4">
        <v>89</v>
      </c>
      <c r="AD13" s="4">
        <v>7.44</v>
      </c>
      <c r="AE13" s="4">
        <v>0.17</v>
      </c>
      <c r="AF13" s="4">
        <v>993</v>
      </c>
      <c r="AG13" s="4">
        <v>-15</v>
      </c>
      <c r="AH13" s="4">
        <v>-2.3223220000000002</v>
      </c>
      <c r="AI13" s="4">
        <v>16</v>
      </c>
      <c r="AJ13" s="4">
        <v>135.30000000000001</v>
      </c>
      <c r="AK13" s="4">
        <v>134.30000000000001</v>
      </c>
      <c r="AL13" s="4">
        <v>5.9</v>
      </c>
      <c r="AM13" s="4">
        <v>142</v>
      </c>
      <c r="AN13" s="4" t="s">
        <v>155</v>
      </c>
      <c r="AO13" s="4">
        <v>2</v>
      </c>
      <c r="AP13" s="5">
        <v>0.60481481481481481</v>
      </c>
      <c r="AQ13" s="4">
        <v>47.159063000000003</v>
      </c>
      <c r="AR13" s="4">
        <v>-88.489198000000002</v>
      </c>
      <c r="AS13" s="4">
        <v>315.10000000000002</v>
      </c>
      <c r="AT13" s="4">
        <v>42.8</v>
      </c>
      <c r="AU13" s="4">
        <v>12</v>
      </c>
      <c r="AV13" s="4">
        <v>9</v>
      </c>
      <c r="AW13" s="4" t="s">
        <v>432</v>
      </c>
      <c r="AX13" s="4">
        <v>1.1508</v>
      </c>
      <c r="AY13" s="4">
        <v>1.0491999999999999</v>
      </c>
      <c r="AZ13" s="4">
        <v>1.9508000000000001</v>
      </c>
      <c r="BA13" s="4">
        <v>11.154</v>
      </c>
      <c r="BB13" s="4">
        <v>15.36</v>
      </c>
      <c r="BC13" s="4">
        <v>1.38</v>
      </c>
      <c r="BD13" s="4">
        <v>12.531000000000001</v>
      </c>
      <c r="BE13" s="4">
        <v>2217.3530000000001</v>
      </c>
      <c r="BF13" s="4">
        <v>52.741999999999997</v>
      </c>
      <c r="BG13" s="4">
        <v>1.4910000000000001</v>
      </c>
      <c r="BH13" s="4">
        <v>1.131</v>
      </c>
      <c r="BI13" s="4">
        <v>2.6219999999999999</v>
      </c>
      <c r="BJ13" s="4">
        <v>1.1319999999999999</v>
      </c>
      <c r="BK13" s="4">
        <v>0.85799999999999998</v>
      </c>
      <c r="BL13" s="4">
        <v>1.99</v>
      </c>
      <c r="BM13" s="4">
        <v>50.2102</v>
      </c>
      <c r="BQ13" s="4">
        <v>1433.085</v>
      </c>
      <c r="BR13" s="4">
        <v>0.48084300000000002</v>
      </c>
      <c r="BS13" s="4">
        <v>-5</v>
      </c>
      <c r="BT13" s="4">
        <v>5.0000000000000001E-3</v>
      </c>
      <c r="BU13" s="4">
        <v>11.750597000000001</v>
      </c>
      <c r="BV13" s="4">
        <v>0.10100000000000001</v>
      </c>
      <c r="BW13" s="4">
        <f t="shared" si="9"/>
        <v>3.1045077274000001</v>
      </c>
      <c r="BY13" s="4">
        <f t="shared" si="10"/>
        <v>20109.419961218107</v>
      </c>
      <c r="BZ13" s="4">
        <f t="shared" si="11"/>
        <v>478.32303994653319</v>
      </c>
      <c r="CA13" s="4">
        <f t="shared" si="12"/>
        <v>10.266233385527201</v>
      </c>
      <c r="CB13" s="4">
        <f t="shared" si="13"/>
        <v>455.36186531271892</v>
      </c>
    </row>
    <row r="14" spans="1:87" x14ac:dyDescent="0.25">
      <c r="A14" s="2">
        <v>42804</v>
      </c>
      <c r="B14" s="3">
        <v>0.39653076388888886</v>
      </c>
      <c r="C14" s="4">
        <v>10.302</v>
      </c>
      <c r="D14" s="4">
        <v>0.4365</v>
      </c>
      <c r="E14" s="4">
        <v>4365.4911840000004</v>
      </c>
      <c r="F14" s="4">
        <v>64.3</v>
      </c>
      <c r="G14" s="4">
        <v>46</v>
      </c>
      <c r="H14" s="4">
        <v>4550.6000000000004</v>
      </c>
      <c r="J14" s="4">
        <v>8.6999999999999993</v>
      </c>
      <c r="K14" s="4">
        <v>0.88429999999999997</v>
      </c>
      <c r="L14" s="4">
        <v>9.1103000000000005</v>
      </c>
      <c r="M14" s="4">
        <v>0.3861</v>
      </c>
      <c r="N14" s="4">
        <v>56.880899999999997</v>
      </c>
      <c r="O14" s="4">
        <v>40.649099999999997</v>
      </c>
      <c r="P14" s="4">
        <v>97.5</v>
      </c>
      <c r="Q14" s="4">
        <v>43.171700000000001</v>
      </c>
      <c r="R14" s="4">
        <v>30.8521</v>
      </c>
      <c r="S14" s="4">
        <v>74</v>
      </c>
      <c r="T14" s="4">
        <v>4550.6000000000004</v>
      </c>
      <c r="W14" s="4">
        <v>0</v>
      </c>
      <c r="X14" s="4">
        <v>7.6936999999999998</v>
      </c>
      <c r="Y14" s="4">
        <v>11.6</v>
      </c>
      <c r="Z14" s="4">
        <v>868</v>
      </c>
      <c r="AA14" s="4">
        <v>878</v>
      </c>
      <c r="AB14" s="4">
        <v>882</v>
      </c>
      <c r="AC14" s="4">
        <v>89</v>
      </c>
      <c r="AD14" s="4">
        <v>7.44</v>
      </c>
      <c r="AE14" s="4">
        <v>0.17</v>
      </c>
      <c r="AF14" s="4">
        <v>993</v>
      </c>
      <c r="AG14" s="4">
        <v>-15</v>
      </c>
      <c r="AH14" s="4">
        <v>-3</v>
      </c>
      <c r="AI14" s="4">
        <v>16</v>
      </c>
      <c r="AJ14" s="4">
        <v>136</v>
      </c>
      <c r="AK14" s="4">
        <v>135</v>
      </c>
      <c r="AL14" s="4">
        <v>5.8</v>
      </c>
      <c r="AM14" s="4">
        <v>142</v>
      </c>
      <c r="AN14" s="4" t="s">
        <v>155</v>
      </c>
      <c r="AO14" s="4">
        <v>2</v>
      </c>
      <c r="AP14" s="5">
        <v>0.60482638888888884</v>
      </c>
      <c r="AQ14" s="4">
        <v>47.158983999999997</v>
      </c>
      <c r="AR14" s="4">
        <v>-88.488956999999999</v>
      </c>
      <c r="AS14" s="4">
        <v>315</v>
      </c>
      <c r="AT14" s="4">
        <v>43.8</v>
      </c>
      <c r="AU14" s="4">
        <v>12</v>
      </c>
      <c r="AV14" s="4">
        <v>10</v>
      </c>
      <c r="AW14" s="4" t="s">
        <v>417</v>
      </c>
      <c r="AX14" s="4">
        <v>1.2754000000000001</v>
      </c>
      <c r="AY14" s="4">
        <v>1.1508</v>
      </c>
      <c r="AZ14" s="4">
        <v>2.1507999999999998</v>
      </c>
      <c r="BA14" s="4">
        <v>11.154</v>
      </c>
      <c r="BB14" s="4">
        <v>14.78</v>
      </c>
      <c r="BC14" s="4">
        <v>1.32</v>
      </c>
      <c r="BD14" s="4">
        <v>13.079000000000001</v>
      </c>
      <c r="BE14" s="4">
        <v>2216.3339999999998</v>
      </c>
      <c r="BF14" s="4">
        <v>59.777000000000001</v>
      </c>
      <c r="BG14" s="4">
        <v>1.4490000000000001</v>
      </c>
      <c r="BH14" s="4">
        <v>1.036</v>
      </c>
      <c r="BI14" s="4">
        <v>2.4849999999999999</v>
      </c>
      <c r="BJ14" s="4">
        <v>1.1000000000000001</v>
      </c>
      <c r="BK14" s="4">
        <v>0.78600000000000003</v>
      </c>
      <c r="BL14" s="4">
        <v>1.8859999999999999</v>
      </c>
      <c r="BM14" s="4">
        <v>45.903700000000001</v>
      </c>
      <c r="BQ14" s="4">
        <v>1360.9369999999999</v>
      </c>
      <c r="BR14" s="4">
        <v>0.48485800000000001</v>
      </c>
      <c r="BS14" s="4">
        <v>-5</v>
      </c>
      <c r="BT14" s="4">
        <v>5.0000000000000001E-3</v>
      </c>
      <c r="BU14" s="4">
        <v>11.848717000000001</v>
      </c>
      <c r="BV14" s="4">
        <v>0.10100000000000001</v>
      </c>
      <c r="BW14" s="4">
        <f t="shared" si="9"/>
        <v>3.1304310314000001</v>
      </c>
      <c r="BY14" s="4">
        <f t="shared" si="10"/>
        <v>20268.019330296323</v>
      </c>
      <c r="BZ14" s="4">
        <f t="shared" si="11"/>
        <v>546.65108756492634</v>
      </c>
      <c r="CA14" s="4">
        <f t="shared" si="12"/>
        <v>10.059323758660002</v>
      </c>
      <c r="CB14" s="4">
        <f t="shared" si="13"/>
        <v>419.78198183672828</v>
      </c>
    </row>
    <row r="15" spans="1:87" x14ac:dyDescent="0.25">
      <c r="A15" s="2">
        <v>42804</v>
      </c>
      <c r="B15" s="3">
        <v>0.39654233796296295</v>
      </c>
      <c r="C15" s="4">
        <v>9.7349999999999994</v>
      </c>
      <c r="D15" s="4">
        <v>0.43969999999999998</v>
      </c>
      <c r="E15" s="4">
        <v>4397.4938169999996</v>
      </c>
      <c r="F15" s="4">
        <v>68.900000000000006</v>
      </c>
      <c r="G15" s="4">
        <v>40</v>
      </c>
      <c r="H15" s="4">
        <v>4709.8</v>
      </c>
      <c r="J15" s="4">
        <v>8.6</v>
      </c>
      <c r="K15" s="4">
        <v>0.88959999999999995</v>
      </c>
      <c r="L15" s="4">
        <v>8.6602999999999994</v>
      </c>
      <c r="M15" s="4">
        <v>0.39119999999999999</v>
      </c>
      <c r="N15" s="4">
        <v>61.321599999999997</v>
      </c>
      <c r="O15" s="4">
        <v>35.606999999999999</v>
      </c>
      <c r="P15" s="4">
        <v>96.9</v>
      </c>
      <c r="Q15" s="4">
        <v>46.542099999999998</v>
      </c>
      <c r="R15" s="4">
        <v>27.025099999999998</v>
      </c>
      <c r="S15" s="4">
        <v>73.599999999999994</v>
      </c>
      <c r="T15" s="4">
        <v>4709.8289000000004</v>
      </c>
      <c r="W15" s="4">
        <v>0</v>
      </c>
      <c r="X15" s="4">
        <v>7.6504000000000003</v>
      </c>
      <c r="Y15" s="4">
        <v>11.5</v>
      </c>
      <c r="Z15" s="4">
        <v>869</v>
      </c>
      <c r="AA15" s="4">
        <v>878</v>
      </c>
      <c r="AB15" s="4">
        <v>883</v>
      </c>
      <c r="AC15" s="4">
        <v>89</v>
      </c>
      <c r="AD15" s="4">
        <v>7.44</v>
      </c>
      <c r="AE15" s="4">
        <v>0.17</v>
      </c>
      <c r="AF15" s="4">
        <v>993</v>
      </c>
      <c r="AG15" s="4">
        <v>-15</v>
      </c>
      <c r="AH15" s="4">
        <v>-3</v>
      </c>
      <c r="AI15" s="4">
        <v>16</v>
      </c>
      <c r="AJ15" s="4">
        <v>135.69999999999999</v>
      </c>
      <c r="AK15" s="4">
        <v>135.30000000000001</v>
      </c>
      <c r="AL15" s="4">
        <v>5.8</v>
      </c>
      <c r="AM15" s="4">
        <v>142</v>
      </c>
      <c r="AN15" s="4" t="s">
        <v>155</v>
      </c>
      <c r="AO15" s="4">
        <v>2</v>
      </c>
      <c r="AP15" s="5">
        <v>0.60483796296296299</v>
      </c>
      <c r="AQ15" s="4">
        <v>47.158904999999997</v>
      </c>
      <c r="AR15" s="4">
        <v>-88.488697999999999</v>
      </c>
      <c r="AS15" s="4">
        <v>315</v>
      </c>
      <c r="AT15" s="4">
        <v>46.7</v>
      </c>
      <c r="AU15" s="4">
        <v>12</v>
      </c>
      <c r="AV15" s="4">
        <v>10</v>
      </c>
      <c r="AW15" s="4" t="s">
        <v>417</v>
      </c>
      <c r="AX15" s="4">
        <v>1.6015999999999999</v>
      </c>
      <c r="AY15" s="4">
        <v>1.0491999999999999</v>
      </c>
      <c r="AZ15" s="4">
        <v>2.3508</v>
      </c>
      <c r="BA15" s="4">
        <v>11.154</v>
      </c>
      <c r="BB15" s="4">
        <v>15.49</v>
      </c>
      <c r="BC15" s="4">
        <v>1.39</v>
      </c>
      <c r="BD15" s="4">
        <v>12.412000000000001</v>
      </c>
      <c r="BE15" s="4">
        <v>2202.16</v>
      </c>
      <c r="BF15" s="4">
        <v>63.311999999999998</v>
      </c>
      <c r="BG15" s="4">
        <v>1.633</v>
      </c>
      <c r="BH15" s="4">
        <v>0.94799999999999995</v>
      </c>
      <c r="BI15" s="4">
        <v>2.581</v>
      </c>
      <c r="BJ15" s="4">
        <v>1.2390000000000001</v>
      </c>
      <c r="BK15" s="4">
        <v>0.72</v>
      </c>
      <c r="BL15" s="4">
        <v>1.9590000000000001</v>
      </c>
      <c r="BM15" s="4">
        <v>49.659300000000002</v>
      </c>
      <c r="BQ15" s="4">
        <v>1414.5</v>
      </c>
      <c r="BR15" s="4">
        <v>0.504695</v>
      </c>
      <c r="BS15" s="4">
        <v>-5</v>
      </c>
      <c r="BT15" s="4">
        <v>5.0000000000000001E-3</v>
      </c>
      <c r="BU15" s="4">
        <v>12.333484</v>
      </c>
      <c r="BV15" s="4">
        <v>0.10100000000000001</v>
      </c>
      <c r="BW15" s="4">
        <f t="shared" si="9"/>
        <v>3.2585064728000002</v>
      </c>
      <c r="BY15" s="4">
        <f t="shared" si="10"/>
        <v>20962.323495814591</v>
      </c>
      <c r="BZ15" s="4">
        <f t="shared" si="11"/>
        <v>602.66584860637442</v>
      </c>
      <c r="CA15" s="4">
        <f t="shared" si="12"/>
        <v>11.794019876536801</v>
      </c>
      <c r="CB15" s="4">
        <f t="shared" si="13"/>
        <v>472.70603006852622</v>
      </c>
    </row>
    <row r="16" spans="1:87" x14ac:dyDescent="0.25">
      <c r="A16" s="2">
        <v>42804</v>
      </c>
      <c r="B16" s="3">
        <v>0.39655391203703699</v>
      </c>
      <c r="C16" s="4">
        <v>9.016</v>
      </c>
      <c r="D16" s="4">
        <v>0.33339999999999997</v>
      </c>
      <c r="E16" s="4">
        <v>3334.0148389999999</v>
      </c>
      <c r="F16" s="4">
        <v>82.1</v>
      </c>
      <c r="G16" s="4">
        <v>44.8</v>
      </c>
      <c r="H16" s="4">
        <v>4839.3</v>
      </c>
      <c r="J16" s="4">
        <v>8.42</v>
      </c>
      <c r="K16" s="4">
        <v>0.89759999999999995</v>
      </c>
      <c r="L16" s="4">
        <v>8.0924999999999994</v>
      </c>
      <c r="M16" s="4">
        <v>0.29920000000000002</v>
      </c>
      <c r="N16" s="4">
        <v>73.697900000000004</v>
      </c>
      <c r="O16" s="4">
        <v>40.186799999999998</v>
      </c>
      <c r="P16" s="4">
        <v>113.9</v>
      </c>
      <c r="Q16" s="4">
        <v>55.935499999999998</v>
      </c>
      <c r="R16" s="4">
        <v>30.501200000000001</v>
      </c>
      <c r="S16" s="4">
        <v>86.4</v>
      </c>
      <c r="T16" s="4">
        <v>4839.2772999999997</v>
      </c>
      <c r="W16" s="4">
        <v>0</v>
      </c>
      <c r="X16" s="4">
        <v>7.5575999999999999</v>
      </c>
      <c r="Y16" s="4">
        <v>11.5</v>
      </c>
      <c r="Z16" s="4">
        <v>867</v>
      </c>
      <c r="AA16" s="4">
        <v>878</v>
      </c>
      <c r="AB16" s="4">
        <v>883</v>
      </c>
      <c r="AC16" s="4">
        <v>89</v>
      </c>
      <c r="AD16" s="4">
        <v>7.44</v>
      </c>
      <c r="AE16" s="4">
        <v>0.17</v>
      </c>
      <c r="AF16" s="4">
        <v>993</v>
      </c>
      <c r="AG16" s="4">
        <v>-15</v>
      </c>
      <c r="AH16" s="4">
        <v>-3</v>
      </c>
      <c r="AI16" s="4">
        <v>16</v>
      </c>
      <c r="AJ16" s="4">
        <v>135.30000000000001</v>
      </c>
      <c r="AK16" s="4">
        <v>135.69999999999999</v>
      </c>
      <c r="AL16" s="4">
        <v>5.7</v>
      </c>
      <c r="AM16" s="4">
        <v>142</v>
      </c>
      <c r="AN16" s="4" t="s">
        <v>155</v>
      </c>
      <c r="AO16" s="4">
        <v>2</v>
      </c>
      <c r="AP16" s="5">
        <v>0.60484953703703703</v>
      </c>
      <c r="AQ16" s="4">
        <v>47.158867999999998</v>
      </c>
      <c r="AR16" s="4">
        <v>-88.488428999999996</v>
      </c>
      <c r="AS16" s="4">
        <v>314.89999999999998</v>
      </c>
      <c r="AT16" s="4">
        <v>45.9</v>
      </c>
      <c r="AU16" s="4">
        <v>12</v>
      </c>
      <c r="AV16" s="4">
        <v>10</v>
      </c>
      <c r="AW16" s="4" t="s">
        <v>417</v>
      </c>
      <c r="AX16" s="4">
        <v>1.2476</v>
      </c>
      <c r="AY16" s="4">
        <v>1.0753999999999999</v>
      </c>
      <c r="AZ16" s="4">
        <v>2.2492000000000001</v>
      </c>
      <c r="BA16" s="4">
        <v>11.154</v>
      </c>
      <c r="BB16" s="4">
        <v>16.73</v>
      </c>
      <c r="BC16" s="4">
        <v>1.5</v>
      </c>
      <c r="BD16" s="4">
        <v>11.414</v>
      </c>
      <c r="BE16" s="4">
        <v>2208.42</v>
      </c>
      <c r="BF16" s="4">
        <v>51.975999999999999</v>
      </c>
      <c r="BG16" s="4">
        <v>2.1059999999999999</v>
      </c>
      <c r="BH16" s="4">
        <v>1.1479999999999999</v>
      </c>
      <c r="BI16" s="4">
        <v>3.2549999999999999</v>
      </c>
      <c r="BJ16" s="4">
        <v>1.599</v>
      </c>
      <c r="BK16" s="4">
        <v>0.872</v>
      </c>
      <c r="BL16" s="4">
        <v>2.4700000000000002</v>
      </c>
      <c r="BM16" s="4">
        <v>54.758899999999997</v>
      </c>
      <c r="BQ16" s="4">
        <v>1499.6210000000001</v>
      </c>
      <c r="BR16" s="4">
        <v>0.47906199999999999</v>
      </c>
      <c r="BS16" s="4">
        <v>-5</v>
      </c>
      <c r="BT16" s="4">
        <v>5.0000000000000001E-3</v>
      </c>
      <c r="BU16" s="4">
        <v>11.707077999999999</v>
      </c>
      <c r="BV16" s="4">
        <v>0.10100000000000001</v>
      </c>
      <c r="BW16" s="4">
        <f t="shared" si="9"/>
        <v>3.0930100075999998</v>
      </c>
      <c r="BY16" s="4">
        <f t="shared" si="10"/>
        <v>19954.229262859368</v>
      </c>
      <c r="BZ16" s="4">
        <f t="shared" si="11"/>
        <v>469.63033307359041</v>
      </c>
      <c r="CA16" s="4">
        <f t="shared" si="12"/>
        <v>14.4478009578396</v>
      </c>
      <c r="CB16" s="4">
        <f t="shared" si="13"/>
        <v>494.77528947482352</v>
      </c>
    </row>
    <row r="17" spans="1:80" x14ac:dyDescent="0.25">
      <c r="A17" s="2">
        <v>42804</v>
      </c>
      <c r="B17" s="3">
        <v>0.39656548611111114</v>
      </c>
      <c r="C17" s="4">
        <v>8.4619999999999997</v>
      </c>
      <c r="D17" s="4">
        <v>0.28170000000000001</v>
      </c>
      <c r="E17" s="4">
        <v>2817.2135199999998</v>
      </c>
      <c r="F17" s="4">
        <v>86.5</v>
      </c>
      <c r="G17" s="4">
        <v>37.200000000000003</v>
      </c>
      <c r="H17" s="4">
        <v>4912.8999999999996</v>
      </c>
      <c r="J17" s="4">
        <v>8.14</v>
      </c>
      <c r="K17" s="4">
        <v>0.90349999999999997</v>
      </c>
      <c r="L17" s="4">
        <v>7.6449999999999996</v>
      </c>
      <c r="M17" s="4">
        <v>0.2545</v>
      </c>
      <c r="N17" s="4">
        <v>78.151600000000002</v>
      </c>
      <c r="O17" s="4">
        <v>33.594000000000001</v>
      </c>
      <c r="P17" s="4">
        <v>111.7</v>
      </c>
      <c r="Q17" s="4">
        <v>59.315800000000003</v>
      </c>
      <c r="R17" s="4">
        <v>25.497299999999999</v>
      </c>
      <c r="S17" s="4">
        <v>84.8</v>
      </c>
      <c r="T17" s="4">
        <v>4912.9305000000004</v>
      </c>
      <c r="W17" s="4">
        <v>0</v>
      </c>
      <c r="X17" s="4">
        <v>7.3522999999999996</v>
      </c>
      <c r="Y17" s="4">
        <v>11.5</v>
      </c>
      <c r="Z17" s="4">
        <v>867</v>
      </c>
      <c r="AA17" s="4">
        <v>877</v>
      </c>
      <c r="AB17" s="4">
        <v>883</v>
      </c>
      <c r="AC17" s="4">
        <v>89</v>
      </c>
      <c r="AD17" s="4">
        <v>7.44</v>
      </c>
      <c r="AE17" s="4">
        <v>0.17</v>
      </c>
      <c r="AF17" s="4">
        <v>993</v>
      </c>
      <c r="AG17" s="4">
        <v>-15</v>
      </c>
      <c r="AH17" s="4">
        <v>-3</v>
      </c>
      <c r="AI17" s="4">
        <v>16</v>
      </c>
      <c r="AJ17" s="4">
        <v>136</v>
      </c>
      <c r="AK17" s="4">
        <v>135.6</v>
      </c>
      <c r="AL17" s="4">
        <v>5.6</v>
      </c>
      <c r="AM17" s="4">
        <v>142</v>
      </c>
      <c r="AN17" s="4" t="s">
        <v>155</v>
      </c>
      <c r="AO17" s="4">
        <v>2</v>
      </c>
      <c r="AP17" s="5">
        <v>0.60486111111111118</v>
      </c>
      <c r="AQ17" s="4">
        <v>47.158861999999999</v>
      </c>
      <c r="AR17" s="4">
        <v>-88.488152999999997</v>
      </c>
      <c r="AS17" s="4">
        <v>315.10000000000002</v>
      </c>
      <c r="AT17" s="4">
        <v>45.8</v>
      </c>
      <c r="AU17" s="4">
        <v>12</v>
      </c>
      <c r="AV17" s="4">
        <v>10</v>
      </c>
      <c r="AW17" s="4" t="s">
        <v>417</v>
      </c>
      <c r="AX17" s="4">
        <v>1.4770000000000001</v>
      </c>
      <c r="AY17" s="4">
        <v>1.3262</v>
      </c>
      <c r="AZ17" s="4">
        <v>2.5015999999999998</v>
      </c>
      <c r="BA17" s="4">
        <v>11.154</v>
      </c>
      <c r="BB17" s="4">
        <v>17.77</v>
      </c>
      <c r="BC17" s="4">
        <v>1.59</v>
      </c>
      <c r="BD17" s="4">
        <v>10.682</v>
      </c>
      <c r="BE17" s="4">
        <v>2207.4290000000001</v>
      </c>
      <c r="BF17" s="4">
        <v>46.776000000000003</v>
      </c>
      <c r="BG17" s="4">
        <v>2.363</v>
      </c>
      <c r="BH17" s="4">
        <v>1.016</v>
      </c>
      <c r="BI17" s="4">
        <v>3.379</v>
      </c>
      <c r="BJ17" s="4">
        <v>1.794</v>
      </c>
      <c r="BK17" s="4">
        <v>0.77100000000000002</v>
      </c>
      <c r="BL17" s="4">
        <v>2.5649999999999999</v>
      </c>
      <c r="BM17" s="4">
        <v>58.82</v>
      </c>
      <c r="BQ17" s="4">
        <v>1543.5889999999999</v>
      </c>
      <c r="BR17" s="4">
        <v>0.45303599999999999</v>
      </c>
      <c r="BS17" s="4">
        <v>-5</v>
      </c>
      <c r="BT17" s="4">
        <v>5.0000000000000001E-3</v>
      </c>
      <c r="BU17" s="4">
        <v>11.071068</v>
      </c>
      <c r="BV17" s="4">
        <v>0.10100000000000001</v>
      </c>
      <c r="BW17" s="4">
        <f t="shared" si="9"/>
        <v>2.9249761656</v>
      </c>
      <c r="BY17" s="4">
        <f t="shared" si="10"/>
        <v>18861.708828227955</v>
      </c>
      <c r="BZ17" s="4">
        <f t="shared" si="11"/>
        <v>399.68456160954247</v>
      </c>
      <c r="CA17" s="4">
        <f t="shared" si="12"/>
        <v>15.329102606625602</v>
      </c>
      <c r="CB17" s="4">
        <f t="shared" si="13"/>
        <v>502.59632961076801</v>
      </c>
    </row>
    <row r="18" spans="1:80" x14ac:dyDescent="0.25">
      <c r="A18" s="2">
        <v>42804</v>
      </c>
      <c r="B18" s="3">
        <v>0.39657706018518518</v>
      </c>
      <c r="C18" s="4">
        <v>8.0579999999999998</v>
      </c>
      <c r="D18" s="4">
        <v>0.2351</v>
      </c>
      <c r="E18" s="4">
        <v>2350.558376</v>
      </c>
      <c r="F18" s="4">
        <v>82.2</v>
      </c>
      <c r="G18" s="4">
        <v>43.5</v>
      </c>
      <c r="H18" s="4">
        <v>4711.6000000000004</v>
      </c>
      <c r="J18" s="4">
        <v>7.9</v>
      </c>
      <c r="K18" s="4">
        <v>0.9083</v>
      </c>
      <c r="L18" s="4">
        <v>7.3185000000000002</v>
      </c>
      <c r="M18" s="4">
        <v>0.2135</v>
      </c>
      <c r="N18" s="4">
        <v>74.626800000000003</v>
      </c>
      <c r="O18" s="4">
        <v>39.509399999999999</v>
      </c>
      <c r="P18" s="4">
        <v>114.1</v>
      </c>
      <c r="Q18" s="4">
        <v>56.640500000000003</v>
      </c>
      <c r="R18" s="4">
        <v>29.986999999999998</v>
      </c>
      <c r="S18" s="4">
        <v>86.6</v>
      </c>
      <c r="T18" s="4">
        <v>4711.5558000000001</v>
      </c>
      <c r="W18" s="4">
        <v>0</v>
      </c>
      <c r="X18" s="4">
        <v>7.1753</v>
      </c>
      <c r="Y18" s="4">
        <v>11.6</v>
      </c>
      <c r="Z18" s="4">
        <v>867</v>
      </c>
      <c r="AA18" s="4">
        <v>877</v>
      </c>
      <c r="AB18" s="4">
        <v>882</v>
      </c>
      <c r="AC18" s="4">
        <v>89</v>
      </c>
      <c r="AD18" s="4">
        <v>7.44</v>
      </c>
      <c r="AE18" s="4">
        <v>0.17</v>
      </c>
      <c r="AF18" s="4">
        <v>993</v>
      </c>
      <c r="AG18" s="4">
        <v>-15</v>
      </c>
      <c r="AH18" s="4">
        <v>-3</v>
      </c>
      <c r="AI18" s="4">
        <v>16</v>
      </c>
      <c r="AJ18" s="4">
        <v>136</v>
      </c>
      <c r="AK18" s="4">
        <v>137</v>
      </c>
      <c r="AL18" s="4">
        <v>5.6</v>
      </c>
      <c r="AM18" s="4">
        <v>142</v>
      </c>
      <c r="AN18" s="4" t="s">
        <v>155</v>
      </c>
      <c r="AO18" s="4">
        <v>2</v>
      </c>
      <c r="AP18" s="5">
        <v>0.60487268518518522</v>
      </c>
      <c r="AQ18" s="4">
        <v>47.158866000000003</v>
      </c>
      <c r="AR18" s="4">
        <v>-88.487874000000005</v>
      </c>
      <c r="AS18" s="4">
        <v>315</v>
      </c>
      <c r="AT18" s="4">
        <v>46.5</v>
      </c>
      <c r="AU18" s="4">
        <v>12</v>
      </c>
      <c r="AV18" s="4">
        <v>10</v>
      </c>
      <c r="AW18" s="4" t="s">
        <v>417</v>
      </c>
      <c r="AX18" s="4">
        <v>1.9016</v>
      </c>
      <c r="AY18" s="4">
        <v>1.6262000000000001</v>
      </c>
      <c r="AZ18" s="4">
        <v>3.0524</v>
      </c>
      <c r="BA18" s="4">
        <v>11.154</v>
      </c>
      <c r="BB18" s="4">
        <v>18.7</v>
      </c>
      <c r="BC18" s="4">
        <v>1.68</v>
      </c>
      <c r="BD18" s="4">
        <v>10.1</v>
      </c>
      <c r="BE18" s="4">
        <v>2216.0309999999999</v>
      </c>
      <c r="BF18" s="4">
        <v>41.145000000000003</v>
      </c>
      <c r="BG18" s="4">
        <v>2.3660000000000001</v>
      </c>
      <c r="BH18" s="4">
        <v>1.2529999999999999</v>
      </c>
      <c r="BI18" s="4">
        <v>3.6190000000000002</v>
      </c>
      <c r="BJ18" s="4">
        <v>1.796</v>
      </c>
      <c r="BK18" s="4">
        <v>0.95099999999999996</v>
      </c>
      <c r="BL18" s="4">
        <v>2.7469999999999999</v>
      </c>
      <c r="BM18" s="4">
        <v>59.1556</v>
      </c>
      <c r="BQ18" s="4">
        <v>1579.758</v>
      </c>
      <c r="BR18" s="4">
        <v>0.38955800000000002</v>
      </c>
      <c r="BS18" s="4">
        <v>-5</v>
      </c>
      <c r="BT18" s="4">
        <v>5.3229999999999996E-3</v>
      </c>
      <c r="BU18" s="4">
        <v>9.5198239999999998</v>
      </c>
      <c r="BV18" s="4">
        <v>0.107525</v>
      </c>
      <c r="BW18" s="4">
        <f t="shared" si="9"/>
        <v>2.5151375007999999</v>
      </c>
      <c r="BY18" s="4">
        <f t="shared" si="10"/>
        <v>16282.06653105626</v>
      </c>
      <c r="BZ18" s="4">
        <f t="shared" si="11"/>
        <v>302.30877971486404</v>
      </c>
      <c r="CA18" s="4">
        <f t="shared" si="12"/>
        <v>13.195930693107201</v>
      </c>
      <c r="CB18" s="4">
        <f t="shared" si="13"/>
        <v>434.63986509419396</v>
      </c>
    </row>
    <row r="19" spans="1:80" x14ac:dyDescent="0.25">
      <c r="A19" s="2">
        <v>42804</v>
      </c>
      <c r="B19" s="3">
        <v>0.39658863425925928</v>
      </c>
      <c r="C19" s="4">
        <v>7.6909999999999998</v>
      </c>
      <c r="D19" s="4">
        <v>0.20860000000000001</v>
      </c>
      <c r="E19" s="4">
        <v>2086.1301079999998</v>
      </c>
      <c r="F19" s="4">
        <v>75.400000000000006</v>
      </c>
      <c r="G19" s="4">
        <v>44.3</v>
      </c>
      <c r="H19" s="4">
        <v>4480.3</v>
      </c>
      <c r="J19" s="4">
        <v>7.77</v>
      </c>
      <c r="K19" s="4">
        <v>0.91249999999999998</v>
      </c>
      <c r="L19" s="4">
        <v>7.0186999999999999</v>
      </c>
      <c r="M19" s="4">
        <v>0.19040000000000001</v>
      </c>
      <c r="N19" s="4">
        <v>68.773499999999999</v>
      </c>
      <c r="O19" s="4">
        <v>40.380899999999997</v>
      </c>
      <c r="P19" s="4">
        <v>109.2</v>
      </c>
      <c r="Q19" s="4">
        <v>52.235700000000001</v>
      </c>
      <c r="R19" s="4">
        <v>30.6706</v>
      </c>
      <c r="S19" s="4">
        <v>82.9</v>
      </c>
      <c r="T19" s="4">
        <v>4480.3441999999995</v>
      </c>
      <c r="W19" s="4">
        <v>0</v>
      </c>
      <c r="X19" s="4">
        <v>7.0895000000000001</v>
      </c>
      <c r="Y19" s="4">
        <v>11.8</v>
      </c>
      <c r="Z19" s="4">
        <v>864</v>
      </c>
      <c r="AA19" s="4">
        <v>874</v>
      </c>
      <c r="AB19" s="4">
        <v>880</v>
      </c>
      <c r="AC19" s="4">
        <v>89</v>
      </c>
      <c r="AD19" s="4">
        <v>7.64</v>
      </c>
      <c r="AE19" s="4">
        <v>0.18</v>
      </c>
      <c r="AF19" s="4">
        <v>993</v>
      </c>
      <c r="AG19" s="4">
        <v>-14.7</v>
      </c>
      <c r="AH19" s="4">
        <v>-3</v>
      </c>
      <c r="AI19" s="4">
        <v>16</v>
      </c>
      <c r="AJ19" s="4">
        <v>136</v>
      </c>
      <c r="AK19" s="4">
        <v>137.30000000000001</v>
      </c>
      <c r="AL19" s="4">
        <v>5.7</v>
      </c>
      <c r="AM19" s="4">
        <v>142</v>
      </c>
      <c r="AN19" s="4" t="s">
        <v>155</v>
      </c>
      <c r="AO19" s="4">
        <v>2</v>
      </c>
      <c r="AP19" s="5">
        <v>0.60488425925925926</v>
      </c>
      <c r="AQ19" s="4">
        <v>47.158867999999998</v>
      </c>
      <c r="AR19" s="4">
        <v>-88.487595999999996</v>
      </c>
      <c r="AS19" s="4">
        <v>314.7</v>
      </c>
      <c r="AT19" s="4">
        <v>46.5</v>
      </c>
      <c r="AU19" s="4">
        <v>12</v>
      </c>
      <c r="AV19" s="4">
        <v>9</v>
      </c>
      <c r="AW19" s="4" t="s">
        <v>402</v>
      </c>
      <c r="AX19" s="4">
        <v>1.7738</v>
      </c>
      <c r="AY19" s="4">
        <v>1.1721999999999999</v>
      </c>
      <c r="AZ19" s="4">
        <v>2.2951999999999999</v>
      </c>
      <c r="BA19" s="4">
        <v>11.154</v>
      </c>
      <c r="BB19" s="4">
        <v>19.600000000000001</v>
      </c>
      <c r="BC19" s="4">
        <v>1.76</v>
      </c>
      <c r="BD19" s="4">
        <v>9.5850000000000009</v>
      </c>
      <c r="BE19" s="4">
        <v>2221.8020000000001</v>
      </c>
      <c r="BF19" s="4">
        <v>38.354999999999997</v>
      </c>
      <c r="BG19" s="4">
        <v>2.2799999999999998</v>
      </c>
      <c r="BH19" s="4">
        <v>1.339</v>
      </c>
      <c r="BI19" s="4">
        <v>3.6190000000000002</v>
      </c>
      <c r="BJ19" s="4">
        <v>1.732</v>
      </c>
      <c r="BK19" s="4">
        <v>1.0169999999999999</v>
      </c>
      <c r="BL19" s="4">
        <v>2.7480000000000002</v>
      </c>
      <c r="BM19" s="4">
        <v>58.808399999999999</v>
      </c>
      <c r="BQ19" s="4">
        <v>1631.7929999999999</v>
      </c>
      <c r="BR19" s="4">
        <v>0.33232800000000001</v>
      </c>
      <c r="BS19" s="4">
        <v>-5</v>
      </c>
      <c r="BT19" s="4">
        <v>6.0000000000000001E-3</v>
      </c>
      <c r="BU19" s="4">
        <v>8.1212649999999993</v>
      </c>
      <c r="BV19" s="4">
        <v>0.1212</v>
      </c>
      <c r="BW19" s="4">
        <f t="shared" si="9"/>
        <v>2.1456382129999998</v>
      </c>
      <c r="BY19" s="4">
        <f t="shared" si="10"/>
        <v>13926.237888113255</v>
      </c>
      <c r="BZ19" s="4">
        <f t="shared" si="11"/>
        <v>240.40884570208499</v>
      </c>
      <c r="CA19" s="4">
        <f t="shared" si="12"/>
        <v>10.856162710364</v>
      </c>
      <c r="CB19" s="4">
        <f t="shared" si="13"/>
        <v>368.6105999631468</v>
      </c>
    </row>
    <row r="20" spans="1:80" x14ac:dyDescent="0.25">
      <c r="A20" s="2">
        <v>42804</v>
      </c>
      <c r="B20" s="3">
        <v>0.39660020833333332</v>
      </c>
      <c r="C20" s="4">
        <v>8.01</v>
      </c>
      <c r="D20" s="4">
        <v>0.19639999999999999</v>
      </c>
      <c r="E20" s="4">
        <v>1963.939394</v>
      </c>
      <c r="F20" s="4">
        <v>67.5</v>
      </c>
      <c r="G20" s="4">
        <v>43.3</v>
      </c>
      <c r="H20" s="4">
        <v>4770.2</v>
      </c>
      <c r="J20" s="4">
        <v>7.7</v>
      </c>
      <c r="K20" s="4">
        <v>0.90920000000000001</v>
      </c>
      <c r="L20" s="4">
        <v>7.2824</v>
      </c>
      <c r="M20" s="4">
        <v>0.17860000000000001</v>
      </c>
      <c r="N20" s="4">
        <v>61.3461</v>
      </c>
      <c r="O20" s="4">
        <v>39.409999999999997</v>
      </c>
      <c r="P20" s="4">
        <v>100.8</v>
      </c>
      <c r="Q20" s="4">
        <v>46.631999999999998</v>
      </c>
      <c r="R20" s="4">
        <v>29.9574</v>
      </c>
      <c r="S20" s="4">
        <v>76.599999999999994</v>
      </c>
      <c r="T20" s="4">
        <v>4770.2107999999998</v>
      </c>
      <c r="W20" s="4">
        <v>0</v>
      </c>
      <c r="X20" s="4">
        <v>7.0004999999999997</v>
      </c>
      <c r="Y20" s="4">
        <v>11.9</v>
      </c>
      <c r="Z20" s="4">
        <v>863</v>
      </c>
      <c r="AA20" s="4">
        <v>871</v>
      </c>
      <c r="AB20" s="4">
        <v>879</v>
      </c>
      <c r="AC20" s="4">
        <v>89</v>
      </c>
      <c r="AD20" s="4">
        <v>7.86</v>
      </c>
      <c r="AE20" s="4">
        <v>0.18</v>
      </c>
      <c r="AF20" s="4">
        <v>993</v>
      </c>
      <c r="AG20" s="4">
        <v>-14.3</v>
      </c>
      <c r="AH20" s="4">
        <v>-2.677</v>
      </c>
      <c r="AI20" s="4">
        <v>16</v>
      </c>
      <c r="AJ20" s="4">
        <v>136</v>
      </c>
      <c r="AK20" s="4">
        <v>137.69999999999999</v>
      </c>
      <c r="AL20" s="4">
        <v>5.8</v>
      </c>
      <c r="AM20" s="4">
        <v>142</v>
      </c>
      <c r="AN20" s="4" t="s">
        <v>155</v>
      </c>
      <c r="AO20" s="4">
        <v>2</v>
      </c>
      <c r="AP20" s="5">
        <v>0.6048958333333333</v>
      </c>
      <c r="AQ20" s="4">
        <v>47.158875999999999</v>
      </c>
      <c r="AR20" s="4">
        <v>-88.487324000000001</v>
      </c>
      <c r="AS20" s="4">
        <v>314.39999999999998</v>
      </c>
      <c r="AT20" s="4">
        <v>45.9</v>
      </c>
      <c r="AU20" s="4">
        <v>12</v>
      </c>
      <c r="AV20" s="4">
        <v>9</v>
      </c>
      <c r="AW20" s="4" t="s">
        <v>402</v>
      </c>
      <c r="AX20" s="4">
        <v>1.8508</v>
      </c>
      <c r="AY20" s="4">
        <v>1</v>
      </c>
      <c r="AZ20" s="4">
        <v>2.0754000000000001</v>
      </c>
      <c r="BA20" s="4">
        <v>11.154</v>
      </c>
      <c r="BB20" s="4">
        <v>18.87</v>
      </c>
      <c r="BC20" s="4">
        <v>1.69</v>
      </c>
      <c r="BD20" s="4">
        <v>9.9920000000000009</v>
      </c>
      <c r="BE20" s="4">
        <v>2223.297</v>
      </c>
      <c r="BF20" s="4">
        <v>34.695</v>
      </c>
      <c r="BG20" s="4">
        <v>1.9610000000000001</v>
      </c>
      <c r="BH20" s="4">
        <v>1.26</v>
      </c>
      <c r="BI20" s="4">
        <v>3.2210000000000001</v>
      </c>
      <c r="BJ20" s="4">
        <v>1.4910000000000001</v>
      </c>
      <c r="BK20" s="4">
        <v>0.95799999999999996</v>
      </c>
      <c r="BL20" s="4">
        <v>2.4489999999999998</v>
      </c>
      <c r="BM20" s="4">
        <v>60.386299999999999</v>
      </c>
      <c r="BQ20" s="4">
        <v>1554.0029999999999</v>
      </c>
      <c r="BR20" s="4">
        <v>0.28189399999999998</v>
      </c>
      <c r="BS20" s="4">
        <v>-5</v>
      </c>
      <c r="BT20" s="4">
        <v>6.0000000000000001E-3</v>
      </c>
      <c r="BU20" s="4">
        <v>6.8887840000000002</v>
      </c>
      <c r="BV20" s="4">
        <v>0.1212</v>
      </c>
      <c r="BW20" s="4">
        <f t="shared" si="9"/>
        <v>1.8200167328000001</v>
      </c>
      <c r="BY20" s="4">
        <f t="shared" si="10"/>
        <v>11820.744319694488</v>
      </c>
      <c r="BZ20" s="4">
        <f t="shared" si="11"/>
        <v>184.46510932718402</v>
      </c>
      <c r="CA20" s="4">
        <f t="shared" si="12"/>
        <v>7.9272943653792005</v>
      </c>
      <c r="CB20" s="4">
        <f t="shared" si="13"/>
        <v>321.05967520865062</v>
      </c>
    </row>
    <row r="21" spans="1:80" x14ac:dyDescent="0.25">
      <c r="A21" s="2">
        <v>42804</v>
      </c>
      <c r="B21" s="3">
        <v>0.39661178240740741</v>
      </c>
      <c r="C21" s="4">
        <v>8.4939999999999998</v>
      </c>
      <c r="D21" s="4">
        <v>0.1769</v>
      </c>
      <c r="E21" s="4">
        <v>1768.64996</v>
      </c>
      <c r="F21" s="4">
        <v>60.6</v>
      </c>
      <c r="G21" s="4">
        <v>43.2</v>
      </c>
      <c r="H21" s="4">
        <v>5006.8</v>
      </c>
      <c r="J21" s="4">
        <v>7.7</v>
      </c>
      <c r="K21" s="4">
        <v>0.90439999999999998</v>
      </c>
      <c r="L21" s="4">
        <v>7.6816000000000004</v>
      </c>
      <c r="M21" s="4">
        <v>0.16</v>
      </c>
      <c r="N21" s="4">
        <v>54.776899999999998</v>
      </c>
      <c r="O21" s="4">
        <v>39.094299999999997</v>
      </c>
      <c r="P21" s="4">
        <v>93.9</v>
      </c>
      <c r="Q21" s="4">
        <v>41.5745</v>
      </c>
      <c r="R21" s="4">
        <v>29.671700000000001</v>
      </c>
      <c r="S21" s="4">
        <v>71.2</v>
      </c>
      <c r="T21" s="4">
        <v>5006.7809999999999</v>
      </c>
      <c r="W21" s="4">
        <v>0</v>
      </c>
      <c r="X21" s="4">
        <v>6.9638</v>
      </c>
      <c r="Y21" s="4">
        <v>12</v>
      </c>
      <c r="Z21" s="4">
        <v>861</v>
      </c>
      <c r="AA21" s="4">
        <v>871</v>
      </c>
      <c r="AB21" s="4">
        <v>878</v>
      </c>
      <c r="AC21" s="4">
        <v>89</v>
      </c>
      <c r="AD21" s="4">
        <v>7.43</v>
      </c>
      <c r="AE21" s="4">
        <v>0.17</v>
      </c>
      <c r="AF21" s="4">
        <v>993</v>
      </c>
      <c r="AG21" s="4">
        <v>-15</v>
      </c>
      <c r="AH21" s="4">
        <v>-2</v>
      </c>
      <c r="AI21" s="4">
        <v>16</v>
      </c>
      <c r="AJ21" s="4">
        <v>136</v>
      </c>
      <c r="AK21" s="4">
        <v>136.69999999999999</v>
      </c>
      <c r="AL21" s="4">
        <v>6.1</v>
      </c>
      <c r="AM21" s="4">
        <v>142</v>
      </c>
      <c r="AN21" s="4" t="s">
        <v>155</v>
      </c>
      <c r="AO21" s="4">
        <v>2</v>
      </c>
      <c r="AP21" s="5">
        <v>0.60490740740740734</v>
      </c>
      <c r="AQ21" s="4">
        <v>47.158884999999998</v>
      </c>
      <c r="AR21" s="4">
        <v>-88.487054000000001</v>
      </c>
      <c r="AS21" s="4">
        <v>314.39999999999998</v>
      </c>
      <c r="AT21" s="4">
        <v>45.2</v>
      </c>
      <c r="AU21" s="4">
        <v>12</v>
      </c>
      <c r="AV21" s="4">
        <v>8</v>
      </c>
      <c r="AW21" s="4" t="s">
        <v>435</v>
      </c>
      <c r="AX21" s="4">
        <v>2.2016</v>
      </c>
      <c r="AY21" s="4">
        <v>1.3016000000000001</v>
      </c>
      <c r="AZ21" s="4">
        <v>2.5524</v>
      </c>
      <c r="BA21" s="4">
        <v>11.154</v>
      </c>
      <c r="BB21" s="4">
        <v>17.899999999999999</v>
      </c>
      <c r="BC21" s="4">
        <v>1.61</v>
      </c>
      <c r="BD21" s="4">
        <v>10.571999999999999</v>
      </c>
      <c r="BE21" s="4">
        <v>2230.9830000000002</v>
      </c>
      <c r="BF21" s="4">
        <v>29.568000000000001</v>
      </c>
      <c r="BG21" s="4">
        <v>1.6659999999999999</v>
      </c>
      <c r="BH21" s="4">
        <v>1.1890000000000001</v>
      </c>
      <c r="BI21" s="4">
        <v>2.855</v>
      </c>
      <c r="BJ21" s="4">
        <v>1.264</v>
      </c>
      <c r="BK21" s="4">
        <v>0.90200000000000002</v>
      </c>
      <c r="BL21" s="4">
        <v>2.1669999999999998</v>
      </c>
      <c r="BM21" s="4">
        <v>60.294699999999999</v>
      </c>
      <c r="BQ21" s="4">
        <v>1470.5709999999999</v>
      </c>
      <c r="BR21" s="4">
        <v>0.25311099999999997</v>
      </c>
      <c r="BS21" s="4">
        <v>-5</v>
      </c>
      <c r="BT21" s="4">
        <v>6.0000000000000001E-3</v>
      </c>
      <c r="BU21" s="4">
        <v>6.1853999999999996</v>
      </c>
      <c r="BV21" s="4">
        <v>0.1212</v>
      </c>
      <c r="BW21" s="4">
        <f t="shared" si="9"/>
        <v>1.6341826799999999</v>
      </c>
      <c r="BY21" s="4">
        <f t="shared" si="10"/>
        <v>10650.471271160761</v>
      </c>
      <c r="BZ21" s="4">
        <f t="shared" si="11"/>
        <v>141.15443037695999</v>
      </c>
      <c r="CA21" s="4">
        <f t="shared" si="12"/>
        <v>6.0341991340800005</v>
      </c>
      <c r="CB21" s="4">
        <f t="shared" si="13"/>
        <v>287.84036908988401</v>
      </c>
    </row>
    <row r="22" spans="1:80" x14ac:dyDescent="0.25">
      <c r="A22" s="2">
        <v>42804</v>
      </c>
      <c r="B22" s="3">
        <v>0.39662335648148145</v>
      </c>
      <c r="C22" s="4">
        <v>8.64</v>
      </c>
      <c r="D22" s="4">
        <v>0.1615</v>
      </c>
      <c r="E22" s="4">
        <v>1615.0525459999999</v>
      </c>
      <c r="F22" s="4">
        <v>54.5</v>
      </c>
      <c r="G22" s="4">
        <v>27.9</v>
      </c>
      <c r="H22" s="4">
        <v>5040.3999999999996</v>
      </c>
      <c r="J22" s="4">
        <v>7.7</v>
      </c>
      <c r="K22" s="4">
        <v>0.90310000000000001</v>
      </c>
      <c r="L22" s="4">
        <v>7.8023999999999996</v>
      </c>
      <c r="M22" s="4">
        <v>0.14580000000000001</v>
      </c>
      <c r="N22" s="4">
        <v>49.252899999999997</v>
      </c>
      <c r="O22" s="4">
        <v>25.2042</v>
      </c>
      <c r="P22" s="4">
        <v>74.5</v>
      </c>
      <c r="Q22" s="4">
        <v>37.381500000000003</v>
      </c>
      <c r="R22" s="4">
        <v>19.129200000000001</v>
      </c>
      <c r="S22" s="4">
        <v>56.5</v>
      </c>
      <c r="T22" s="4">
        <v>5040.3917000000001</v>
      </c>
      <c r="W22" s="4">
        <v>0</v>
      </c>
      <c r="X22" s="4">
        <v>6.9535</v>
      </c>
      <c r="Y22" s="4">
        <v>12</v>
      </c>
      <c r="Z22" s="4">
        <v>861</v>
      </c>
      <c r="AA22" s="4">
        <v>871</v>
      </c>
      <c r="AB22" s="4">
        <v>879</v>
      </c>
      <c r="AC22" s="4">
        <v>89</v>
      </c>
      <c r="AD22" s="4">
        <v>7.43</v>
      </c>
      <c r="AE22" s="4">
        <v>0.17</v>
      </c>
      <c r="AF22" s="4">
        <v>994</v>
      </c>
      <c r="AG22" s="4">
        <v>-15</v>
      </c>
      <c r="AH22" s="4">
        <v>-2</v>
      </c>
      <c r="AI22" s="4">
        <v>16</v>
      </c>
      <c r="AJ22" s="4">
        <v>136</v>
      </c>
      <c r="AK22" s="4">
        <v>136</v>
      </c>
      <c r="AL22" s="4">
        <v>6.1</v>
      </c>
      <c r="AM22" s="4">
        <v>142</v>
      </c>
      <c r="AN22" s="4" t="s">
        <v>155</v>
      </c>
      <c r="AO22" s="4">
        <v>2</v>
      </c>
      <c r="AP22" s="5">
        <v>0.60491898148148149</v>
      </c>
      <c r="AQ22" s="4">
        <v>47.158887999999997</v>
      </c>
      <c r="AR22" s="4">
        <v>-88.486789999999999</v>
      </c>
      <c r="AS22" s="4">
        <v>314.2</v>
      </c>
      <c r="AT22" s="4">
        <v>44.2</v>
      </c>
      <c r="AU22" s="4">
        <v>12</v>
      </c>
      <c r="AV22" s="4">
        <v>8</v>
      </c>
      <c r="AW22" s="4" t="s">
        <v>435</v>
      </c>
      <c r="AX22" s="4">
        <v>2.5261999999999998</v>
      </c>
      <c r="AY22" s="4">
        <v>1.7016</v>
      </c>
      <c r="AZ22" s="4">
        <v>3.077</v>
      </c>
      <c r="BA22" s="4">
        <v>11.154</v>
      </c>
      <c r="BB22" s="4">
        <v>17.66</v>
      </c>
      <c r="BC22" s="4">
        <v>1.58</v>
      </c>
      <c r="BD22" s="4">
        <v>10.734999999999999</v>
      </c>
      <c r="BE22" s="4">
        <v>2236.422</v>
      </c>
      <c r="BF22" s="4">
        <v>26.606999999999999</v>
      </c>
      <c r="BG22" s="4">
        <v>1.478</v>
      </c>
      <c r="BH22" s="4">
        <v>0.75700000000000001</v>
      </c>
      <c r="BI22" s="4">
        <v>2.2349999999999999</v>
      </c>
      <c r="BJ22" s="4">
        <v>1.1220000000000001</v>
      </c>
      <c r="BK22" s="4">
        <v>0.57399999999999995</v>
      </c>
      <c r="BL22" s="4">
        <v>1.696</v>
      </c>
      <c r="BM22" s="4">
        <v>59.905500000000004</v>
      </c>
      <c r="BQ22" s="4">
        <v>1449.203</v>
      </c>
      <c r="BR22" s="4">
        <v>0.20139000000000001</v>
      </c>
      <c r="BS22" s="4">
        <v>-5</v>
      </c>
      <c r="BT22" s="4">
        <v>5.6769999999999998E-3</v>
      </c>
      <c r="BU22" s="4">
        <v>4.921468</v>
      </c>
      <c r="BV22" s="4">
        <v>0.114675</v>
      </c>
      <c r="BW22" s="4">
        <f t="shared" si="9"/>
        <v>1.3002518455999998</v>
      </c>
      <c r="BY22" s="4">
        <f t="shared" si="10"/>
        <v>8494.8007295254138</v>
      </c>
      <c r="BZ22" s="4">
        <f t="shared" si="11"/>
        <v>101.06373618685681</v>
      </c>
      <c r="CA22" s="4">
        <f t="shared" si="12"/>
        <v>4.2617924606928002</v>
      </c>
      <c r="CB22" s="4">
        <f t="shared" si="13"/>
        <v>227.54439238327325</v>
      </c>
    </row>
    <row r="23" spans="1:80" x14ac:dyDescent="0.25">
      <c r="A23" s="2">
        <v>42804</v>
      </c>
      <c r="B23" s="3">
        <v>0.3966349305555556</v>
      </c>
      <c r="C23" s="4">
        <v>8.6359999999999992</v>
      </c>
      <c r="D23" s="4">
        <v>0.1668</v>
      </c>
      <c r="E23" s="4">
        <v>1667.9330540000001</v>
      </c>
      <c r="F23" s="4">
        <v>45.8</v>
      </c>
      <c r="G23" s="4">
        <v>17.2</v>
      </c>
      <c r="H23" s="4">
        <v>5153.8</v>
      </c>
      <c r="J23" s="4">
        <v>7.83</v>
      </c>
      <c r="K23" s="4">
        <v>0.90300000000000002</v>
      </c>
      <c r="L23" s="4">
        <v>7.7977999999999996</v>
      </c>
      <c r="M23" s="4">
        <v>0.15060000000000001</v>
      </c>
      <c r="N23" s="4">
        <v>41.392400000000002</v>
      </c>
      <c r="O23" s="4">
        <v>15.5313</v>
      </c>
      <c r="P23" s="4">
        <v>56.9</v>
      </c>
      <c r="Q23" s="4">
        <v>31.4162</v>
      </c>
      <c r="R23" s="4">
        <v>11.788</v>
      </c>
      <c r="S23" s="4">
        <v>43.2</v>
      </c>
      <c r="T23" s="4">
        <v>5153.7524000000003</v>
      </c>
      <c r="W23" s="4">
        <v>0</v>
      </c>
      <c r="X23" s="4">
        <v>7.0704000000000002</v>
      </c>
      <c r="Y23" s="4">
        <v>11.7</v>
      </c>
      <c r="Z23" s="4">
        <v>864</v>
      </c>
      <c r="AA23" s="4">
        <v>872</v>
      </c>
      <c r="AB23" s="4">
        <v>881</v>
      </c>
      <c r="AC23" s="4">
        <v>89</v>
      </c>
      <c r="AD23" s="4">
        <v>7.44</v>
      </c>
      <c r="AE23" s="4">
        <v>0.17</v>
      </c>
      <c r="AF23" s="4">
        <v>993</v>
      </c>
      <c r="AG23" s="4">
        <v>-15</v>
      </c>
      <c r="AH23" s="4">
        <v>-2</v>
      </c>
      <c r="AI23" s="4">
        <v>16</v>
      </c>
      <c r="AJ23" s="4">
        <v>136</v>
      </c>
      <c r="AK23" s="4">
        <v>135</v>
      </c>
      <c r="AL23" s="4">
        <v>6.3</v>
      </c>
      <c r="AM23" s="4">
        <v>142</v>
      </c>
      <c r="AN23" s="4" t="s">
        <v>155</v>
      </c>
      <c r="AO23" s="4">
        <v>2</v>
      </c>
      <c r="AP23" s="5">
        <v>0.60493055555555553</v>
      </c>
      <c r="AQ23" s="4">
        <v>47.158867999999998</v>
      </c>
      <c r="AR23" s="4">
        <v>-88.486558000000002</v>
      </c>
      <c r="AS23" s="4">
        <v>314.2</v>
      </c>
      <c r="AT23" s="4">
        <v>41.4</v>
      </c>
      <c r="AU23" s="4">
        <v>12</v>
      </c>
      <c r="AV23" s="4">
        <v>8</v>
      </c>
      <c r="AW23" s="4" t="s">
        <v>435</v>
      </c>
      <c r="AX23" s="4">
        <v>2.4491999999999998</v>
      </c>
      <c r="AY23" s="4">
        <v>1.1968000000000001</v>
      </c>
      <c r="AZ23" s="4">
        <v>2.7475999999999998</v>
      </c>
      <c r="BA23" s="4">
        <v>11.154</v>
      </c>
      <c r="BB23" s="4">
        <v>17.63</v>
      </c>
      <c r="BC23" s="4">
        <v>1.58</v>
      </c>
      <c r="BD23" s="4">
        <v>10.744</v>
      </c>
      <c r="BE23" s="4">
        <v>2232.0509999999999</v>
      </c>
      <c r="BF23" s="4">
        <v>27.439</v>
      </c>
      <c r="BG23" s="4">
        <v>1.2410000000000001</v>
      </c>
      <c r="BH23" s="4">
        <v>0.46600000000000003</v>
      </c>
      <c r="BI23" s="4">
        <v>1.706</v>
      </c>
      <c r="BJ23" s="4">
        <v>0.94199999999999995</v>
      </c>
      <c r="BK23" s="4">
        <v>0.35299999999999998</v>
      </c>
      <c r="BL23" s="4">
        <v>1.2949999999999999</v>
      </c>
      <c r="BM23" s="4">
        <v>61.169600000000003</v>
      </c>
      <c r="BQ23" s="4">
        <v>1471.5650000000001</v>
      </c>
      <c r="BR23" s="4">
        <v>0.14624799999999999</v>
      </c>
      <c r="BS23" s="4">
        <v>-5</v>
      </c>
      <c r="BT23" s="4">
        <v>5.0000000000000001E-3</v>
      </c>
      <c r="BU23" s="4">
        <v>3.5739359999999998</v>
      </c>
      <c r="BV23" s="4">
        <v>0.10100000000000001</v>
      </c>
      <c r="BW23" s="4">
        <f t="shared" si="9"/>
        <v>0.9442338911999999</v>
      </c>
      <c r="BY23" s="4">
        <f t="shared" si="10"/>
        <v>6156.8086888676444</v>
      </c>
      <c r="BZ23" s="4">
        <f t="shared" si="11"/>
        <v>75.686744439907201</v>
      </c>
      <c r="CA23" s="4">
        <f t="shared" si="12"/>
        <v>2.5983787041216</v>
      </c>
      <c r="CB23" s="4">
        <f t="shared" si="13"/>
        <v>168.72801059409409</v>
      </c>
    </row>
    <row r="24" spans="1:80" x14ac:dyDescent="0.25">
      <c r="A24" s="2">
        <v>42804</v>
      </c>
      <c r="B24" s="3">
        <v>0.39664650462962964</v>
      </c>
      <c r="C24" s="4">
        <v>8.7929999999999993</v>
      </c>
      <c r="D24" s="4">
        <v>0.16900000000000001</v>
      </c>
      <c r="E24" s="4">
        <v>1690</v>
      </c>
      <c r="F24" s="4">
        <v>43.5</v>
      </c>
      <c r="G24" s="4">
        <v>18.3</v>
      </c>
      <c r="H24" s="4">
        <v>5281.3</v>
      </c>
      <c r="J24" s="4">
        <v>8.08</v>
      </c>
      <c r="K24" s="4">
        <v>0.90129999999999999</v>
      </c>
      <c r="L24" s="4">
        <v>7.9245000000000001</v>
      </c>
      <c r="M24" s="4">
        <v>0.15229999999999999</v>
      </c>
      <c r="N24" s="4">
        <v>39.223100000000002</v>
      </c>
      <c r="O24" s="4">
        <v>16.499600000000001</v>
      </c>
      <c r="P24" s="4">
        <v>55.7</v>
      </c>
      <c r="Q24" s="4">
        <v>29.769400000000001</v>
      </c>
      <c r="R24" s="4">
        <v>12.5228</v>
      </c>
      <c r="S24" s="4">
        <v>42.3</v>
      </c>
      <c r="T24" s="4">
        <v>5281.3383999999996</v>
      </c>
      <c r="W24" s="4">
        <v>0</v>
      </c>
      <c r="X24" s="4">
        <v>7.2805999999999997</v>
      </c>
      <c r="Y24" s="4">
        <v>11.7</v>
      </c>
      <c r="Z24" s="4">
        <v>864</v>
      </c>
      <c r="AA24" s="4">
        <v>873</v>
      </c>
      <c r="AB24" s="4">
        <v>882</v>
      </c>
      <c r="AC24" s="4">
        <v>89</v>
      </c>
      <c r="AD24" s="4">
        <v>7.43</v>
      </c>
      <c r="AE24" s="4">
        <v>0.17</v>
      </c>
      <c r="AF24" s="4">
        <v>993</v>
      </c>
      <c r="AG24" s="4">
        <v>-15</v>
      </c>
      <c r="AH24" s="4">
        <v>-2</v>
      </c>
      <c r="AI24" s="4">
        <v>16</v>
      </c>
      <c r="AJ24" s="4">
        <v>136</v>
      </c>
      <c r="AK24" s="4">
        <v>133.6</v>
      </c>
      <c r="AL24" s="4">
        <v>6.4</v>
      </c>
      <c r="AM24" s="4">
        <v>142</v>
      </c>
      <c r="AN24" s="4" t="s">
        <v>155</v>
      </c>
      <c r="AO24" s="4">
        <v>2</v>
      </c>
      <c r="AP24" s="5">
        <v>0.60494212962962968</v>
      </c>
      <c r="AQ24" s="4">
        <v>47.158833000000001</v>
      </c>
      <c r="AR24" s="4">
        <v>-88.486335999999994</v>
      </c>
      <c r="AS24" s="4">
        <v>313.7</v>
      </c>
      <c r="AT24" s="4">
        <v>38.700000000000003</v>
      </c>
      <c r="AU24" s="4">
        <v>12</v>
      </c>
      <c r="AV24" s="4">
        <v>6</v>
      </c>
      <c r="AW24" s="4" t="s">
        <v>436</v>
      </c>
      <c r="AX24" s="4">
        <v>2.7016</v>
      </c>
      <c r="AY24" s="4">
        <v>1.3016000000000001</v>
      </c>
      <c r="AZ24" s="4">
        <v>2.9769999999999999</v>
      </c>
      <c r="BA24" s="4">
        <v>11.154</v>
      </c>
      <c r="BB24" s="4">
        <v>17.32</v>
      </c>
      <c r="BC24" s="4">
        <v>1.55</v>
      </c>
      <c r="BD24" s="4">
        <v>10.955</v>
      </c>
      <c r="BE24" s="4">
        <v>2230.9340000000002</v>
      </c>
      <c r="BF24" s="4">
        <v>27.292000000000002</v>
      </c>
      <c r="BG24" s="4">
        <v>1.1559999999999999</v>
      </c>
      <c r="BH24" s="4">
        <v>0.48599999999999999</v>
      </c>
      <c r="BI24" s="4">
        <v>1.643</v>
      </c>
      <c r="BJ24" s="4">
        <v>0.878</v>
      </c>
      <c r="BK24" s="4">
        <v>0.36899999999999999</v>
      </c>
      <c r="BL24" s="4">
        <v>1.2470000000000001</v>
      </c>
      <c r="BM24" s="4">
        <v>61.650500000000001</v>
      </c>
      <c r="BQ24" s="4">
        <v>1490.318</v>
      </c>
      <c r="BR24" s="4">
        <v>0.129354</v>
      </c>
      <c r="BS24" s="4">
        <v>-5</v>
      </c>
      <c r="BT24" s="4">
        <v>5.0000000000000001E-3</v>
      </c>
      <c r="BU24" s="4">
        <v>3.1610879999999999</v>
      </c>
      <c r="BV24" s="4">
        <v>0.10100000000000001</v>
      </c>
      <c r="BW24" s="4">
        <f t="shared" si="9"/>
        <v>0.83515944959999999</v>
      </c>
      <c r="BY24" s="4">
        <f t="shared" si="10"/>
        <v>5442.871517720986</v>
      </c>
      <c r="BZ24" s="4">
        <f t="shared" si="11"/>
        <v>66.585048890572807</v>
      </c>
      <c r="CA24" s="4">
        <f t="shared" si="12"/>
        <v>2.1420809367552001</v>
      </c>
      <c r="CB24" s="4">
        <f t="shared" si="13"/>
        <v>150.41043370321921</v>
      </c>
    </row>
    <row r="25" spans="1:80" x14ac:dyDescent="0.25">
      <c r="A25" s="2">
        <v>42804</v>
      </c>
      <c r="B25" s="3">
        <v>0.39665807870370373</v>
      </c>
      <c r="C25" s="4">
        <v>9.23</v>
      </c>
      <c r="D25" s="4">
        <v>0.16400000000000001</v>
      </c>
      <c r="E25" s="4">
        <v>1639.641965</v>
      </c>
      <c r="F25" s="4">
        <v>39.4</v>
      </c>
      <c r="G25" s="4">
        <v>20.8</v>
      </c>
      <c r="H25" s="4">
        <v>5076.1000000000004</v>
      </c>
      <c r="J25" s="4">
        <v>8.23</v>
      </c>
      <c r="K25" s="4">
        <v>0.89729999999999999</v>
      </c>
      <c r="L25" s="4">
        <v>8.2822999999999993</v>
      </c>
      <c r="M25" s="4">
        <v>0.14710000000000001</v>
      </c>
      <c r="N25" s="4">
        <v>35.369999999999997</v>
      </c>
      <c r="O25" s="4">
        <v>18.664200000000001</v>
      </c>
      <c r="P25" s="4">
        <v>54</v>
      </c>
      <c r="Q25" s="4">
        <v>26.844799999999999</v>
      </c>
      <c r="R25" s="4">
        <v>14.1656</v>
      </c>
      <c r="S25" s="4">
        <v>41</v>
      </c>
      <c r="T25" s="4">
        <v>5076.1446999999998</v>
      </c>
      <c r="W25" s="4">
        <v>0</v>
      </c>
      <c r="X25" s="4">
        <v>7.3861999999999997</v>
      </c>
      <c r="Y25" s="4">
        <v>11.6</v>
      </c>
      <c r="Z25" s="4">
        <v>864</v>
      </c>
      <c r="AA25" s="4">
        <v>874</v>
      </c>
      <c r="AB25" s="4">
        <v>881</v>
      </c>
      <c r="AC25" s="4">
        <v>89</v>
      </c>
      <c r="AD25" s="4">
        <v>7.43</v>
      </c>
      <c r="AE25" s="4">
        <v>0.17</v>
      </c>
      <c r="AF25" s="4">
        <v>994</v>
      </c>
      <c r="AG25" s="4">
        <v>-15</v>
      </c>
      <c r="AH25" s="4">
        <v>-2</v>
      </c>
      <c r="AI25" s="4">
        <v>16</v>
      </c>
      <c r="AJ25" s="4">
        <v>136</v>
      </c>
      <c r="AK25" s="4">
        <v>135.30000000000001</v>
      </c>
      <c r="AL25" s="4">
        <v>6.6</v>
      </c>
      <c r="AM25" s="4">
        <v>142</v>
      </c>
      <c r="AN25" s="4" t="s">
        <v>155</v>
      </c>
      <c r="AO25" s="4">
        <v>2</v>
      </c>
      <c r="AP25" s="5">
        <v>0.60495370370370372</v>
      </c>
      <c r="AQ25" s="4">
        <v>47.158791000000001</v>
      </c>
      <c r="AR25" s="4">
        <v>-88.486142999999998</v>
      </c>
      <c r="AS25" s="4">
        <v>313.5</v>
      </c>
      <c r="AT25" s="4">
        <v>36</v>
      </c>
      <c r="AU25" s="4">
        <v>12</v>
      </c>
      <c r="AV25" s="4">
        <v>6</v>
      </c>
      <c r="AW25" s="4" t="s">
        <v>436</v>
      </c>
      <c r="AX25" s="4">
        <v>2.8</v>
      </c>
      <c r="AY25" s="4">
        <v>1.0984</v>
      </c>
      <c r="AZ25" s="4">
        <v>3.1753999999999998</v>
      </c>
      <c r="BA25" s="4">
        <v>11.154</v>
      </c>
      <c r="BB25" s="4">
        <v>16.64</v>
      </c>
      <c r="BC25" s="4">
        <v>1.49</v>
      </c>
      <c r="BD25" s="4">
        <v>11.443</v>
      </c>
      <c r="BE25" s="4">
        <v>2244.6309999999999</v>
      </c>
      <c r="BF25" s="4">
        <v>25.379000000000001</v>
      </c>
      <c r="BG25" s="4">
        <v>1.004</v>
      </c>
      <c r="BH25" s="4">
        <v>0.53</v>
      </c>
      <c r="BI25" s="4">
        <v>1.534</v>
      </c>
      <c r="BJ25" s="4">
        <v>0.76200000000000001</v>
      </c>
      <c r="BK25" s="4">
        <v>0.40200000000000002</v>
      </c>
      <c r="BL25" s="4">
        <v>1.1639999999999999</v>
      </c>
      <c r="BM25" s="4">
        <v>57.043700000000001</v>
      </c>
      <c r="BQ25" s="4">
        <v>1455.521</v>
      </c>
      <c r="BR25" s="4">
        <v>0.132522</v>
      </c>
      <c r="BS25" s="4">
        <v>-5</v>
      </c>
      <c r="BT25" s="4">
        <v>5.0000000000000001E-3</v>
      </c>
      <c r="BU25" s="4">
        <v>3.2385060000000001</v>
      </c>
      <c r="BV25" s="4">
        <v>0.10100000000000001</v>
      </c>
      <c r="BW25" s="4">
        <f t="shared" si="9"/>
        <v>0.85561328520000002</v>
      </c>
      <c r="BY25" s="4">
        <f t="shared" si="10"/>
        <v>5610.4078919205349</v>
      </c>
      <c r="BZ25" s="4">
        <f t="shared" si="11"/>
        <v>63.434275784773206</v>
      </c>
      <c r="CA25" s="4">
        <f t="shared" si="12"/>
        <v>1.9046029452696001</v>
      </c>
      <c r="CB25" s="4">
        <f t="shared" si="13"/>
        <v>142.57952628487598</v>
      </c>
    </row>
    <row r="26" spans="1:80" x14ac:dyDescent="0.25">
      <c r="A26" s="2">
        <v>42804</v>
      </c>
      <c r="B26" s="3">
        <v>0.39666965277777777</v>
      </c>
      <c r="C26" s="4">
        <v>9.23</v>
      </c>
      <c r="D26" s="4">
        <v>0.157</v>
      </c>
      <c r="E26" s="4">
        <v>1570</v>
      </c>
      <c r="F26" s="4">
        <v>35.1</v>
      </c>
      <c r="G26" s="4">
        <v>20.9</v>
      </c>
      <c r="H26" s="4">
        <v>4871.1000000000004</v>
      </c>
      <c r="J26" s="4">
        <v>8.4</v>
      </c>
      <c r="K26" s="4">
        <v>0.89759999999999995</v>
      </c>
      <c r="L26" s="4">
        <v>8.2844999999999995</v>
      </c>
      <c r="M26" s="4">
        <v>0.1409</v>
      </c>
      <c r="N26" s="4">
        <v>31.485900000000001</v>
      </c>
      <c r="O26" s="4">
        <v>18.759</v>
      </c>
      <c r="P26" s="4">
        <v>50.2</v>
      </c>
      <c r="Q26" s="4">
        <v>23.897099999999998</v>
      </c>
      <c r="R26" s="4">
        <v>14.2377</v>
      </c>
      <c r="S26" s="4">
        <v>38.1</v>
      </c>
      <c r="T26" s="4">
        <v>4871.0582000000004</v>
      </c>
      <c r="W26" s="4">
        <v>0</v>
      </c>
      <c r="X26" s="4">
        <v>7.5395000000000003</v>
      </c>
      <c r="Y26" s="4">
        <v>11.7</v>
      </c>
      <c r="Z26" s="4">
        <v>864</v>
      </c>
      <c r="AA26" s="4">
        <v>874</v>
      </c>
      <c r="AB26" s="4">
        <v>880</v>
      </c>
      <c r="AC26" s="4">
        <v>89</v>
      </c>
      <c r="AD26" s="4">
        <v>7.43</v>
      </c>
      <c r="AE26" s="4">
        <v>0.17</v>
      </c>
      <c r="AF26" s="4">
        <v>993</v>
      </c>
      <c r="AG26" s="4">
        <v>-15</v>
      </c>
      <c r="AH26" s="4">
        <v>-2</v>
      </c>
      <c r="AI26" s="4">
        <v>16</v>
      </c>
      <c r="AJ26" s="4">
        <v>136</v>
      </c>
      <c r="AK26" s="4">
        <v>136.6</v>
      </c>
      <c r="AL26" s="4">
        <v>6.4</v>
      </c>
      <c r="AM26" s="4">
        <v>142</v>
      </c>
      <c r="AN26" s="4" t="s">
        <v>155</v>
      </c>
      <c r="AO26" s="4">
        <v>2</v>
      </c>
      <c r="AP26" s="5">
        <v>0.60496527777777775</v>
      </c>
      <c r="AQ26" s="4">
        <v>47.158735</v>
      </c>
      <c r="AR26" s="4">
        <v>-88.485977000000005</v>
      </c>
      <c r="AS26" s="4">
        <v>313.7</v>
      </c>
      <c r="AT26" s="4">
        <v>33.200000000000003</v>
      </c>
      <c r="AU26" s="4">
        <v>12</v>
      </c>
      <c r="AV26" s="4">
        <v>9</v>
      </c>
      <c r="AW26" s="4" t="s">
        <v>409</v>
      </c>
      <c r="AX26" s="4">
        <v>2.0459999999999998</v>
      </c>
      <c r="AY26" s="4">
        <v>1.1508</v>
      </c>
      <c r="AZ26" s="4">
        <v>3.1246</v>
      </c>
      <c r="BA26" s="4">
        <v>11.154</v>
      </c>
      <c r="BB26" s="4">
        <v>16.690000000000001</v>
      </c>
      <c r="BC26" s="4">
        <v>1.5</v>
      </c>
      <c r="BD26" s="4">
        <v>11.413</v>
      </c>
      <c r="BE26" s="4">
        <v>2251.433</v>
      </c>
      <c r="BF26" s="4">
        <v>24.373999999999999</v>
      </c>
      <c r="BG26" s="4">
        <v>0.89600000000000002</v>
      </c>
      <c r="BH26" s="4">
        <v>0.53400000000000003</v>
      </c>
      <c r="BI26" s="4">
        <v>1.43</v>
      </c>
      <c r="BJ26" s="4">
        <v>0.68</v>
      </c>
      <c r="BK26" s="4">
        <v>0.40500000000000003</v>
      </c>
      <c r="BL26" s="4">
        <v>1.085</v>
      </c>
      <c r="BM26" s="4">
        <v>54.890099999999997</v>
      </c>
      <c r="BQ26" s="4">
        <v>1489.825</v>
      </c>
      <c r="BR26" s="4">
        <v>0.15911900000000001</v>
      </c>
      <c r="BS26" s="4">
        <v>-5</v>
      </c>
      <c r="BT26" s="4">
        <v>5.3229999999999996E-3</v>
      </c>
      <c r="BU26" s="4">
        <v>3.888471</v>
      </c>
      <c r="BV26" s="4">
        <v>0.107525</v>
      </c>
      <c r="BW26" s="4">
        <f t="shared" si="9"/>
        <v>1.0273340382</v>
      </c>
      <c r="BY26" s="4">
        <f t="shared" si="10"/>
        <v>6756.8249227582073</v>
      </c>
      <c r="BZ26" s="4">
        <f t="shared" si="11"/>
        <v>73.149345624457197</v>
      </c>
      <c r="CA26" s="4">
        <f t="shared" si="12"/>
        <v>2.0407629041040005</v>
      </c>
      <c r="CB26" s="4">
        <f t="shared" si="13"/>
        <v>164.73188218023378</v>
      </c>
    </row>
    <row r="27" spans="1:80" x14ac:dyDescent="0.25">
      <c r="A27" s="2">
        <v>42804</v>
      </c>
      <c r="B27" s="3">
        <v>0.39668122685185186</v>
      </c>
      <c r="C27" s="4">
        <v>8.2899999999999991</v>
      </c>
      <c r="D27" s="4">
        <v>0.1603</v>
      </c>
      <c r="E27" s="4">
        <v>1603.027523</v>
      </c>
      <c r="F27" s="4">
        <v>33.9</v>
      </c>
      <c r="G27" s="4">
        <v>20.9</v>
      </c>
      <c r="H27" s="4">
        <v>4688.8</v>
      </c>
      <c r="J27" s="4">
        <v>8.6</v>
      </c>
      <c r="K27" s="4">
        <v>0.90700000000000003</v>
      </c>
      <c r="L27" s="4">
        <v>7.5194999999999999</v>
      </c>
      <c r="M27" s="4">
        <v>0.1454</v>
      </c>
      <c r="N27" s="4">
        <v>30.747499999999999</v>
      </c>
      <c r="O27" s="4">
        <v>18.932700000000001</v>
      </c>
      <c r="P27" s="4">
        <v>49.7</v>
      </c>
      <c r="Q27" s="4">
        <v>23.336200000000002</v>
      </c>
      <c r="R27" s="4">
        <v>14.369300000000001</v>
      </c>
      <c r="S27" s="4">
        <v>37.700000000000003</v>
      </c>
      <c r="T27" s="4">
        <v>4688.7982000000002</v>
      </c>
      <c r="W27" s="4">
        <v>0</v>
      </c>
      <c r="X27" s="4">
        <v>7.8002000000000002</v>
      </c>
      <c r="Y27" s="4">
        <v>12</v>
      </c>
      <c r="Z27" s="4">
        <v>861</v>
      </c>
      <c r="AA27" s="4">
        <v>873</v>
      </c>
      <c r="AB27" s="4">
        <v>878</v>
      </c>
      <c r="AC27" s="4">
        <v>89</v>
      </c>
      <c r="AD27" s="4">
        <v>7.43</v>
      </c>
      <c r="AE27" s="4">
        <v>0.17</v>
      </c>
      <c r="AF27" s="4">
        <v>994</v>
      </c>
      <c r="AG27" s="4">
        <v>-15</v>
      </c>
      <c r="AH27" s="4">
        <v>-2</v>
      </c>
      <c r="AI27" s="4">
        <v>16</v>
      </c>
      <c r="AJ27" s="4">
        <v>136</v>
      </c>
      <c r="AK27" s="4">
        <v>137.69999999999999</v>
      </c>
      <c r="AL27" s="4">
        <v>6.3</v>
      </c>
      <c r="AM27" s="4">
        <v>142</v>
      </c>
      <c r="AN27" s="4" t="s">
        <v>155</v>
      </c>
      <c r="AO27" s="4">
        <v>2</v>
      </c>
      <c r="AP27" s="5">
        <v>0.60497685185185179</v>
      </c>
      <c r="AQ27" s="4">
        <v>47.158675000000002</v>
      </c>
      <c r="AR27" s="4">
        <v>-88.485827</v>
      </c>
      <c r="AS27" s="4">
        <v>313.5</v>
      </c>
      <c r="AT27" s="4">
        <v>31.1</v>
      </c>
      <c r="AU27" s="4">
        <v>12</v>
      </c>
      <c r="AV27" s="4">
        <v>9</v>
      </c>
      <c r="AW27" s="4" t="s">
        <v>409</v>
      </c>
      <c r="AX27" s="4">
        <v>1.724675</v>
      </c>
      <c r="AY27" s="4">
        <v>1.275325</v>
      </c>
      <c r="AZ27" s="4">
        <v>3.1</v>
      </c>
      <c r="BA27" s="4">
        <v>11.154</v>
      </c>
      <c r="BB27" s="4">
        <v>18.399999999999999</v>
      </c>
      <c r="BC27" s="4">
        <v>1.65</v>
      </c>
      <c r="BD27" s="4">
        <v>10.253</v>
      </c>
      <c r="BE27" s="4">
        <v>2240.1509999999998</v>
      </c>
      <c r="BF27" s="4">
        <v>27.568999999999999</v>
      </c>
      <c r="BG27" s="4">
        <v>0.95899999999999996</v>
      </c>
      <c r="BH27" s="4">
        <v>0.59099999999999997</v>
      </c>
      <c r="BI27" s="4">
        <v>1.55</v>
      </c>
      <c r="BJ27" s="4">
        <v>0.72799999999999998</v>
      </c>
      <c r="BK27" s="4">
        <v>0.44800000000000001</v>
      </c>
      <c r="BL27" s="4">
        <v>1.1759999999999999</v>
      </c>
      <c r="BM27" s="4">
        <v>57.919800000000002</v>
      </c>
      <c r="BQ27" s="4">
        <v>1689.6420000000001</v>
      </c>
      <c r="BR27" s="4">
        <v>0.20081399999999999</v>
      </c>
      <c r="BS27" s="4">
        <v>-5</v>
      </c>
      <c r="BT27" s="4">
        <v>6.0000000000000001E-3</v>
      </c>
      <c r="BU27" s="4">
        <v>4.9073929999999999</v>
      </c>
      <c r="BV27" s="4">
        <v>0.1212</v>
      </c>
      <c r="BW27" s="4">
        <f t="shared" si="9"/>
        <v>1.2965332305999999</v>
      </c>
      <c r="BY27" s="4">
        <f t="shared" si="10"/>
        <v>8484.629971389526</v>
      </c>
      <c r="BZ27" s="4">
        <f t="shared" si="11"/>
        <v>104.4183020168006</v>
      </c>
      <c r="CA27" s="4">
        <f t="shared" si="12"/>
        <v>2.7573188678672</v>
      </c>
      <c r="CB27" s="4">
        <f t="shared" si="13"/>
        <v>219.37274363062454</v>
      </c>
    </row>
    <row r="28" spans="1:80" x14ac:dyDescent="0.25">
      <c r="A28" s="2">
        <v>42804</v>
      </c>
      <c r="B28" s="3">
        <v>0.3966928009259259</v>
      </c>
      <c r="C28" s="4">
        <v>6.8559999999999999</v>
      </c>
      <c r="D28" s="4">
        <v>0.18529999999999999</v>
      </c>
      <c r="E28" s="4">
        <v>1853.23603</v>
      </c>
      <c r="F28" s="4">
        <v>32.299999999999997</v>
      </c>
      <c r="G28" s="4">
        <v>20.8</v>
      </c>
      <c r="H28" s="4">
        <v>5170.3999999999996</v>
      </c>
      <c r="J28" s="4">
        <v>8.68</v>
      </c>
      <c r="K28" s="4">
        <v>0.92069999999999996</v>
      </c>
      <c r="L28" s="4">
        <v>6.3121999999999998</v>
      </c>
      <c r="M28" s="4">
        <v>0.1706</v>
      </c>
      <c r="N28" s="4">
        <v>29.713999999999999</v>
      </c>
      <c r="O28" s="4">
        <v>19.149999999999999</v>
      </c>
      <c r="P28" s="4">
        <v>48.9</v>
      </c>
      <c r="Q28" s="4">
        <v>22.5518</v>
      </c>
      <c r="R28" s="4">
        <v>14.5342</v>
      </c>
      <c r="S28" s="4">
        <v>37.1</v>
      </c>
      <c r="T28" s="4">
        <v>5170.4282000000003</v>
      </c>
      <c r="W28" s="4">
        <v>0</v>
      </c>
      <c r="X28" s="4">
        <v>7.9934000000000003</v>
      </c>
      <c r="Y28" s="4">
        <v>12</v>
      </c>
      <c r="Z28" s="4">
        <v>861</v>
      </c>
      <c r="AA28" s="4">
        <v>873</v>
      </c>
      <c r="AB28" s="4">
        <v>879</v>
      </c>
      <c r="AC28" s="4">
        <v>89</v>
      </c>
      <c r="AD28" s="4">
        <v>7.43</v>
      </c>
      <c r="AE28" s="4">
        <v>0.17</v>
      </c>
      <c r="AF28" s="4">
        <v>994</v>
      </c>
      <c r="AG28" s="4">
        <v>-15</v>
      </c>
      <c r="AH28" s="4">
        <v>-2</v>
      </c>
      <c r="AI28" s="4">
        <v>16</v>
      </c>
      <c r="AJ28" s="4">
        <v>136.30000000000001</v>
      </c>
      <c r="AK28" s="4">
        <v>137</v>
      </c>
      <c r="AL28" s="4">
        <v>6.1</v>
      </c>
      <c r="AM28" s="4">
        <v>142</v>
      </c>
      <c r="AN28" s="4" t="s">
        <v>155</v>
      </c>
      <c r="AO28" s="4">
        <v>2</v>
      </c>
      <c r="AP28" s="5">
        <v>0.60498842592592594</v>
      </c>
      <c r="AQ28" s="4">
        <v>47.158625999999998</v>
      </c>
      <c r="AR28" s="4">
        <v>-88.485675000000001</v>
      </c>
      <c r="AS28" s="4">
        <v>313.39999999999998</v>
      </c>
      <c r="AT28" s="4">
        <v>29.4</v>
      </c>
      <c r="AU28" s="4">
        <v>12</v>
      </c>
      <c r="AV28" s="4">
        <v>9</v>
      </c>
      <c r="AW28" s="4" t="s">
        <v>409</v>
      </c>
      <c r="AX28" s="4">
        <v>1.7</v>
      </c>
      <c r="AY28" s="4">
        <v>1.375375</v>
      </c>
      <c r="AZ28" s="4">
        <v>3.1</v>
      </c>
      <c r="BA28" s="4">
        <v>11.154</v>
      </c>
      <c r="BB28" s="4">
        <v>21.55</v>
      </c>
      <c r="BC28" s="4">
        <v>1.93</v>
      </c>
      <c r="BD28" s="4">
        <v>8.6159999999999997</v>
      </c>
      <c r="BE28" s="4">
        <v>2186.8449999999998</v>
      </c>
      <c r="BF28" s="4">
        <v>37.622999999999998</v>
      </c>
      <c r="BG28" s="4">
        <v>1.0780000000000001</v>
      </c>
      <c r="BH28" s="4">
        <v>0.69499999999999995</v>
      </c>
      <c r="BI28" s="4">
        <v>1.7729999999999999</v>
      </c>
      <c r="BJ28" s="4">
        <v>0.81799999999999995</v>
      </c>
      <c r="BK28" s="4">
        <v>0.52700000000000002</v>
      </c>
      <c r="BL28" s="4">
        <v>1.3460000000000001</v>
      </c>
      <c r="BM28" s="4">
        <v>74.275099999999995</v>
      </c>
      <c r="BQ28" s="4">
        <v>2013.577</v>
      </c>
      <c r="BR28" s="4">
        <v>0.20719199999999999</v>
      </c>
      <c r="BS28" s="4">
        <v>-5</v>
      </c>
      <c r="BT28" s="4">
        <v>6.0000000000000001E-3</v>
      </c>
      <c r="BU28" s="4">
        <v>5.06325</v>
      </c>
      <c r="BV28" s="4">
        <v>0.1212</v>
      </c>
      <c r="BW28" s="4">
        <f t="shared" si="9"/>
        <v>1.33771065</v>
      </c>
      <c r="BY28" s="4">
        <f t="shared" si="10"/>
        <v>8545.7886459157507</v>
      </c>
      <c r="BZ28" s="4">
        <f t="shared" si="11"/>
        <v>147.02377453605001</v>
      </c>
      <c r="CA28" s="4">
        <f t="shared" si="12"/>
        <v>3.1965937743000001</v>
      </c>
      <c r="CB28" s="4">
        <f t="shared" si="13"/>
        <v>290.25345017788499</v>
      </c>
    </row>
    <row r="29" spans="1:80" x14ac:dyDescent="0.25">
      <c r="A29" s="2">
        <v>42804</v>
      </c>
      <c r="B29" s="3">
        <v>0.39670437500000005</v>
      </c>
      <c r="C29" s="4">
        <v>6.0940000000000003</v>
      </c>
      <c r="D29" s="4">
        <v>0.23649999999999999</v>
      </c>
      <c r="E29" s="4">
        <v>2365.061224</v>
      </c>
      <c r="F29" s="4">
        <v>29.6</v>
      </c>
      <c r="G29" s="4">
        <v>20.9</v>
      </c>
      <c r="H29" s="4">
        <v>6558.1</v>
      </c>
      <c r="J29" s="4">
        <v>8.67</v>
      </c>
      <c r="K29" s="4">
        <v>0.9264</v>
      </c>
      <c r="L29" s="4">
        <v>5.6456999999999997</v>
      </c>
      <c r="M29" s="4">
        <v>0.21909999999999999</v>
      </c>
      <c r="N29" s="4">
        <v>27.4513</v>
      </c>
      <c r="O29" s="4">
        <v>19.361699999999999</v>
      </c>
      <c r="P29" s="4">
        <v>46.8</v>
      </c>
      <c r="Q29" s="4">
        <v>20.849499999999999</v>
      </c>
      <c r="R29" s="4">
        <v>14.705399999999999</v>
      </c>
      <c r="S29" s="4">
        <v>35.6</v>
      </c>
      <c r="T29" s="4">
        <v>6558.0922</v>
      </c>
      <c r="W29" s="4">
        <v>0</v>
      </c>
      <c r="X29" s="4">
        <v>8.0311000000000003</v>
      </c>
      <c r="Y29" s="4">
        <v>12.1</v>
      </c>
      <c r="Z29" s="4">
        <v>861</v>
      </c>
      <c r="AA29" s="4">
        <v>872</v>
      </c>
      <c r="AB29" s="4">
        <v>876</v>
      </c>
      <c r="AC29" s="4">
        <v>89</v>
      </c>
      <c r="AD29" s="4">
        <v>7.63</v>
      </c>
      <c r="AE29" s="4">
        <v>0.18</v>
      </c>
      <c r="AF29" s="4">
        <v>994</v>
      </c>
      <c r="AG29" s="4">
        <v>-14.7</v>
      </c>
      <c r="AH29" s="4">
        <v>-2</v>
      </c>
      <c r="AI29" s="4">
        <v>16</v>
      </c>
      <c r="AJ29" s="4">
        <v>137</v>
      </c>
      <c r="AK29" s="4">
        <v>137</v>
      </c>
      <c r="AL29" s="4">
        <v>6.1</v>
      </c>
      <c r="AM29" s="4">
        <v>142</v>
      </c>
      <c r="AN29" s="4" t="s">
        <v>155</v>
      </c>
      <c r="AO29" s="4">
        <v>2</v>
      </c>
      <c r="AP29" s="5">
        <v>0.60499999999999998</v>
      </c>
      <c r="AQ29" s="4">
        <v>47.158586999999997</v>
      </c>
      <c r="AR29" s="4">
        <v>-88.485521000000006</v>
      </c>
      <c r="AS29" s="4">
        <v>313.2</v>
      </c>
      <c r="AT29" s="4">
        <v>28.3</v>
      </c>
      <c r="AU29" s="4">
        <v>12</v>
      </c>
      <c r="AV29" s="4">
        <v>9</v>
      </c>
      <c r="AW29" s="4" t="s">
        <v>409</v>
      </c>
      <c r="AX29" s="4">
        <v>1.7754000000000001</v>
      </c>
      <c r="AY29" s="4">
        <v>1.5508</v>
      </c>
      <c r="AZ29" s="4">
        <v>3.1</v>
      </c>
      <c r="BA29" s="4">
        <v>11.154</v>
      </c>
      <c r="BB29" s="4">
        <v>23.2</v>
      </c>
      <c r="BC29" s="4">
        <v>2.08</v>
      </c>
      <c r="BD29" s="4">
        <v>7.9450000000000003</v>
      </c>
      <c r="BE29" s="4">
        <v>2100.578</v>
      </c>
      <c r="BF29" s="4">
        <v>51.884999999999998</v>
      </c>
      <c r="BG29" s="4">
        <v>1.07</v>
      </c>
      <c r="BH29" s="4">
        <v>0.754</v>
      </c>
      <c r="BI29" s="4">
        <v>1.8240000000000001</v>
      </c>
      <c r="BJ29" s="4">
        <v>0.81200000000000006</v>
      </c>
      <c r="BK29" s="4">
        <v>0.57299999999999995</v>
      </c>
      <c r="BL29" s="4">
        <v>1.385</v>
      </c>
      <c r="BM29" s="4">
        <v>101.17619999999999</v>
      </c>
      <c r="BQ29" s="4">
        <v>2172.692</v>
      </c>
      <c r="BR29" s="4">
        <v>0.21401700000000001</v>
      </c>
      <c r="BS29" s="4">
        <v>-5</v>
      </c>
      <c r="BT29" s="4">
        <v>6.0000000000000001E-3</v>
      </c>
      <c r="BU29" s="4">
        <v>5.2300409999999999</v>
      </c>
      <c r="BV29" s="4">
        <v>0.1212</v>
      </c>
      <c r="BW29" s="4">
        <f t="shared" si="9"/>
        <v>1.3817768321999999</v>
      </c>
      <c r="BY29" s="4">
        <f t="shared" si="10"/>
        <v>8479.0789753621157</v>
      </c>
      <c r="BZ29" s="4">
        <f t="shared" si="11"/>
        <v>209.43617072856301</v>
      </c>
      <c r="CA29" s="4">
        <f t="shared" si="12"/>
        <v>3.2776750627656006</v>
      </c>
      <c r="CB29" s="4">
        <f t="shared" si="13"/>
        <v>408.40234936623756</v>
      </c>
    </row>
    <row r="30" spans="1:80" x14ac:dyDescent="0.25">
      <c r="A30" s="2">
        <v>42804</v>
      </c>
      <c r="B30" s="3">
        <v>0.39671594907407409</v>
      </c>
      <c r="C30" s="4">
        <v>5.9329999999999998</v>
      </c>
      <c r="D30" s="4">
        <v>0.2324</v>
      </c>
      <c r="E30" s="4">
        <v>2323.6741769999999</v>
      </c>
      <c r="F30" s="4">
        <v>28</v>
      </c>
      <c r="G30" s="4">
        <v>20.8</v>
      </c>
      <c r="H30" s="4">
        <v>7930.3</v>
      </c>
      <c r="J30" s="4">
        <v>8.6</v>
      </c>
      <c r="K30" s="4">
        <v>0.92649999999999999</v>
      </c>
      <c r="L30" s="4">
        <v>5.4969000000000001</v>
      </c>
      <c r="M30" s="4">
        <v>0.21529999999999999</v>
      </c>
      <c r="N30" s="4">
        <v>25.943100000000001</v>
      </c>
      <c r="O30" s="4">
        <v>19.271999999999998</v>
      </c>
      <c r="P30" s="4">
        <v>45.2</v>
      </c>
      <c r="Q30" s="4">
        <v>19.72</v>
      </c>
      <c r="R30" s="4">
        <v>14.649100000000001</v>
      </c>
      <c r="S30" s="4">
        <v>34.4</v>
      </c>
      <c r="T30" s="4">
        <v>7930.2955000000002</v>
      </c>
      <c r="W30" s="4">
        <v>0</v>
      </c>
      <c r="X30" s="4">
        <v>7.9682000000000004</v>
      </c>
      <c r="Y30" s="4">
        <v>12.1</v>
      </c>
      <c r="Z30" s="4">
        <v>862</v>
      </c>
      <c r="AA30" s="4">
        <v>873</v>
      </c>
      <c r="AB30" s="4">
        <v>878</v>
      </c>
      <c r="AC30" s="4">
        <v>89</v>
      </c>
      <c r="AD30" s="4">
        <v>7.86</v>
      </c>
      <c r="AE30" s="4">
        <v>0.18</v>
      </c>
      <c r="AF30" s="4">
        <v>994</v>
      </c>
      <c r="AG30" s="4">
        <v>-14.3</v>
      </c>
      <c r="AH30" s="4">
        <v>-2</v>
      </c>
      <c r="AI30" s="4">
        <v>16</v>
      </c>
      <c r="AJ30" s="4">
        <v>137</v>
      </c>
      <c r="AK30" s="4">
        <v>137</v>
      </c>
      <c r="AL30" s="4">
        <v>6.1</v>
      </c>
      <c r="AM30" s="4">
        <v>142</v>
      </c>
      <c r="AN30" s="4" t="s">
        <v>155</v>
      </c>
      <c r="AO30" s="4">
        <v>2</v>
      </c>
      <c r="AP30" s="5">
        <v>0.60501157407407413</v>
      </c>
      <c r="AQ30" s="4">
        <v>47.158562000000003</v>
      </c>
      <c r="AR30" s="4">
        <v>-88.485369000000006</v>
      </c>
      <c r="AS30" s="4">
        <v>313.10000000000002</v>
      </c>
      <c r="AT30" s="4">
        <v>27.1</v>
      </c>
      <c r="AU30" s="4">
        <v>12</v>
      </c>
      <c r="AV30" s="4">
        <v>9</v>
      </c>
      <c r="AW30" s="4" t="s">
        <v>409</v>
      </c>
      <c r="AX30" s="4">
        <v>1.8</v>
      </c>
      <c r="AY30" s="4">
        <v>1.7507999999999999</v>
      </c>
      <c r="AZ30" s="4">
        <v>3.1753999999999998</v>
      </c>
      <c r="BA30" s="4">
        <v>11.154</v>
      </c>
      <c r="BB30" s="4">
        <v>23.24</v>
      </c>
      <c r="BC30" s="4">
        <v>2.08</v>
      </c>
      <c r="BD30" s="4">
        <v>7.9290000000000003</v>
      </c>
      <c r="BE30" s="4">
        <v>2050.0810000000001</v>
      </c>
      <c r="BF30" s="4">
        <v>51.106000000000002</v>
      </c>
      <c r="BG30" s="4">
        <v>1.0129999999999999</v>
      </c>
      <c r="BH30" s="4">
        <v>0.753</v>
      </c>
      <c r="BI30" s="4">
        <v>1.766</v>
      </c>
      <c r="BJ30" s="4">
        <v>0.77</v>
      </c>
      <c r="BK30" s="4">
        <v>0.57199999999999995</v>
      </c>
      <c r="BL30" s="4">
        <v>1.3420000000000001</v>
      </c>
      <c r="BM30" s="4">
        <v>122.6365</v>
      </c>
      <c r="BQ30" s="4">
        <v>2160.7959999999998</v>
      </c>
      <c r="BR30" s="4">
        <v>0.25367699999999999</v>
      </c>
      <c r="BS30" s="4">
        <v>-5</v>
      </c>
      <c r="BT30" s="4">
        <v>6.0000000000000001E-3</v>
      </c>
      <c r="BU30" s="4">
        <v>6.1992320000000003</v>
      </c>
      <c r="BV30" s="4">
        <v>0.1212</v>
      </c>
      <c r="BW30" s="4">
        <f t="shared" si="9"/>
        <v>1.6378370944</v>
      </c>
      <c r="BY30" s="4">
        <f t="shared" si="10"/>
        <v>9808.7504280278663</v>
      </c>
      <c r="BZ30" s="4">
        <f t="shared" si="11"/>
        <v>244.52009426690566</v>
      </c>
      <c r="CA30" s="4">
        <f t="shared" si="12"/>
        <v>3.6841167883520005</v>
      </c>
      <c r="CB30" s="4">
        <f t="shared" si="13"/>
        <v>586.7625824866625</v>
      </c>
    </row>
    <row r="31" spans="1:80" x14ac:dyDescent="0.25">
      <c r="A31" s="2">
        <v>42804</v>
      </c>
      <c r="B31" s="3">
        <v>0.39672752314814813</v>
      </c>
      <c r="C31" s="4">
        <v>5.3659999999999997</v>
      </c>
      <c r="D31" s="4">
        <v>0.21099999999999999</v>
      </c>
      <c r="E31" s="4">
        <v>2109.8454029999998</v>
      </c>
      <c r="F31" s="4">
        <v>28.5</v>
      </c>
      <c r="G31" s="4">
        <v>24.3</v>
      </c>
      <c r="H31" s="4">
        <v>8581.5</v>
      </c>
      <c r="J31" s="4">
        <v>8.73</v>
      </c>
      <c r="K31" s="4">
        <v>0.93210000000000004</v>
      </c>
      <c r="L31" s="4">
        <v>5.0018000000000002</v>
      </c>
      <c r="M31" s="4">
        <v>0.1966</v>
      </c>
      <c r="N31" s="4">
        <v>26.555499999999999</v>
      </c>
      <c r="O31" s="4">
        <v>22.674399999999999</v>
      </c>
      <c r="P31" s="4">
        <v>49.2</v>
      </c>
      <c r="Q31" s="4">
        <v>20.1692</v>
      </c>
      <c r="R31" s="4">
        <v>17.221399999999999</v>
      </c>
      <c r="S31" s="4">
        <v>37.4</v>
      </c>
      <c r="T31" s="4">
        <v>8581.5429000000004</v>
      </c>
      <c r="W31" s="4">
        <v>0</v>
      </c>
      <c r="X31" s="4">
        <v>8.1376000000000008</v>
      </c>
      <c r="Y31" s="4">
        <v>12.1</v>
      </c>
      <c r="Z31" s="4">
        <v>862</v>
      </c>
      <c r="AA31" s="4">
        <v>874</v>
      </c>
      <c r="AB31" s="4">
        <v>879</v>
      </c>
      <c r="AC31" s="4">
        <v>89</v>
      </c>
      <c r="AD31" s="4">
        <v>7.63</v>
      </c>
      <c r="AE31" s="4">
        <v>0.18</v>
      </c>
      <c r="AF31" s="4">
        <v>994</v>
      </c>
      <c r="AG31" s="4">
        <v>-14.7</v>
      </c>
      <c r="AH31" s="4">
        <v>-2</v>
      </c>
      <c r="AI31" s="4">
        <v>16</v>
      </c>
      <c r="AJ31" s="4">
        <v>137</v>
      </c>
      <c r="AK31" s="4">
        <v>137</v>
      </c>
      <c r="AL31" s="4">
        <v>6.3</v>
      </c>
      <c r="AM31" s="4">
        <v>142</v>
      </c>
      <c r="AN31" s="4" t="s">
        <v>155</v>
      </c>
      <c r="AO31" s="4">
        <v>2</v>
      </c>
      <c r="AP31" s="5">
        <v>0.60502314814814817</v>
      </c>
      <c r="AQ31" s="4">
        <v>47.158546000000001</v>
      </c>
      <c r="AR31" s="4">
        <v>-88.485223000000005</v>
      </c>
      <c r="AS31" s="4">
        <v>312.89999999999998</v>
      </c>
      <c r="AT31" s="4">
        <v>25.8</v>
      </c>
      <c r="AU31" s="4">
        <v>12</v>
      </c>
      <c r="AV31" s="4">
        <v>9</v>
      </c>
      <c r="AW31" s="4" t="s">
        <v>409</v>
      </c>
      <c r="AX31" s="4">
        <v>1.8754</v>
      </c>
      <c r="AY31" s="4">
        <v>1.8754</v>
      </c>
      <c r="AZ31" s="4">
        <v>3.2753999999999999</v>
      </c>
      <c r="BA31" s="4">
        <v>11.154</v>
      </c>
      <c r="BB31" s="4">
        <v>25.05</v>
      </c>
      <c r="BC31" s="4">
        <v>2.25</v>
      </c>
      <c r="BD31" s="4">
        <v>7.29</v>
      </c>
      <c r="BE31" s="4">
        <v>2004.5239999999999</v>
      </c>
      <c r="BF31" s="4">
        <v>50.16</v>
      </c>
      <c r="BG31" s="4">
        <v>1.1140000000000001</v>
      </c>
      <c r="BH31" s="4">
        <v>0.95199999999999996</v>
      </c>
      <c r="BI31" s="4">
        <v>2.0659999999999998</v>
      </c>
      <c r="BJ31" s="4">
        <v>0.84599999999999997</v>
      </c>
      <c r="BK31" s="4">
        <v>0.72299999999999998</v>
      </c>
      <c r="BL31" s="4">
        <v>1.569</v>
      </c>
      <c r="BM31" s="4">
        <v>142.6035</v>
      </c>
      <c r="BQ31" s="4">
        <v>2371.2689999999998</v>
      </c>
      <c r="BR31" s="4">
        <v>0.23458899999999999</v>
      </c>
      <c r="BS31" s="4">
        <v>-5</v>
      </c>
      <c r="BT31" s="4">
        <v>6.0000000000000001E-3</v>
      </c>
      <c r="BU31" s="4">
        <v>5.7327690000000002</v>
      </c>
      <c r="BV31" s="4">
        <v>0.1212</v>
      </c>
      <c r="BW31" s="4">
        <f t="shared" si="9"/>
        <v>1.5145975698</v>
      </c>
      <c r="BY31" s="4">
        <f t="shared" si="10"/>
        <v>8869.1188976406411</v>
      </c>
      <c r="BZ31" s="4">
        <f t="shared" si="11"/>
        <v>221.93548388827202</v>
      </c>
      <c r="CA31" s="4">
        <f t="shared" si="12"/>
        <v>3.7431702426131999</v>
      </c>
      <c r="CB31" s="4">
        <f t="shared" si="13"/>
        <v>630.9564748138198</v>
      </c>
    </row>
    <row r="32" spans="1:80" x14ac:dyDescent="0.25">
      <c r="A32" s="2">
        <v>42804</v>
      </c>
      <c r="B32" s="3">
        <v>0.39673909722222223</v>
      </c>
      <c r="C32" s="4">
        <v>5.26</v>
      </c>
      <c r="D32" s="4">
        <v>0.2006</v>
      </c>
      <c r="E32" s="4">
        <v>2005.5272110000001</v>
      </c>
      <c r="F32" s="4">
        <v>31.8</v>
      </c>
      <c r="G32" s="4">
        <v>31</v>
      </c>
      <c r="H32" s="4">
        <v>9111.2000000000007</v>
      </c>
      <c r="J32" s="4">
        <v>8.98</v>
      </c>
      <c r="K32" s="4">
        <v>0.93269999999999997</v>
      </c>
      <c r="L32" s="4">
        <v>4.9058000000000002</v>
      </c>
      <c r="M32" s="4">
        <v>0.187</v>
      </c>
      <c r="N32" s="4">
        <v>29.6584</v>
      </c>
      <c r="O32" s="4">
        <v>28.888400000000001</v>
      </c>
      <c r="P32" s="4">
        <v>58.5</v>
      </c>
      <c r="Q32" s="4">
        <v>22.5441</v>
      </c>
      <c r="R32" s="4">
        <v>21.9588</v>
      </c>
      <c r="S32" s="4">
        <v>44.5</v>
      </c>
      <c r="T32" s="4">
        <v>9111.2013000000006</v>
      </c>
      <c r="W32" s="4">
        <v>0</v>
      </c>
      <c r="X32" s="4">
        <v>8.3729999999999993</v>
      </c>
      <c r="Y32" s="4">
        <v>12.1</v>
      </c>
      <c r="Z32" s="4">
        <v>862</v>
      </c>
      <c r="AA32" s="4">
        <v>873</v>
      </c>
      <c r="AB32" s="4">
        <v>878</v>
      </c>
      <c r="AC32" s="4">
        <v>89</v>
      </c>
      <c r="AD32" s="4">
        <v>7.86</v>
      </c>
      <c r="AE32" s="4">
        <v>0.18</v>
      </c>
      <c r="AF32" s="4">
        <v>994</v>
      </c>
      <c r="AG32" s="4">
        <v>-14.3</v>
      </c>
      <c r="AH32" s="4">
        <v>-2</v>
      </c>
      <c r="AI32" s="4">
        <v>16</v>
      </c>
      <c r="AJ32" s="4">
        <v>137</v>
      </c>
      <c r="AK32" s="4">
        <v>136.69999999999999</v>
      </c>
      <c r="AL32" s="4">
        <v>6.3</v>
      </c>
      <c r="AM32" s="4">
        <v>141.6</v>
      </c>
      <c r="AN32" s="4" t="s">
        <v>155</v>
      </c>
      <c r="AO32" s="4">
        <v>2</v>
      </c>
      <c r="AP32" s="5">
        <v>0.60503472222222221</v>
      </c>
      <c r="AQ32" s="4">
        <v>47.158534000000003</v>
      </c>
      <c r="AR32" s="4">
        <v>-88.485069999999993</v>
      </c>
      <c r="AS32" s="4">
        <v>312.60000000000002</v>
      </c>
      <c r="AT32" s="4">
        <v>25.7</v>
      </c>
      <c r="AU32" s="4">
        <v>12</v>
      </c>
      <c r="AV32" s="4">
        <v>9</v>
      </c>
      <c r="AW32" s="4" t="s">
        <v>409</v>
      </c>
      <c r="AX32" s="4">
        <v>1.5229999999999999</v>
      </c>
      <c r="AY32" s="4">
        <v>1.2214</v>
      </c>
      <c r="AZ32" s="4">
        <v>2.169</v>
      </c>
      <c r="BA32" s="4">
        <v>11.154</v>
      </c>
      <c r="BB32" s="4">
        <v>25.28</v>
      </c>
      <c r="BC32" s="4">
        <v>2.27</v>
      </c>
      <c r="BD32" s="4">
        <v>7.2210000000000001</v>
      </c>
      <c r="BE32" s="4">
        <v>1983.402</v>
      </c>
      <c r="BF32" s="4">
        <v>48.131999999999998</v>
      </c>
      <c r="BG32" s="4">
        <v>1.256</v>
      </c>
      <c r="BH32" s="4">
        <v>1.2230000000000001</v>
      </c>
      <c r="BI32" s="4">
        <v>2.4790000000000001</v>
      </c>
      <c r="BJ32" s="4">
        <v>0.95399999999999996</v>
      </c>
      <c r="BK32" s="4">
        <v>0.93</v>
      </c>
      <c r="BL32" s="4">
        <v>1.8839999999999999</v>
      </c>
      <c r="BM32" s="4">
        <v>152.7415</v>
      </c>
      <c r="BQ32" s="4">
        <v>2461.4</v>
      </c>
      <c r="BR32" s="4">
        <v>0.19955300000000001</v>
      </c>
      <c r="BS32" s="4">
        <v>-5</v>
      </c>
      <c r="BT32" s="4">
        <v>5.6769999999999998E-3</v>
      </c>
      <c r="BU32" s="4">
        <v>4.876576</v>
      </c>
      <c r="BV32" s="4">
        <v>0.114675</v>
      </c>
      <c r="BW32" s="4">
        <f t="shared" si="9"/>
        <v>1.2883913791999999</v>
      </c>
      <c r="BY32" s="4">
        <f t="shared" si="10"/>
        <v>7465.0121345598345</v>
      </c>
      <c r="BZ32" s="4">
        <f t="shared" si="11"/>
        <v>181.15639898549759</v>
      </c>
      <c r="CA32" s="4">
        <f t="shared" si="12"/>
        <v>3.5906092543872004</v>
      </c>
      <c r="CB32" s="4">
        <f t="shared" si="13"/>
        <v>574.87950044966715</v>
      </c>
    </row>
    <row r="33" spans="1:80" x14ac:dyDescent="0.25">
      <c r="A33" s="2">
        <v>42804</v>
      </c>
      <c r="B33" s="3">
        <v>0.39675067129629626</v>
      </c>
      <c r="C33" s="4">
        <v>5.2350000000000003</v>
      </c>
      <c r="D33" s="4">
        <v>0.20449999999999999</v>
      </c>
      <c r="E33" s="4">
        <v>2045.1527329999999</v>
      </c>
      <c r="F33" s="4">
        <v>31.8</v>
      </c>
      <c r="G33" s="4">
        <v>30.9</v>
      </c>
      <c r="H33" s="4">
        <v>9697.7000000000007</v>
      </c>
      <c r="J33" s="4">
        <v>9.1</v>
      </c>
      <c r="K33" s="4">
        <v>0.93220000000000003</v>
      </c>
      <c r="L33" s="4">
        <v>4.8802000000000003</v>
      </c>
      <c r="M33" s="4">
        <v>0.19070000000000001</v>
      </c>
      <c r="N33" s="4">
        <v>29.645299999999999</v>
      </c>
      <c r="O33" s="4">
        <v>28.8063</v>
      </c>
      <c r="P33" s="4">
        <v>58.5</v>
      </c>
      <c r="Q33" s="4">
        <v>22.499700000000001</v>
      </c>
      <c r="R33" s="4">
        <v>21.8629</v>
      </c>
      <c r="S33" s="4">
        <v>44.4</v>
      </c>
      <c r="T33" s="4">
        <v>9697.6532999999999</v>
      </c>
      <c r="W33" s="4">
        <v>0</v>
      </c>
      <c r="X33" s="4">
        <v>8.4833999999999996</v>
      </c>
      <c r="Y33" s="4">
        <v>12</v>
      </c>
      <c r="Z33" s="4">
        <v>862</v>
      </c>
      <c r="AA33" s="4">
        <v>872</v>
      </c>
      <c r="AB33" s="4">
        <v>879</v>
      </c>
      <c r="AC33" s="4">
        <v>89</v>
      </c>
      <c r="AD33" s="4">
        <v>7.43</v>
      </c>
      <c r="AE33" s="4">
        <v>0.17</v>
      </c>
      <c r="AF33" s="4">
        <v>994</v>
      </c>
      <c r="AG33" s="4">
        <v>-15</v>
      </c>
      <c r="AH33" s="4">
        <v>-2.323</v>
      </c>
      <c r="AI33" s="4">
        <v>16</v>
      </c>
      <c r="AJ33" s="4">
        <v>137</v>
      </c>
      <c r="AK33" s="4">
        <v>136.6</v>
      </c>
      <c r="AL33" s="4">
        <v>6.4</v>
      </c>
      <c r="AM33" s="4">
        <v>141.30000000000001</v>
      </c>
      <c r="AN33" s="4" t="s">
        <v>155</v>
      </c>
      <c r="AO33" s="4">
        <v>2</v>
      </c>
      <c r="AP33" s="5">
        <v>0.60504629629629625</v>
      </c>
      <c r="AQ33" s="4">
        <v>47.158532000000001</v>
      </c>
      <c r="AR33" s="4">
        <v>-88.484920000000002</v>
      </c>
      <c r="AS33" s="4">
        <v>312.60000000000002</v>
      </c>
      <c r="AT33" s="4">
        <v>25.2</v>
      </c>
      <c r="AU33" s="4">
        <v>12</v>
      </c>
      <c r="AV33" s="4">
        <v>9</v>
      </c>
      <c r="AW33" s="4" t="s">
        <v>409</v>
      </c>
      <c r="AX33" s="4">
        <v>1.5508</v>
      </c>
      <c r="AY33" s="4">
        <v>1</v>
      </c>
      <c r="AZ33" s="4">
        <v>1.8754</v>
      </c>
      <c r="BA33" s="4">
        <v>11.154</v>
      </c>
      <c r="BB33" s="4">
        <v>25.11</v>
      </c>
      <c r="BC33" s="4">
        <v>2.25</v>
      </c>
      <c r="BD33" s="4">
        <v>7.2679999999999998</v>
      </c>
      <c r="BE33" s="4">
        <v>1961.001</v>
      </c>
      <c r="BF33" s="4">
        <v>48.761000000000003</v>
      </c>
      <c r="BG33" s="4">
        <v>1.2470000000000001</v>
      </c>
      <c r="BH33" s="4">
        <v>1.212</v>
      </c>
      <c r="BI33" s="4">
        <v>2.46</v>
      </c>
      <c r="BJ33" s="4">
        <v>0.94699999999999995</v>
      </c>
      <c r="BK33" s="4">
        <v>0.92</v>
      </c>
      <c r="BL33" s="4">
        <v>1.867</v>
      </c>
      <c r="BM33" s="4">
        <v>161.5796</v>
      </c>
      <c r="BQ33" s="4">
        <v>2478.6289999999999</v>
      </c>
      <c r="BR33" s="4">
        <v>0.21701300000000001</v>
      </c>
      <c r="BS33" s="4">
        <v>-5</v>
      </c>
      <c r="BT33" s="4">
        <v>5.3229999999999996E-3</v>
      </c>
      <c r="BU33" s="4">
        <v>5.3032550000000001</v>
      </c>
      <c r="BV33" s="4">
        <v>0.107525</v>
      </c>
      <c r="BW33" s="4">
        <f t="shared" si="9"/>
        <v>1.401119971</v>
      </c>
      <c r="BY33" s="4">
        <f t="shared" si="10"/>
        <v>8026.479474901209</v>
      </c>
      <c r="BZ33" s="4">
        <f t="shared" si="11"/>
        <v>199.58131876304904</v>
      </c>
      <c r="CA33" s="4">
        <f t="shared" si="12"/>
        <v>3.8761204419230002</v>
      </c>
      <c r="CB33" s="4">
        <f t="shared" si="13"/>
        <v>661.35373870933643</v>
      </c>
    </row>
    <row r="34" spans="1:80" x14ac:dyDescent="0.25">
      <c r="A34" s="2">
        <v>42804</v>
      </c>
      <c r="B34" s="3">
        <v>0.39676224537037036</v>
      </c>
      <c r="C34" s="4">
        <v>5.23</v>
      </c>
      <c r="D34" s="4">
        <v>0.22140000000000001</v>
      </c>
      <c r="E34" s="4">
        <v>2213.9630229999998</v>
      </c>
      <c r="F34" s="4">
        <v>30.9</v>
      </c>
      <c r="G34" s="4">
        <v>40.700000000000003</v>
      </c>
      <c r="H34" s="4">
        <v>9978.9</v>
      </c>
      <c r="J34" s="4">
        <v>9.2799999999999994</v>
      </c>
      <c r="K34" s="4">
        <v>0.93179999999999996</v>
      </c>
      <c r="L34" s="4">
        <v>4.8731999999999998</v>
      </c>
      <c r="M34" s="4">
        <v>0.20630000000000001</v>
      </c>
      <c r="N34" s="4">
        <v>28.8352</v>
      </c>
      <c r="O34" s="4">
        <v>37.923299999999998</v>
      </c>
      <c r="P34" s="4">
        <v>66.8</v>
      </c>
      <c r="Q34" s="4">
        <v>21.884799999999998</v>
      </c>
      <c r="R34" s="4">
        <v>28.782399999999999</v>
      </c>
      <c r="S34" s="4">
        <v>50.7</v>
      </c>
      <c r="T34" s="4">
        <v>9978.9104000000007</v>
      </c>
      <c r="W34" s="4">
        <v>0</v>
      </c>
      <c r="X34" s="4">
        <v>8.6456999999999997</v>
      </c>
      <c r="Y34" s="4">
        <v>12.1</v>
      </c>
      <c r="Z34" s="4">
        <v>862</v>
      </c>
      <c r="AA34" s="4">
        <v>872</v>
      </c>
      <c r="AB34" s="4">
        <v>878</v>
      </c>
      <c r="AC34" s="4">
        <v>89</v>
      </c>
      <c r="AD34" s="4">
        <v>7.43</v>
      </c>
      <c r="AE34" s="4">
        <v>0.17</v>
      </c>
      <c r="AF34" s="4">
        <v>994</v>
      </c>
      <c r="AG34" s="4">
        <v>-15</v>
      </c>
      <c r="AH34" s="4">
        <v>-2.677</v>
      </c>
      <c r="AI34" s="4">
        <v>16</v>
      </c>
      <c r="AJ34" s="4">
        <v>136.69999999999999</v>
      </c>
      <c r="AK34" s="4">
        <v>138</v>
      </c>
      <c r="AL34" s="4">
        <v>6.4</v>
      </c>
      <c r="AM34" s="4">
        <v>141.1</v>
      </c>
      <c r="AN34" s="4" t="s">
        <v>155</v>
      </c>
      <c r="AO34" s="4">
        <v>2</v>
      </c>
      <c r="AP34" s="5">
        <v>0.6050578703703704</v>
      </c>
      <c r="AQ34" s="4">
        <v>47.158526999999999</v>
      </c>
      <c r="AR34" s="4">
        <v>-88.484780000000001</v>
      </c>
      <c r="AS34" s="4">
        <v>312.10000000000002</v>
      </c>
      <c r="AT34" s="4">
        <v>24.2</v>
      </c>
      <c r="AU34" s="4">
        <v>12</v>
      </c>
      <c r="AV34" s="4">
        <v>9</v>
      </c>
      <c r="AW34" s="4" t="s">
        <v>409</v>
      </c>
      <c r="AX34" s="4">
        <v>1.6754</v>
      </c>
      <c r="AY34" s="4">
        <v>1.1508</v>
      </c>
      <c r="AZ34" s="4">
        <v>2.0508000000000002</v>
      </c>
      <c r="BA34" s="4">
        <v>11.154</v>
      </c>
      <c r="BB34" s="4">
        <v>24.95</v>
      </c>
      <c r="BC34" s="4">
        <v>2.2400000000000002</v>
      </c>
      <c r="BD34" s="4">
        <v>7.3220000000000001</v>
      </c>
      <c r="BE34" s="4">
        <v>1946.2660000000001</v>
      </c>
      <c r="BF34" s="4">
        <v>52.438000000000002</v>
      </c>
      <c r="BG34" s="4">
        <v>1.206</v>
      </c>
      <c r="BH34" s="4">
        <v>1.5860000000000001</v>
      </c>
      <c r="BI34" s="4">
        <v>2.7919999999999998</v>
      </c>
      <c r="BJ34" s="4">
        <v>0.91500000000000004</v>
      </c>
      <c r="BK34" s="4">
        <v>1.204</v>
      </c>
      <c r="BL34" s="4">
        <v>2.1190000000000002</v>
      </c>
      <c r="BM34" s="4">
        <v>165.25309999999999</v>
      </c>
      <c r="BQ34" s="4">
        <v>2510.663</v>
      </c>
      <c r="BR34" s="4">
        <v>0.24252199999999999</v>
      </c>
      <c r="BS34" s="4">
        <v>-5</v>
      </c>
      <c r="BT34" s="4">
        <v>6.0000000000000001E-3</v>
      </c>
      <c r="BU34" s="4">
        <v>5.9266310000000004</v>
      </c>
      <c r="BV34" s="4">
        <v>0.1212</v>
      </c>
      <c r="BW34" s="4">
        <f t="shared" si="9"/>
        <v>1.5658159102</v>
      </c>
      <c r="BY34" s="4">
        <f t="shared" si="10"/>
        <v>8902.5589563191443</v>
      </c>
      <c r="BZ34" s="4">
        <f t="shared" si="11"/>
        <v>239.86052602854042</v>
      </c>
      <c r="CA34" s="4">
        <f t="shared" si="12"/>
        <v>4.1853690323070012</v>
      </c>
      <c r="CB34" s="4">
        <f t="shared" si="13"/>
        <v>755.896401347248</v>
      </c>
    </row>
    <row r="35" spans="1:80" x14ac:dyDescent="0.25">
      <c r="A35" s="2">
        <v>42804</v>
      </c>
      <c r="B35" s="3">
        <v>0.3967738194444444</v>
      </c>
      <c r="C35" s="4">
        <v>5.1609999999999996</v>
      </c>
      <c r="D35" s="4">
        <v>0.223</v>
      </c>
      <c r="E35" s="4">
        <v>2230</v>
      </c>
      <c r="F35" s="4">
        <v>28.6</v>
      </c>
      <c r="G35" s="4">
        <v>40.6</v>
      </c>
      <c r="H35" s="4">
        <v>9959.4</v>
      </c>
      <c r="J35" s="4">
        <v>9.66</v>
      </c>
      <c r="K35" s="4">
        <v>0.9325</v>
      </c>
      <c r="L35" s="4">
        <v>4.8129</v>
      </c>
      <c r="M35" s="4">
        <v>0.2079</v>
      </c>
      <c r="N35" s="4">
        <v>26.645900000000001</v>
      </c>
      <c r="O35" s="4">
        <v>37.882599999999996</v>
      </c>
      <c r="P35" s="4">
        <v>64.5</v>
      </c>
      <c r="Q35" s="4">
        <v>20.2379</v>
      </c>
      <c r="R35" s="4">
        <v>28.772200000000002</v>
      </c>
      <c r="S35" s="4">
        <v>49</v>
      </c>
      <c r="T35" s="4">
        <v>9959.3935999999994</v>
      </c>
      <c r="W35" s="4">
        <v>0</v>
      </c>
      <c r="X35" s="4">
        <v>9.0103000000000009</v>
      </c>
      <c r="Y35" s="4">
        <v>12</v>
      </c>
      <c r="Z35" s="4">
        <v>862</v>
      </c>
      <c r="AA35" s="4">
        <v>872</v>
      </c>
      <c r="AB35" s="4">
        <v>877</v>
      </c>
      <c r="AC35" s="4">
        <v>89</v>
      </c>
      <c r="AD35" s="4">
        <v>7.63</v>
      </c>
      <c r="AE35" s="4">
        <v>0.18</v>
      </c>
      <c r="AF35" s="4">
        <v>994</v>
      </c>
      <c r="AG35" s="4">
        <v>-14.7</v>
      </c>
      <c r="AH35" s="4">
        <v>-2</v>
      </c>
      <c r="AI35" s="4">
        <v>16</v>
      </c>
      <c r="AJ35" s="4">
        <v>136.30000000000001</v>
      </c>
      <c r="AK35" s="4">
        <v>138</v>
      </c>
      <c r="AL35" s="4">
        <v>6.3</v>
      </c>
      <c r="AM35" s="4">
        <v>141.5</v>
      </c>
      <c r="AN35" s="4" t="s">
        <v>155</v>
      </c>
      <c r="AO35" s="4">
        <v>1</v>
      </c>
      <c r="AP35" s="5">
        <v>0.60506944444444444</v>
      </c>
      <c r="AQ35" s="4">
        <v>47.158535000000001</v>
      </c>
      <c r="AR35" s="4">
        <v>-88.484645999999998</v>
      </c>
      <c r="AS35" s="4">
        <v>311.89999999999998</v>
      </c>
      <c r="AT35" s="4">
        <v>23.1</v>
      </c>
      <c r="AU35" s="4">
        <v>12</v>
      </c>
      <c r="AV35" s="4">
        <v>9</v>
      </c>
      <c r="AW35" s="4" t="s">
        <v>409</v>
      </c>
      <c r="AX35" s="4">
        <v>1.7</v>
      </c>
      <c r="AY35" s="4">
        <v>1.2</v>
      </c>
      <c r="AZ35" s="4">
        <v>2.1</v>
      </c>
      <c r="BA35" s="4">
        <v>11.154</v>
      </c>
      <c r="BB35" s="4">
        <v>25.21</v>
      </c>
      <c r="BC35" s="4">
        <v>2.2599999999999998</v>
      </c>
      <c r="BD35" s="4">
        <v>7.2389999999999999</v>
      </c>
      <c r="BE35" s="4">
        <v>1941.675</v>
      </c>
      <c r="BF35" s="4">
        <v>53.393999999999998</v>
      </c>
      <c r="BG35" s="4">
        <v>1.1259999999999999</v>
      </c>
      <c r="BH35" s="4">
        <v>1.6</v>
      </c>
      <c r="BI35" s="4">
        <v>2.726</v>
      </c>
      <c r="BJ35" s="4">
        <v>0.85499999999999998</v>
      </c>
      <c r="BK35" s="4">
        <v>1.216</v>
      </c>
      <c r="BL35" s="4">
        <v>2.0710000000000002</v>
      </c>
      <c r="BM35" s="4">
        <v>166.60040000000001</v>
      </c>
      <c r="BQ35" s="4">
        <v>2643.049</v>
      </c>
      <c r="BR35" s="4">
        <v>0.253938</v>
      </c>
      <c r="BS35" s="4">
        <v>-5</v>
      </c>
      <c r="BT35" s="4">
        <v>6.0000000000000001E-3</v>
      </c>
      <c r="BU35" s="4">
        <v>6.2056100000000001</v>
      </c>
      <c r="BV35" s="4">
        <v>0.1212</v>
      </c>
      <c r="BW35" s="4">
        <f t="shared" si="9"/>
        <v>1.639522162</v>
      </c>
      <c r="BY35" s="4">
        <f t="shared" si="10"/>
        <v>9299.6326035316506</v>
      </c>
      <c r="BZ35" s="4">
        <f t="shared" si="11"/>
        <v>255.73001827441203</v>
      </c>
      <c r="CA35" s="4">
        <f t="shared" si="12"/>
        <v>4.0950137772900002</v>
      </c>
      <c r="CB35" s="4">
        <f t="shared" si="13"/>
        <v>797.9309161427193</v>
      </c>
    </row>
    <row r="36" spans="1:80" x14ac:dyDescent="0.25">
      <c r="A36" s="2">
        <v>42804</v>
      </c>
      <c r="B36" s="3">
        <v>0.39678539351851855</v>
      </c>
      <c r="C36" s="4">
        <v>5.3639999999999999</v>
      </c>
      <c r="D36" s="4">
        <v>0.23549999999999999</v>
      </c>
      <c r="E36" s="4">
        <v>2354.5965769999998</v>
      </c>
      <c r="F36" s="4">
        <v>28.4</v>
      </c>
      <c r="G36" s="4">
        <v>35.5</v>
      </c>
      <c r="H36" s="4">
        <v>10276.9</v>
      </c>
      <c r="J36" s="4">
        <v>10.16</v>
      </c>
      <c r="K36" s="4">
        <v>0.92969999999999997</v>
      </c>
      <c r="L36" s="4">
        <v>4.9874000000000001</v>
      </c>
      <c r="M36" s="4">
        <v>0.21890000000000001</v>
      </c>
      <c r="N36" s="4">
        <v>26.447700000000001</v>
      </c>
      <c r="O36" s="4">
        <v>33.019300000000001</v>
      </c>
      <c r="P36" s="4">
        <v>59.5</v>
      </c>
      <c r="Q36" s="4">
        <v>20.1188</v>
      </c>
      <c r="R36" s="4">
        <v>25.117899999999999</v>
      </c>
      <c r="S36" s="4">
        <v>45.2</v>
      </c>
      <c r="T36" s="4">
        <v>10276.931500000001</v>
      </c>
      <c r="W36" s="4">
        <v>0</v>
      </c>
      <c r="X36" s="4">
        <v>9.4435000000000002</v>
      </c>
      <c r="Y36" s="4">
        <v>12.1</v>
      </c>
      <c r="Z36" s="4">
        <v>862</v>
      </c>
      <c r="AA36" s="4">
        <v>871</v>
      </c>
      <c r="AB36" s="4">
        <v>877</v>
      </c>
      <c r="AC36" s="4">
        <v>89</v>
      </c>
      <c r="AD36" s="4">
        <v>8.07</v>
      </c>
      <c r="AE36" s="4">
        <v>0.19</v>
      </c>
      <c r="AF36" s="4">
        <v>994</v>
      </c>
      <c r="AG36" s="4">
        <v>-14</v>
      </c>
      <c r="AH36" s="4">
        <v>-2</v>
      </c>
      <c r="AI36" s="4">
        <v>16</v>
      </c>
      <c r="AJ36" s="4">
        <v>137</v>
      </c>
      <c r="AK36" s="4">
        <v>138.6</v>
      </c>
      <c r="AL36" s="4">
        <v>6</v>
      </c>
      <c r="AM36" s="4">
        <v>141.80000000000001</v>
      </c>
      <c r="AN36" s="4" t="s">
        <v>155</v>
      </c>
      <c r="AO36" s="4">
        <v>1</v>
      </c>
      <c r="AP36" s="5">
        <v>0.60508101851851859</v>
      </c>
      <c r="AQ36" s="4">
        <v>47.158560000000001</v>
      </c>
      <c r="AR36" s="4">
        <v>-88.484519000000006</v>
      </c>
      <c r="AS36" s="4">
        <v>311.7</v>
      </c>
      <c r="AT36" s="4">
        <v>22.4</v>
      </c>
      <c r="AU36" s="4">
        <v>12</v>
      </c>
      <c r="AV36" s="4">
        <v>9</v>
      </c>
      <c r="AW36" s="4" t="s">
        <v>409</v>
      </c>
      <c r="AX36" s="4">
        <v>1.7</v>
      </c>
      <c r="AY36" s="4">
        <v>1.0491999999999999</v>
      </c>
      <c r="AZ36" s="4">
        <v>2.1</v>
      </c>
      <c r="BA36" s="4">
        <v>11.154</v>
      </c>
      <c r="BB36" s="4">
        <v>24.28</v>
      </c>
      <c r="BC36" s="4">
        <v>2.1800000000000002</v>
      </c>
      <c r="BD36" s="4">
        <v>7.56</v>
      </c>
      <c r="BE36" s="4">
        <v>1941.51</v>
      </c>
      <c r="BF36" s="4">
        <v>54.238</v>
      </c>
      <c r="BG36" s="4">
        <v>1.0780000000000001</v>
      </c>
      <c r="BH36" s="4">
        <v>1.3460000000000001</v>
      </c>
      <c r="BI36" s="4">
        <v>2.4239999999999999</v>
      </c>
      <c r="BJ36" s="4">
        <v>0.82</v>
      </c>
      <c r="BK36" s="4">
        <v>1.024</v>
      </c>
      <c r="BL36" s="4">
        <v>1.8440000000000001</v>
      </c>
      <c r="BM36" s="4">
        <v>165.8835</v>
      </c>
      <c r="BQ36" s="4">
        <v>2672.97</v>
      </c>
      <c r="BR36" s="4">
        <v>0.25638499999999997</v>
      </c>
      <c r="BS36" s="4">
        <v>-5</v>
      </c>
      <c r="BT36" s="4">
        <v>6.0000000000000001E-3</v>
      </c>
      <c r="BU36" s="4">
        <v>6.265409</v>
      </c>
      <c r="BV36" s="4">
        <v>0.1212</v>
      </c>
      <c r="BW36" s="4">
        <f t="shared" si="9"/>
        <v>1.6553210577999999</v>
      </c>
      <c r="BY36" s="4">
        <f t="shared" si="10"/>
        <v>9388.4485928539616</v>
      </c>
      <c r="BZ36" s="4">
        <f t="shared" si="11"/>
        <v>262.2755869293556</v>
      </c>
      <c r="CA36" s="4">
        <f t="shared" si="12"/>
        <v>3.9652269862840002</v>
      </c>
      <c r="CB36" s="4">
        <f t="shared" si="13"/>
        <v>802.15333021858771</v>
      </c>
    </row>
    <row r="37" spans="1:80" x14ac:dyDescent="0.25">
      <c r="A37" s="2">
        <v>42804</v>
      </c>
      <c r="B37" s="3">
        <v>0.39679696759259259</v>
      </c>
      <c r="C37" s="4">
        <v>6.2610000000000001</v>
      </c>
      <c r="D37" s="4">
        <v>0.25890000000000002</v>
      </c>
      <c r="E37" s="4">
        <v>2589.1071430000002</v>
      </c>
      <c r="F37" s="4">
        <v>28.1</v>
      </c>
      <c r="G37" s="4">
        <v>22.8</v>
      </c>
      <c r="H37" s="4">
        <v>10997.2</v>
      </c>
      <c r="J37" s="4">
        <v>10.76</v>
      </c>
      <c r="K37" s="4">
        <v>0.91930000000000001</v>
      </c>
      <c r="L37" s="4">
        <v>5.7557999999999998</v>
      </c>
      <c r="M37" s="4">
        <v>0.23799999999999999</v>
      </c>
      <c r="N37" s="4">
        <v>25.803100000000001</v>
      </c>
      <c r="O37" s="4">
        <v>20.977599999999999</v>
      </c>
      <c r="P37" s="4">
        <v>46.8</v>
      </c>
      <c r="Q37" s="4">
        <v>19.628499999999999</v>
      </c>
      <c r="R37" s="4">
        <v>15.957700000000001</v>
      </c>
      <c r="S37" s="4">
        <v>35.6</v>
      </c>
      <c r="T37" s="4">
        <v>10997.1721</v>
      </c>
      <c r="W37" s="4">
        <v>0</v>
      </c>
      <c r="X37" s="4">
        <v>9.8939000000000004</v>
      </c>
      <c r="Y37" s="4">
        <v>12.1</v>
      </c>
      <c r="Z37" s="4">
        <v>862</v>
      </c>
      <c r="AA37" s="4">
        <v>871</v>
      </c>
      <c r="AB37" s="4">
        <v>877</v>
      </c>
      <c r="AC37" s="4">
        <v>89</v>
      </c>
      <c r="AD37" s="4">
        <v>8.07</v>
      </c>
      <c r="AE37" s="4">
        <v>0.19</v>
      </c>
      <c r="AF37" s="4">
        <v>994</v>
      </c>
      <c r="AG37" s="4">
        <v>-14</v>
      </c>
      <c r="AH37" s="4">
        <v>-2</v>
      </c>
      <c r="AI37" s="4">
        <v>16</v>
      </c>
      <c r="AJ37" s="4">
        <v>137</v>
      </c>
      <c r="AK37" s="4">
        <v>140</v>
      </c>
      <c r="AL37" s="4">
        <v>6.2</v>
      </c>
      <c r="AM37" s="4">
        <v>142</v>
      </c>
      <c r="AN37" s="4" t="s">
        <v>155</v>
      </c>
      <c r="AO37" s="4">
        <v>1</v>
      </c>
      <c r="AP37" s="5">
        <v>0.60509259259259263</v>
      </c>
      <c r="AQ37" s="4">
        <v>47.158607000000003</v>
      </c>
      <c r="AR37" s="4">
        <v>-88.484403</v>
      </c>
      <c r="AS37" s="4">
        <v>311.7</v>
      </c>
      <c r="AT37" s="4">
        <v>22</v>
      </c>
      <c r="AU37" s="4">
        <v>12</v>
      </c>
      <c r="AV37" s="4">
        <v>9</v>
      </c>
      <c r="AW37" s="4" t="s">
        <v>409</v>
      </c>
      <c r="AX37" s="4">
        <v>1.7</v>
      </c>
      <c r="AY37" s="4">
        <v>1</v>
      </c>
      <c r="AZ37" s="4">
        <v>2.0246</v>
      </c>
      <c r="BA37" s="4">
        <v>11.154</v>
      </c>
      <c r="BB37" s="4">
        <v>21.19</v>
      </c>
      <c r="BC37" s="4">
        <v>1.9</v>
      </c>
      <c r="BD37" s="4">
        <v>8.7799999999999994</v>
      </c>
      <c r="BE37" s="4">
        <v>1967.6010000000001</v>
      </c>
      <c r="BF37" s="4">
        <v>51.784999999999997</v>
      </c>
      <c r="BG37" s="4">
        <v>0.92400000000000004</v>
      </c>
      <c r="BH37" s="4">
        <v>0.751</v>
      </c>
      <c r="BI37" s="4">
        <v>1.675</v>
      </c>
      <c r="BJ37" s="4">
        <v>0.70299999999999996</v>
      </c>
      <c r="BK37" s="4">
        <v>0.57099999999999995</v>
      </c>
      <c r="BL37" s="4">
        <v>1.274</v>
      </c>
      <c r="BM37" s="4">
        <v>155.8784</v>
      </c>
      <c r="BQ37" s="4">
        <v>2459.2080000000001</v>
      </c>
      <c r="BR37" s="4">
        <v>0.27431800000000001</v>
      </c>
      <c r="BS37" s="4">
        <v>-5</v>
      </c>
      <c r="BT37" s="4">
        <v>6.3229999999999996E-3</v>
      </c>
      <c r="BU37" s="4">
        <v>6.7036470000000001</v>
      </c>
      <c r="BV37" s="4">
        <v>0.12772500000000001</v>
      </c>
      <c r="BW37" s="4">
        <f t="shared" si="9"/>
        <v>1.7711035373999999</v>
      </c>
      <c r="BY37" s="4">
        <f t="shared" si="10"/>
        <v>10180.121141025716</v>
      </c>
      <c r="BZ37" s="4">
        <f t="shared" si="11"/>
        <v>267.929104166961</v>
      </c>
      <c r="CA37" s="4">
        <f t="shared" si="12"/>
        <v>3.6372339524838</v>
      </c>
      <c r="CB37" s="4">
        <f t="shared" si="13"/>
        <v>806.49531854744077</v>
      </c>
    </row>
    <row r="38" spans="1:80" x14ac:dyDescent="0.25">
      <c r="A38" s="2">
        <v>42804</v>
      </c>
      <c r="B38" s="3">
        <v>0.39680854166666668</v>
      </c>
      <c r="C38" s="4">
        <v>7.0970000000000004</v>
      </c>
      <c r="D38" s="4">
        <v>0.28610000000000002</v>
      </c>
      <c r="E38" s="4">
        <v>2860.7705190000001</v>
      </c>
      <c r="F38" s="4">
        <v>27.6</v>
      </c>
      <c r="G38" s="4">
        <v>26.9</v>
      </c>
      <c r="H38" s="4">
        <v>10016.200000000001</v>
      </c>
      <c r="J38" s="4">
        <v>11.33</v>
      </c>
      <c r="K38" s="4">
        <v>0.91159999999999997</v>
      </c>
      <c r="L38" s="4">
        <v>6.4698000000000002</v>
      </c>
      <c r="M38" s="4">
        <v>0.26079999999999998</v>
      </c>
      <c r="N38" s="4">
        <v>25.16</v>
      </c>
      <c r="O38" s="4">
        <v>24.521899999999999</v>
      </c>
      <c r="P38" s="4">
        <v>49.7</v>
      </c>
      <c r="Q38" s="4">
        <v>19.139299999999999</v>
      </c>
      <c r="R38" s="4">
        <v>18.6539</v>
      </c>
      <c r="S38" s="4">
        <v>37.799999999999997</v>
      </c>
      <c r="T38" s="4">
        <v>10016.152400000001</v>
      </c>
      <c r="W38" s="4">
        <v>0</v>
      </c>
      <c r="X38" s="4">
        <v>10.3283</v>
      </c>
      <c r="Y38" s="4">
        <v>12</v>
      </c>
      <c r="Z38" s="4">
        <v>863</v>
      </c>
      <c r="AA38" s="4">
        <v>874</v>
      </c>
      <c r="AB38" s="4">
        <v>878</v>
      </c>
      <c r="AC38" s="4">
        <v>89</v>
      </c>
      <c r="AD38" s="4">
        <v>8.07</v>
      </c>
      <c r="AE38" s="4">
        <v>0.19</v>
      </c>
      <c r="AF38" s="4">
        <v>994</v>
      </c>
      <c r="AG38" s="4">
        <v>-14</v>
      </c>
      <c r="AH38" s="4">
        <v>-2</v>
      </c>
      <c r="AI38" s="4">
        <v>16</v>
      </c>
      <c r="AJ38" s="4">
        <v>137</v>
      </c>
      <c r="AK38" s="4">
        <v>139.4</v>
      </c>
      <c r="AL38" s="4">
        <v>6.4</v>
      </c>
      <c r="AM38" s="4">
        <v>142</v>
      </c>
      <c r="AN38" s="4" t="s">
        <v>155</v>
      </c>
      <c r="AO38" s="4">
        <v>1</v>
      </c>
      <c r="AP38" s="5">
        <v>0.60510416666666667</v>
      </c>
      <c r="AQ38" s="4">
        <v>47.158658000000003</v>
      </c>
      <c r="AR38" s="4">
        <v>-88.484294000000006</v>
      </c>
      <c r="AS38" s="4">
        <v>311.7</v>
      </c>
      <c r="AT38" s="4">
        <v>21.4</v>
      </c>
      <c r="AU38" s="4">
        <v>12</v>
      </c>
      <c r="AV38" s="4">
        <v>9</v>
      </c>
      <c r="AW38" s="4" t="s">
        <v>409</v>
      </c>
      <c r="AX38" s="4">
        <v>1.7</v>
      </c>
      <c r="AY38" s="4">
        <v>1.0753999999999999</v>
      </c>
      <c r="AZ38" s="4">
        <v>2.0754000000000001</v>
      </c>
      <c r="BA38" s="4">
        <v>11.154</v>
      </c>
      <c r="BB38" s="4">
        <v>19.350000000000001</v>
      </c>
      <c r="BC38" s="4">
        <v>1.73</v>
      </c>
      <c r="BD38" s="4">
        <v>9.6980000000000004</v>
      </c>
      <c r="BE38" s="4">
        <v>2028.046</v>
      </c>
      <c r="BF38" s="4">
        <v>52.029000000000003</v>
      </c>
      <c r="BG38" s="4">
        <v>0.82599999999999996</v>
      </c>
      <c r="BH38" s="4">
        <v>0.80500000000000005</v>
      </c>
      <c r="BI38" s="4">
        <v>1.631</v>
      </c>
      <c r="BJ38" s="4">
        <v>0.628</v>
      </c>
      <c r="BK38" s="4">
        <v>0.61199999999999999</v>
      </c>
      <c r="BL38" s="4">
        <v>1.2410000000000001</v>
      </c>
      <c r="BM38" s="4">
        <v>130.18620000000001</v>
      </c>
      <c r="BQ38" s="4">
        <v>2354.049</v>
      </c>
      <c r="BR38" s="4">
        <v>0.34742400000000001</v>
      </c>
      <c r="BS38" s="4">
        <v>-5</v>
      </c>
      <c r="BT38" s="4">
        <v>6.6769999999999998E-3</v>
      </c>
      <c r="BU38" s="4">
        <v>8.4901750000000007</v>
      </c>
      <c r="BV38" s="4">
        <v>0.13487499999999999</v>
      </c>
      <c r="BW38" s="4">
        <f t="shared" si="9"/>
        <v>2.2431042350000001</v>
      </c>
      <c r="BY38" s="4">
        <f t="shared" si="10"/>
        <v>13289.211632804992</v>
      </c>
      <c r="BZ38" s="4">
        <f t="shared" si="11"/>
        <v>340.93131617488507</v>
      </c>
      <c r="CA38" s="4">
        <f t="shared" si="12"/>
        <v>4.1151063168200004</v>
      </c>
      <c r="CB38" s="4">
        <f t="shared" si="13"/>
        <v>853.07333436750332</v>
      </c>
    </row>
    <row r="39" spans="1:80" x14ac:dyDescent="0.25">
      <c r="A39" s="2">
        <v>42804</v>
      </c>
      <c r="B39" s="3">
        <v>0.39682011574074072</v>
      </c>
      <c r="C39" s="4">
        <v>7.7229999999999999</v>
      </c>
      <c r="D39" s="4">
        <v>0.30690000000000001</v>
      </c>
      <c r="E39" s="4">
        <v>3069.170732</v>
      </c>
      <c r="F39" s="4">
        <v>27.6</v>
      </c>
      <c r="G39" s="4">
        <v>26.9</v>
      </c>
      <c r="H39" s="4">
        <v>8447.2000000000007</v>
      </c>
      <c r="J39" s="4">
        <v>11.76</v>
      </c>
      <c r="K39" s="4">
        <v>0.90690000000000004</v>
      </c>
      <c r="L39" s="4">
        <v>7.0039999999999996</v>
      </c>
      <c r="M39" s="4">
        <v>0.27829999999999999</v>
      </c>
      <c r="N39" s="4">
        <v>25.029299999999999</v>
      </c>
      <c r="O39" s="4">
        <v>24.394500000000001</v>
      </c>
      <c r="P39" s="4">
        <v>49.4</v>
      </c>
      <c r="Q39" s="4">
        <v>19.025400000000001</v>
      </c>
      <c r="R39" s="4">
        <v>18.542899999999999</v>
      </c>
      <c r="S39" s="4">
        <v>37.6</v>
      </c>
      <c r="T39" s="4">
        <v>8447.1924999999992</v>
      </c>
      <c r="W39" s="4">
        <v>0</v>
      </c>
      <c r="X39" s="4">
        <v>10.6663</v>
      </c>
      <c r="Y39" s="4">
        <v>12.1</v>
      </c>
      <c r="Z39" s="4">
        <v>862</v>
      </c>
      <c r="AA39" s="4">
        <v>872</v>
      </c>
      <c r="AB39" s="4">
        <v>877</v>
      </c>
      <c r="AC39" s="4">
        <v>89</v>
      </c>
      <c r="AD39" s="4">
        <v>7.86</v>
      </c>
      <c r="AE39" s="4">
        <v>0.18</v>
      </c>
      <c r="AF39" s="4">
        <v>994</v>
      </c>
      <c r="AG39" s="4">
        <v>-14.3</v>
      </c>
      <c r="AH39" s="4">
        <v>-2</v>
      </c>
      <c r="AI39" s="4">
        <v>16</v>
      </c>
      <c r="AJ39" s="4">
        <v>137</v>
      </c>
      <c r="AK39" s="4">
        <v>137.4</v>
      </c>
      <c r="AL39" s="4">
        <v>6.5</v>
      </c>
      <c r="AM39" s="4">
        <v>142</v>
      </c>
      <c r="AN39" s="4" t="s">
        <v>155</v>
      </c>
      <c r="AO39" s="4">
        <v>1</v>
      </c>
      <c r="AP39" s="5">
        <v>0.6051157407407407</v>
      </c>
      <c r="AQ39" s="4">
        <v>47.158723000000002</v>
      </c>
      <c r="AR39" s="4">
        <v>-88.484209000000007</v>
      </c>
      <c r="AS39" s="4">
        <v>311.60000000000002</v>
      </c>
      <c r="AT39" s="4">
        <v>21.5</v>
      </c>
      <c r="AU39" s="4">
        <v>12</v>
      </c>
      <c r="AV39" s="4">
        <v>9</v>
      </c>
      <c r="AW39" s="4" t="s">
        <v>409</v>
      </c>
      <c r="AX39" s="4">
        <v>1.3984000000000001</v>
      </c>
      <c r="AY39" s="4">
        <v>1.1754</v>
      </c>
      <c r="AZ39" s="4">
        <v>2.1</v>
      </c>
      <c r="BA39" s="4">
        <v>11.154</v>
      </c>
      <c r="BB39" s="4">
        <v>18.36</v>
      </c>
      <c r="BC39" s="4">
        <v>1.65</v>
      </c>
      <c r="BD39" s="4">
        <v>10.271000000000001</v>
      </c>
      <c r="BE39" s="4">
        <v>2088.3029999999999</v>
      </c>
      <c r="BF39" s="4">
        <v>52.819000000000003</v>
      </c>
      <c r="BG39" s="4">
        <v>0.78200000000000003</v>
      </c>
      <c r="BH39" s="4">
        <v>0.76200000000000001</v>
      </c>
      <c r="BI39" s="4">
        <v>1.5429999999999999</v>
      </c>
      <c r="BJ39" s="4">
        <v>0.59399999999999997</v>
      </c>
      <c r="BK39" s="4">
        <v>0.57899999999999996</v>
      </c>
      <c r="BL39" s="4">
        <v>1.173</v>
      </c>
      <c r="BM39" s="4">
        <v>104.43340000000001</v>
      </c>
      <c r="BQ39" s="4">
        <v>2312.3939999999998</v>
      </c>
      <c r="BR39" s="4">
        <v>0.39763300000000001</v>
      </c>
      <c r="BS39" s="4">
        <v>-5</v>
      </c>
      <c r="BT39" s="4">
        <v>6.3229999999999996E-3</v>
      </c>
      <c r="BU39" s="4">
        <v>9.7171570000000003</v>
      </c>
      <c r="BV39" s="4">
        <v>0.12772500000000001</v>
      </c>
      <c r="BW39" s="4">
        <f t="shared" si="9"/>
        <v>2.5672728793999999</v>
      </c>
      <c r="BY39" s="4">
        <f t="shared" si="10"/>
        <v>15661.649710825899</v>
      </c>
      <c r="BZ39" s="4">
        <f t="shared" si="11"/>
        <v>396.12674792695947</v>
      </c>
      <c r="CA39" s="4">
        <f t="shared" si="12"/>
        <v>4.4548228529244005</v>
      </c>
      <c r="CB39" s="4">
        <f t="shared" si="13"/>
        <v>783.219355098645</v>
      </c>
    </row>
    <row r="40" spans="1:80" x14ac:dyDescent="0.25">
      <c r="A40" s="2">
        <v>42804</v>
      </c>
      <c r="B40" s="3">
        <v>0.39683168981481481</v>
      </c>
      <c r="C40" s="4">
        <v>8.0749999999999993</v>
      </c>
      <c r="D40" s="4">
        <v>0.3216</v>
      </c>
      <c r="E40" s="4">
        <v>3215.5121949999998</v>
      </c>
      <c r="F40" s="4">
        <v>33.700000000000003</v>
      </c>
      <c r="G40" s="4">
        <v>26.8</v>
      </c>
      <c r="H40" s="4">
        <v>7305.7</v>
      </c>
      <c r="J40" s="4">
        <v>12.08</v>
      </c>
      <c r="K40" s="4">
        <v>0.90449999999999997</v>
      </c>
      <c r="L40" s="4">
        <v>7.3033999999999999</v>
      </c>
      <c r="M40" s="4">
        <v>0.2908</v>
      </c>
      <c r="N40" s="4">
        <v>30.4587</v>
      </c>
      <c r="O40" s="4">
        <v>24.2591</v>
      </c>
      <c r="P40" s="4">
        <v>54.7</v>
      </c>
      <c r="Q40" s="4">
        <v>23.133700000000001</v>
      </c>
      <c r="R40" s="4">
        <v>18.425000000000001</v>
      </c>
      <c r="S40" s="4">
        <v>41.6</v>
      </c>
      <c r="T40" s="4">
        <v>7305.6844000000001</v>
      </c>
      <c r="W40" s="4">
        <v>0</v>
      </c>
      <c r="X40" s="4">
        <v>10.921799999999999</v>
      </c>
      <c r="Y40" s="4">
        <v>12</v>
      </c>
      <c r="Z40" s="4">
        <v>862</v>
      </c>
      <c r="AA40" s="4">
        <v>872</v>
      </c>
      <c r="AB40" s="4">
        <v>877</v>
      </c>
      <c r="AC40" s="4">
        <v>89</v>
      </c>
      <c r="AD40" s="4">
        <v>7.63</v>
      </c>
      <c r="AE40" s="4">
        <v>0.18</v>
      </c>
      <c r="AF40" s="4">
        <v>994</v>
      </c>
      <c r="AG40" s="4">
        <v>-14.7</v>
      </c>
      <c r="AH40" s="4">
        <v>-2</v>
      </c>
      <c r="AI40" s="4">
        <v>16</v>
      </c>
      <c r="AJ40" s="4">
        <v>137</v>
      </c>
      <c r="AK40" s="4">
        <v>136.30000000000001</v>
      </c>
      <c r="AL40" s="4">
        <v>6.4</v>
      </c>
      <c r="AM40" s="4">
        <v>142</v>
      </c>
      <c r="AN40" s="4" t="s">
        <v>155</v>
      </c>
      <c r="AO40" s="4">
        <v>1</v>
      </c>
      <c r="AP40" s="5">
        <v>0.60512731481481474</v>
      </c>
      <c r="AQ40" s="4">
        <v>47.158825</v>
      </c>
      <c r="AR40" s="4">
        <v>-88.484164000000007</v>
      </c>
      <c r="AS40" s="4">
        <v>311.5</v>
      </c>
      <c r="AT40" s="4">
        <v>23.6</v>
      </c>
      <c r="AU40" s="4">
        <v>12</v>
      </c>
      <c r="AV40" s="4">
        <v>10</v>
      </c>
      <c r="AW40" s="4" t="s">
        <v>403</v>
      </c>
      <c r="AX40" s="4">
        <v>1.3</v>
      </c>
      <c r="AY40" s="4">
        <v>1.0491999999999999</v>
      </c>
      <c r="AZ40" s="4">
        <v>2.1</v>
      </c>
      <c r="BA40" s="4">
        <v>11.154</v>
      </c>
      <c r="BB40" s="4">
        <v>17.899999999999999</v>
      </c>
      <c r="BC40" s="4">
        <v>1.6</v>
      </c>
      <c r="BD40" s="4">
        <v>10.564</v>
      </c>
      <c r="BE40" s="4">
        <v>2125.5990000000002</v>
      </c>
      <c r="BF40" s="4">
        <v>53.872999999999998</v>
      </c>
      <c r="BG40" s="4">
        <v>0.92800000000000005</v>
      </c>
      <c r="BH40" s="4">
        <v>0.73899999999999999</v>
      </c>
      <c r="BI40" s="4">
        <v>1.6679999999999999</v>
      </c>
      <c r="BJ40" s="4">
        <v>0.70499999999999996</v>
      </c>
      <c r="BK40" s="4">
        <v>0.56200000000000006</v>
      </c>
      <c r="BL40" s="4">
        <v>1.2669999999999999</v>
      </c>
      <c r="BM40" s="4">
        <v>88.164599999999993</v>
      </c>
      <c r="BQ40" s="4">
        <v>2311.2539999999999</v>
      </c>
      <c r="BR40" s="4">
        <v>0.39479599999999998</v>
      </c>
      <c r="BS40" s="4">
        <v>-5</v>
      </c>
      <c r="BT40" s="4">
        <v>6.6769999999999998E-3</v>
      </c>
      <c r="BU40" s="4">
        <v>9.6478269999999995</v>
      </c>
      <c r="BV40" s="4">
        <v>0.13487499999999999</v>
      </c>
      <c r="BW40" s="4">
        <f t="shared" si="9"/>
        <v>2.5489558933999996</v>
      </c>
      <c r="BY40" s="4">
        <f t="shared" si="10"/>
        <v>15827.620136559282</v>
      </c>
      <c r="BZ40" s="4">
        <f t="shared" si="11"/>
        <v>401.1487489488178</v>
      </c>
      <c r="CA40" s="4">
        <f t="shared" si="12"/>
        <v>5.2495659794130001</v>
      </c>
      <c r="CB40" s="4">
        <f t="shared" si="13"/>
        <v>656.49061666461751</v>
      </c>
    </row>
    <row r="41" spans="1:80" x14ac:dyDescent="0.25">
      <c r="A41" s="2">
        <v>42804</v>
      </c>
      <c r="B41" s="3">
        <v>0.39684326388888885</v>
      </c>
      <c r="C41" s="4">
        <v>8.2850000000000001</v>
      </c>
      <c r="D41" s="4">
        <v>0.31069999999999998</v>
      </c>
      <c r="E41" s="4">
        <v>3106.6809239999998</v>
      </c>
      <c r="F41" s="4">
        <v>39.4</v>
      </c>
      <c r="G41" s="4">
        <v>26.6</v>
      </c>
      <c r="H41" s="4">
        <v>6653</v>
      </c>
      <c r="J41" s="4">
        <v>12.2</v>
      </c>
      <c r="K41" s="4">
        <v>0.9032</v>
      </c>
      <c r="L41" s="4">
        <v>7.4832000000000001</v>
      </c>
      <c r="M41" s="4">
        <v>0.28060000000000002</v>
      </c>
      <c r="N41" s="4">
        <v>35.5852</v>
      </c>
      <c r="O41" s="4">
        <v>24.0246</v>
      </c>
      <c r="P41" s="4">
        <v>59.6</v>
      </c>
      <c r="Q41" s="4">
        <v>27.069800000000001</v>
      </c>
      <c r="R41" s="4">
        <v>18.275500000000001</v>
      </c>
      <c r="S41" s="4">
        <v>45.3</v>
      </c>
      <c r="T41" s="4">
        <v>6653.0234</v>
      </c>
      <c r="W41" s="4">
        <v>0</v>
      </c>
      <c r="X41" s="4">
        <v>11.018800000000001</v>
      </c>
      <c r="Y41" s="4">
        <v>12.1</v>
      </c>
      <c r="Z41" s="4">
        <v>861</v>
      </c>
      <c r="AA41" s="4">
        <v>873</v>
      </c>
      <c r="AB41" s="4">
        <v>877</v>
      </c>
      <c r="AC41" s="4">
        <v>89</v>
      </c>
      <c r="AD41" s="4">
        <v>8.07</v>
      </c>
      <c r="AE41" s="4">
        <v>0.19</v>
      </c>
      <c r="AF41" s="4">
        <v>994</v>
      </c>
      <c r="AG41" s="4">
        <v>-14</v>
      </c>
      <c r="AH41" s="4">
        <v>-2</v>
      </c>
      <c r="AI41" s="4">
        <v>16</v>
      </c>
      <c r="AJ41" s="4">
        <v>137</v>
      </c>
      <c r="AK41" s="4">
        <v>136.69999999999999</v>
      </c>
      <c r="AL41" s="4">
        <v>6.3</v>
      </c>
      <c r="AM41" s="4">
        <v>142</v>
      </c>
      <c r="AN41" s="4" t="s">
        <v>155</v>
      </c>
      <c r="AO41" s="4">
        <v>1</v>
      </c>
      <c r="AP41" s="5">
        <v>0.60513888888888889</v>
      </c>
      <c r="AQ41" s="4">
        <v>47.158937000000002</v>
      </c>
      <c r="AR41" s="4">
        <v>-88.484145999999996</v>
      </c>
      <c r="AS41" s="4">
        <v>311.60000000000002</v>
      </c>
      <c r="AT41" s="4">
        <v>26.5</v>
      </c>
      <c r="AU41" s="4">
        <v>12</v>
      </c>
      <c r="AV41" s="4">
        <v>10</v>
      </c>
      <c r="AW41" s="4" t="s">
        <v>403</v>
      </c>
      <c r="AX41" s="4">
        <v>1.0738000000000001</v>
      </c>
      <c r="AY41" s="4">
        <v>1</v>
      </c>
      <c r="AZ41" s="4">
        <v>1.8737999999999999</v>
      </c>
      <c r="BA41" s="4">
        <v>11.154</v>
      </c>
      <c r="BB41" s="4">
        <v>17.670000000000002</v>
      </c>
      <c r="BC41" s="4">
        <v>1.58</v>
      </c>
      <c r="BD41" s="4">
        <v>10.72</v>
      </c>
      <c r="BE41" s="4">
        <v>2150.8510000000001</v>
      </c>
      <c r="BF41" s="4">
        <v>51.33</v>
      </c>
      <c r="BG41" s="4">
        <v>1.071</v>
      </c>
      <c r="BH41" s="4">
        <v>0.72299999999999998</v>
      </c>
      <c r="BI41" s="4">
        <v>1.794</v>
      </c>
      <c r="BJ41" s="4">
        <v>0.81499999999999995</v>
      </c>
      <c r="BK41" s="4">
        <v>0.55000000000000004</v>
      </c>
      <c r="BL41" s="4">
        <v>1.365</v>
      </c>
      <c r="BM41" s="4">
        <v>79.290300000000002</v>
      </c>
      <c r="BQ41" s="4">
        <v>2302.8000000000002</v>
      </c>
      <c r="BR41" s="4">
        <v>0.42160199999999998</v>
      </c>
      <c r="BS41" s="4">
        <v>-5</v>
      </c>
      <c r="BT41" s="4">
        <v>6.0000000000000001E-3</v>
      </c>
      <c r="BU41" s="4">
        <v>10.302899</v>
      </c>
      <c r="BV41" s="4">
        <v>0.1212</v>
      </c>
      <c r="BW41" s="4">
        <f t="shared" si="9"/>
        <v>2.7220259157999998</v>
      </c>
      <c r="BY41" s="4">
        <f t="shared" si="10"/>
        <v>17103.088476238419</v>
      </c>
      <c r="BZ41" s="4">
        <f t="shared" si="11"/>
        <v>408.164736416106</v>
      </c>
      <c r="CA41" s="4">
        <f t="shared" si="12"/>
        <v>6.4806986202830004</v>
      </c>
      <c r="CB41" s="4">
        <f t="shared" si="13"/>
        <v>630.4988194010125</v>
      </c>
    </row>
    <row r="42" spans="1:80" x14ac:dyDescent="0.25">
      <c r="A42" s="2">
        <v>42804</v>
      </c>
      <c r="B42" s="3">
        <v>0.396854837962963</v>
      </c>
      <c r="C42" s="4">
        <v>8.625</v>
      </c>
      <c r="D42" s="4">
        <v>0.30640000000000001</v>
      </c>
      <c r="E42" s="4">
        <v>3064.058442</v>
      </c>
      <c r="F42" s="4">
        <v>40.1</v>
      </c>
      <c r="G42" s="4">
        <v>25.4</v>
      </c>
      <c r="H42" s="4">
        <v>6085.9</v>
      </c>
      <c r="J42" s="4">
        <v>12.2</v>
      </c>
      <c r="K42" s="4">
        <v>0.90039999999999998</v>
      </c>
      <c r="L42" s="4">
        <v>7.7664</v>
      </c>
      <c r="M42" s="4">
        <v>0.27589999999999998</v>
      </c>
      <c r="N42" s="4">
        <v>36.139899999999997</v>
      </c>
      <c r="O42" s="4">
        <v>22.9148</v>
      </c>
      <c r="P42" s="4">
        <v>59.1</v>
      </c>
      <c r="Q42" s="4">
        <v>27.4709</v>
      </c>
      <c r="R42" s="4">
        <v>17.418099999999999</v>
      </c>
      <c r="S42" s="4">
        <v>44.9</v>
      </c>
      <c r="T42" s="4">
        <v>6085.9477999999999</v>
      </c>
      <c r="W42" s="4">
        <v>0</v>
      </c>
      <c r="X42" s="4">
        <v>10.985300000000001</v>
      </c>
      <c r="Y42" s="4">
        <v>12.1</v>
      </c>
      <c r="Z42" s="4">
        <v>861</v>
      </c>
      <c r="AA42" s="4">
        <v>873</v>
      </c>
      <c r="AB42" s="4">
        <v>878</v>
      </c>
      <c r="AC42" s="4">
        <v>89</v>
      </c>
      <c r="AD42" s="4">
        <v>7.86</v>
      </c>
      <c r="AE42" s="4">
        <v>0.18</v>
      </c>
      <c r="AF42" s="4">
        <v>994</v>
      </c>
      <c r="AG42" s="4">
        <v>-14.3</v>
      </c>
      <c r="AH42" s="4">
        <v>-2</v>
      </c>
      <c r="AI42" s="4">
        <v>16</v>
      </c>
      <c r="AJ42" s="4">
        <v>137</v>
      </c>
      <c r="AK42" s="4">
        <v>136.30000000000001</v>
      </c>
      <c r="AL42" s="4">
        <v>6.1</v>
      </c>
      <c r="AM42" s="4">
        <v>142</v>
      </c>
      <c r="AN42" s="4" t="s">
        <v>155</v>
      </c>
      <c r="AO42" s="4">
        <v>1</v>
      </c>
      <c r="AP42" s="5">
        <v>0.60515046296296293</v>
      </c>
      <c r="AQ42" s="4">
        <v>47.159061000000001</v>
      </c>
      <c r="AR42" s="4">
        <v>-88.484150999999997</v>
      </c>
      <c r="AS42" s="4">
        <v>311.39999999999998</v>
      </c>
      <c r="AT42" s="4">
        <v>28.7</v>
      </c>
      <c r="AU42" s="4">
        <v>12</v>
      </c>
      <c r="AV42" s="4">
        <v>10</v>
      </c>
      <c r="AW42" s="4" t="s">
        <v>403</v>
      </c>
      <c r="AX42" s="4">
        <v>1.0753999999999999</v>
      </c>
      <c r="AY42" s="4">
        <v>1</v>
      </c>
      <c r="AZ42" s="4">
        <v>1.8</v>
      </c>
      <c r="BA42" s="4">
        <v>11.154</v>
      </c>
      <c r="BB42" s="4">
        <v>17.190000000000001</v>
      </c>
      <c r="BC42" s="4">
        <v>1.54</v>
      </c>
      <c r="BD42" s="4">
        <v>11.058</v>
      </c>
      <c r="BE42" s="4">
        <v>2174.752</v>
      </c>
      <c r="BF42" s="4">
        <v>49.171999999999997</v>
      </c>
      <c r="BG42" s="4">
        <v>1.06</v>
      </c>
      <c r="BH42" s="4">
        <v>0.67200000000000004</v>
      </c>
      <c r="BI42" s="4">
        <v>1.732</v>
      </c>
      <c r="BJ42" s="4">
        <v>0.80600000000000005</v>
      </c>
      <c r="BK42" s="4">
        <v>0.51100000000000001</v>
      </c>
      <c r="BL42" s="4">
        <v>1.3160000000000001</v>
      </c>
      <c r="BM42" s="4">
        <v>70.663600000000002</v>
      </c>
      <c r="BQ42" s="4">
        <v>2236.66</v>
      </c>
      <c r="BR42" s="4">
        <v>0.41369</v>
      </c>
      <c r="BS42" s="4">
        <v>-5</v>
      </c>
      <c r="BT42" s="4">
        <v>6.0000000000000001E-3</v>
      </c>
      <c r="BU42" s="4">
        <v>10.109548999999999</v>
      </c>
      <c r="BV42" s="4">
        <v>0.1212</v>
      </c>
      <c r="BW42" s="4">
        <f t="shared" si="9"/>
        <v>2.6709428458</v>
      </c>
      <c r="BY42" s="4">
        <f t="shared" si="10"/>
        <v>16968.611039705287</v>
      </c>
      <c r="BZ42" s="4">
        <f t="shared" si="11"/>
        <v>383.66698457773037</v>
      </c>
      <c r="CA42" s="4">
        <f t="shared" si="12"/>
        <v>6.2888552340692003</v>
      </c>
      <c r="CB42" s="4">
        <f t="shared" si="13"/>
        <v>551.35626639971758</v>
      </c>
    </row>
    <row r="43" spans="1:80" x14ac:dyDescent="0.25">
      <c r="A43" s="2">
        <v>42804</v>
      </c>
      <c r="B43" s="3">
        <v>0.39686641203703704</v>
      </c>
      <c r="C43" s="4">
        <v>9.25</v>
      </c>
      <c r="D43" s="4">
        <v>0.31830000000000003</v>
      </c>
      <c r="E43" s="4">
        <v>3183.2993200000001</v>
      </c>
      <c r="F43" s="4">
        <v>43.8</v>
      </c>
      <c r="G43" s="4">
        <v>24.1</v>
      </c>
      <c r="H43" s="4">
        <v>5813.1</v>
      </c>
      <c r="J43" s="4">
        <v>12.07</v>
      </c>
      <c r="K43" s="4">
        <v>0.89449999999999996</v>
      </c>
      <c r="L43" s="4">
        <v>8.2739999999999991</v>
      </c>
      <c r="M43" s="4">
        <v>0.28470000000000001</v>
      </c>
      <c r="N43" s="4">
        <v>39.167200000000001</v>
      </c>
      <c r="O43" s="4">
        <v>21.560400000000001</v>
      </c>
      <c r="P43" s="4">
        <v>60.7</v>
      </c>
      <c r="Q43" s="4">
        <v>29.726500000000001</v>
      </c>
      <c r="R43" s="4">
        <v>16.363600000000002</v>
      </c>
      <c r="S43" s="4">
        <v>46.1</v>
      </c>
      <c r="T43" s="4">
        <v>5813.0796</v>
      </c>
      <c r="W43" s="4">
        <v>0</v>
      </c>
      <c r="X43" s="4">
        <v>10.7963</v>
      </c>
      <c r="Y43" s="4">
        <v>12</v>
      </c>
      <c r="Z43" s="4">
        <v>862</v>
      </c>
      <c r="AA43" s="4">
        <v>872</v>
      </c>
      <c r="AB43" s="4">
        <v>878</v>
      </c>
      <c r="AC43" s="4">
        <v>89</v>
      </c>
      <c r="AD43" s="4">
        <v>7.43</v>
      </c>
      <c r="AE43" s="4">
        <v>0.17</v>
      </c>
      <c r="AF43" s="4">
        <v>994</v>
      </c>
      <c r="AG43" s="4">
        <v>-15</v>
      </c>
      <c r="AH43" s="4">
        <v>-2</v>
      </c>
      <c r="AI43" s="4">
        <v>16</v>
      </c>
      <c r="AJ43" s="4">
        <v>137</v>
      </c>
      <c r="AK43" s="4">
        <v>137</v>
      </c>
      <c r="AL43" s="4">
        <v>6.2</v>
      </c>
      <c r="AM43" s="4">
        <v>142</v>
      </c>
      <c r="AN43" s="4" t="s">
        <v>155</v>
      </c>
      <c r="AO43" s="4">
        <v>1</v>
      </c>
      <c r="AP43" s="5">
        <v>0.60516203703703708</v>
      </c>
      <c r="AQ43" s="4">
        <v>47.159191</v>
      </c>
      <c r="AR43" s="4">
        <v>-88.484166000000002</v>
      </c>
      <c r="AS43" s="4">
        <v>311.5</v>
      </c>
      <c r="AT43" s="4">
        <v>30.3</v>
      </c>
      <c r="AU43" s="4">
        <v>12</v>
      </c>
      <c r="AV43" s="4">
        <v>10</v>
      </c>
      <c r="AW43" s="4" t="s">
        <v>403</v>
      </c>
      <c r="AX43" s="4">
        <v>1.1000000000000001</v>
      </c>
      <c r="AY43" s="4">
        <v>1.150649</v>
      </c>
      <c r="AZ43" s="4">
        <v>1.8753249999999999</v>
      </c>
      <c r="BA43" s="4">
        <v>11.154</v>
      </c>
      <c r="BB43" s="4">
        <v>16.21</v>
      </c>
      <c r="BC43" s="4">
        <v>1.45</v>
      </c>
      <c r="BD43" s="4">
        <v>11.795999999999999</v>
      </c>
      <c r="BE43" s="4">
        <v>2192.3530000000001</v>
      </c>
      <c r="BF43" s="4">
        <v>48.02</v>
      </c>
      <c r="BG43" s="4">
        <v>1.087</v>
      </c>
      <c r="BH43" s="4">
        <v>0.59799999999999998</v>
      </c>
      <c r="BI43" s="4">
        <v>1.6850000000000001</v>
      </c>
      <c r="BJ43" s="4">
        <v>0.82499999999999996</v>
      </c>
      <c r="BK43" s="4">
        <v>0.45400000000000001</v>
      </c>
      <c r="BL43" s="4">
        <v>1.2789999999999999</v>
      </c>
      <c r="BM43" s="4">
        <v>63.867199999999997</v>
      </c>
      <c r="BQ43" s="4">
        <v>2080.029</v>
      </c>
      <c r="BR43" s="4">
        <v>0.471468</v>
      </c>
      <c r="BS43" s="4">
        <v>-5</v>
      </c>
      <c r="BT43" s="4">
        <v>6.0000000000000001E-3</v>
      </c>
      <c r="BU43" s="4">
        <v>11.521499</v>
      </c>
      <c r="BV43" s="4">
        <v>0.1212</v>
      </c>
      <c r="BW43" s="4">
        <f t="shared" si="9"/>
        <v>3.0439800358000002</v>
      </c>
      <c r="BY43" s="4">
        <f t="shared" si="10"/>
        <v>19495.045078018054</v>
      </c>
      <c r="BZ43" s="4">
        <f t="shared" si="11"/>
        <v>427.00790641216412</v>
      </c>
      <c r="CA43" s="4">
        <f t="shared" si="12"/>
        <v>7.336141665765</v>
      </c>
      <c r="CB43" s="4">
        <f t="shared" si="13"/>
        <v>567.92585090393504</v>
      </c>
    </row>
    <row r="44" spans="1:80" x14ac:dyDescent="0.25">
      <c r="A44" s="2">
        <v>42804</v>
      </c>
      <c r="B44" s="3">
        <v>0.39687798611111114</v>
      </c>
      <c r="C44" s="4">
        <v>9.25</v>
      </c>
      <c r="D44" s="4">
        <v>0.31890000000000002</v>
      </c>
      <c r="E44" s="4">
        <v>3189.2262409999998</v>
      </c>
      <c r="F44" s="4">
        <v>51.9</v>
      </c>
      <c r="G44" s="4">
        <v>15.6</v>
      </c>
      <c r="H44" s="4">
        <v>5691.9</v>
      </c>
      <c r="J44" s="4">
        <v>11.82</v>
      </c>
      <c r="K44" s="4">
        <v>0.89480000000000004</v>
      </c>
      <c r="L44" s="4">
        <v>8.2766999999999999</v>
      </c>
      <c r="M44" s="4">
        <v>0.28539999999999999</v>
      </c>
      <c r="N44" s="4">
        <v>46.396500000000003</v>
      </c>
      <c r="O44" s="4">
        <v>13.914199999999999</v>
      </c>
      <c r="P44" s="4">
        <v>60.3</v>
      </c>
      <c r="Q44" s="4">
        <v>35.238599999999998</v>
      </c>
      <c r="R44" s="4">
        <v>10.568</v>
      </c>
      <c r="S44" s="4">
        <v>45.8</v>
      </c>
      <c r="T44" s="4">
        <v>5691.8806999999997</v>
      </c>
      <c r="W44" s="4">
        <v>0</v>
      </c>
      <c r="X44" s="4">
        <v>10.578200000000001</v>
      </c>
      <c r="Y44" s="4">
        <v>12.1</v>
      </c>
      <c r="Z44" s="4">
        <v>861</v>
      </c>
      <c r="AA44" s="4">
        <v>871</v>
      </c>
      <c r="AB44" s="4">
        <v>877</v>
      </c>
      <c r="AC44" s="4">
        <v>89</v>
      </c>
      <c r="AD44" s="4">
        <v>7.63</v>
      </c>
      <c r="AE44" s="4">
        <v>0.18</v>
      </c>
      <c r="AF44" s="4">
        <v>994</v>
      </c>
      <c r="AG44" s="4">
        <v>-14.7</v>
      </c>
      <c r="AH44" s="4">
        <v>-2</v>
      </c>
      <c r="AI44" s="4">
        <v>16</v>
      </c>
      <c r="AJ44" s="4">
        <v>137</v>
      </c>
      <c r="AK44" s="4">
        <v>137.6</v>
      </c>
      <c r="AL44" s="4">
        <v>6.7</v>
      </c>
      <c r="AM44" s="4">
        <v>142</v>
      </c>
      <c r="AN44" s="4" t="s">
        <v>155</v>
      </c>
      <c r="AO44" s="4">
        <v>1</v>
      </c>
      <c r="AP44" s="5">
        <v>0.60517361111111112</v>
      </c>
      <c r="AQ44" s="4">
        <v>47.159320000000001</v>
      </c>
      <c r="AR44" s="4">
        <v>-88.484173999999996</v>
      </c>
      <c r="AS44" s="4">
        <v>311.5</v>
      </c>
      <c r="AT44" s="4">
        <v>31.4</v>
      </c>
      <c r="AU44" s="4">
        <v>12</v>
      </c>
      <c r="AV44" s="4">
        <v>10</v>
      </c>
      <c r="AW44" s="4" t="s">
        <v>403</v>
      </c>
      <c r="AX44" s="4">
        <v>0.94924900000000001</v>
      </c>
      <c r="AY44" s="4">
        <v>1.2</v>
      </c>
      <c r="AZ44" s="4">
        <v>1.7492490000000001</v>
      </c>
      <c r="BA44" s="4">
        <v>11.154</v>
      </c>
      <c r="BB44" s="4">
        <v>16.23</v>
      </c>
      <c r="BC44" s="4">
        <v>1.45</v>
      </c>
      <c r="BD44" s="4">
        <v>11.76</v>
      </c>
      <c r="BE44" s="4">
        <v>2195.19</v>
      </c>
      <c r="BF44" s="4">
        <v>48.171999999999997</v>
      </c>
      <c r="BG44" s="4">
        <v>1.2889999999999999</v>
      </c>
      <c r="BH44" s="4">
        <v>0.38600000000000001</v>
      </c>
      <c r="BI44" s="4">
        <v>1.675</v>
      </c>
      <c r="BJ44" s="4">
        <v>0.97899999999999998</v>
      </c>
      <c r="BK44" s="4">
        <v>0.29399999999999998</v>
      </c>
      <c r="BL44" s="4">
        <v>1.272</v>
      </c>
      <c r="BM44" s="4">
        <v>62.596200000000003</v>
      </c>
      <c r="BQ44" s="4">
        <v>2039.972</v>
      </c>
      <c r="BR44" s="4">
        <v>0.53417300000000001</v>
      </c>
      <c r="BS44" s="4">
        <v>-5</v>
      </c>
      <c r="BT44" s="4">
        <v>6.0000000000000001E-3</v>
      </c>
      <c r="BU44" s="4">
        <v>13.053853</v>
      </c>
      <c r="BV44" s="4">
        <v>0.1212</v>
      </c>
      <c r="BW44" s="4">
        <f t="shared" si="9"/>
        <v>3.4488279625999998</v>
      </c>
      <c r="BY44" s="4">
        <f t="shared" si="10"/>
        <v>22116.459664264628</v>
      </c>
      <c r="BZ44" s="4">
        <f t="shared" si="11"/>
        <v>485.33115354340885</v>
      </c>
      <c r="CA44" s="4">
        <f t="shared" si="12"/>
        <v>9.8633895067466</v>
      </c>
      <c r="CB44" s="4">
        <f t="shared" si="13"/>
        <v>630.65444559980756</v>
      </c>
    </row>
    <row r="45" spans="1:80" x14ac:dyDescent="0.25">
      <c r="A45" s="2">
        <v>42804</v>
      </c>
      <c r="B45" s="3">
        <v>0.39688956018518518</v>
      </c>
      <c r="C45" s="4">
        <v>8.7729999999999997</v>
      </c>
      <c r="D45" s="4">
        <v>0.27500000000000002</v>
      </c>
      <c r="E45" s="4">
        <v>2749.8665550000001</v>
      </c>
      <c r="F45" s="4">
        <v>53</v>
      </c>
      <c r="G45" s="4">
        <v>19.7</v>
      </c>
      <c r="H45" s="4">
        <v>5419.1</v>
      </c>
      <c r="J45" s="4">
        <v>11.34</v>
      </c>
      <c r="K45" s="4">
        <v>0.90029999999999999</v>
      </c>
      <c r="L45" s="4">
        <v>7.8987999999999996</v>
      </c>
      <c r="M45" s="4">
        <v>0.24759999999999999</v>
      </c>
      <c r="N45" s="4">
        <v>47.723100000000002</v>
      </c>
      <c r="O45" s="4">
        <v>17.773199999999999</v>
      </c>
      <c r="P45" s="4">
        <v>65.5</v>
      </c>
      <c r="Q45" s="4">
        <v>36.302999999999997</v>
      </c>
      <c r="R45" s="4">
        <v>13.520099999999999</v>
      </c>
      <c r="S45" s="4">
        <v>49.8</v>
      </c>
      <c r="T45" s="4">
        <v>5419.0856000000003</v>
      </c>
      <c r="W45" s="4">
        <v>0</v>
      </c>
      <c r="X45" s="4">
        <v>10.2067</v>
      </c>
      <c r="Y45" s="4">
        <v>12.1</v>
      </c>
      <c r="Z45" s="4">
        <v>860</v>
      </c>
      <c r="AA45" s="4">
        <v>870</v>
      </c>
      <c r="AB45" s="4">
        <v>877</v>
      </c>
      <c r="AC45" s="4">
        <v>89</v>
      </c>
      <c r="AD45" s="4">
        <v>8.07</v>
      </c>
      <c r="AE45" s="4">
        <v>0.19</v>
      </c>
      <c r="AF45" s="4">
        <v>994</v>
      </c>
      <c r="AG45" s="4">
        <v>-14</v>
      </c>
      <c r="AH45" s="4">
        <v>-2</v>
      </c>
      <c r="AI45" s="4">
        <v>16</v>
      </c>
      <c r="AJ45" s="4">
        <v>137</v>
      </c>
      <c r="AK45" s="4">
        <v>138</v>
      </c>
      <c r="AL45" s="4">
        <v>6.9</v>
      </c>
      <c r="AM45" s="4">
        <v>142</v>
      </c>
      <c r="AN45" s="4" t="s">
        <v>155</v>
      </c>
      <c r="AO45" s="4">
        <v>1</v>
      </c>
      <c r="AP45" s="5">
        <v>0.60518518518518516</v>
      </c>
      <c r="AQ45" s="4">
        <v>47.159460000000003</v>
      </c>
      <c r="AR45" s="4">
        <v>-88.484177000000003</v>
      </c>
      <c r="AS45" s="4">
        <v>312.2</v>
      </c>
      <c r="AT45" s="4">
        <v>33</v>
      </c>
      <c r="AU45" s="4">
        <v>12</v>
      </c>
      <c r="AV45" s="4">
        <v>11</v>
      </c>
      <c r="AW45" s="4" t="s">
        <v>411</v>
      </c>
      <c r="AX45" s="4">
        <v>0.97540000000000004</v>
      </c>
      <c r="AY45" s="4">
        <v>1.2754000000000001</v>
      </c>
      <c r="AZ45" s="4">
        <v>1.7754000000000001</v>
      </c>
      <c r="BA45" s="4">
        <v>11.154</v>
      </c>
      <c r="BB45" s="4">
        <v>17.13</v>
      </c>
      <c r="BC45" s="4">
        <v>1.54</v>
      </c>
      <c r="BD45" s="4">
        <v>11.071</v>
      </c>
      <c r="BE45" s="4">
        <v>2202.2649999999999</v>
      </c>
      <c r="BF45" s="4">
        <v>43.933</v>
      </c>
      <c r="BG45" s="4">
        <v>1.393</v>
      </c>
      <c r="BH45" s="4">
        <v>0.51900000000000002</v>
      </c>
      <c r="BI45" s="4">
        <v>1.9119999999999999</v>
      </c>
      <c r="BJ45" s="4">
        <v>1.06</v>
      </c>
      <c r="BK45" s="4">
        <v>0.39500000000000002</v>
      </c>
      <c r="BL45" s="4">
        <v>1.4550000000000001</v>
      </c>
      <c r="BM45" s="4">
        <v>62.648800000000001</v>
      </c>
      <c r="BQ45" s="4">
        <v>2069.1619999999998</v>
      </c>
      <c r="BR45" s="4">
        <v>0.492925</v>
      </c>
      <c r="BS45" s="4">
        <v>-5</v>
      </c>
      <c r="BT45" s="4">
        <v>6.0000000000000001E-3</v>
      </c>
      <c r="BU45" s="4">
        <v>12.045854</v>
      </c>
      <c r="BV45" s="4">
        <v>0.1212</v>
      </c>
      <c r="BW45" s="4">
        <f t="shared" si="9"/>
        <v>3.1825146267999997</v>
      </c>
      <c r="BY45" s="4">
        <f t="shared" si="10"/>
        <v>20474.43594045546</v>
      </c>
      <c r="BZ45" s="4">
        <f t="shared" si="11"/>
        <v>408.44466681894767</v>
      </c>
      <c r="CA45" s="4">
        <f t="shared" si="12"/>
        <v>9.8548095242320013</v>
      </c>
      <c r="CB45" s="4">
        <f t="shared" si="13"/>
        <v>582.44527445443941</v>
      </c>
    </row>
    <row r="46" spans="1:80" x14ac:dyDescent="0.25">
      <c r="A46" s="2">
        <v>42804</v>
      </c>
      <c r="B46" s="3">
        <v>0.39690113425925927</v>
      </c>
      <c r="C46" s="4">
        <v>8.6020000000000003</v>
      </c>
      <c r="D46" s="4">
        <v>0.26750000000000002</v>
      </c>
      <c r="E46" s="4">
        <v>2674.8040030000002</v>
      </c>
      <c r="F46" s="4">
        <v>58.3</v>
      </c>
      <c r="G46" s="4">
        <v>28.2</v>
      </c>
      <c r="H46" s="4">
        <v>5036.3999999999996</v>
      </c>
      <c r="J46" s="4">
        <v>10.83</v>
      </c>
      <c r="K46" s="4">
        <v>0.90259999999999996</v>
      </c>
      <c r="L46" s="4">
        <v>7.7641999999999998</v>
      </c>
      <c r="M46" s="4">
        <v>0.2414</v>
      </c>
      <c r="N46" s="4">
        <v>52.607900000000001</v>
      </c>
      <c r="O46" s="4">
        <v>25.452300000000001</v>
      </c>
      <c r="P46" s="4">
        <v>78.099999999999994</v>
      </c>
      <c r="Q46" s="4">
        <v>40.018900000000002</v>
      </c>
      <c r="R46" s="4">
        <v>19.361599999999999</v>
      </c>
      <c r="S46" s="4">
        <v>59.4</v>
      </c>
      <c r="T46" s="4">
        <v>5036.3801999999996</v>
      </c>
      <c r="W46" s="4">
        <v>0</v>
      </c>
      <c r="X46" s="4">
        <v>9.7789999999999999</v>
      </c>
      <c r="Y46" s="4">
        <v>12.1</v>
      </c>
      <c r="Z46" s="4">
        <v>860</v>
      </c>
      <c r="AA46" s="4">
        <v>871</v>
      </c>
      <c r="AB46" s="4">
        <v>878</v>
      </c>
      <c r="AC46" s="4">
        <v>89</v>
      </c>
      <c r="AD46" s="4">
        <v>8.07</v>
      </c>
      <c r="AE46" s="4">
        <v>0.19</v>
      </c>
      <c r="AF46" s="4">
        <v>994</v>
      </c>
      <c r="AG46" s="4">
        <v>-14</v>
      </c>
      <c r="AH46" s="4">
        <v>-1.677</v>
      </c>
      <c r="AI46" s="4">
        <v>16</v>
      </c>
      <c r="AJ46" s="4">
        <v>137</v>
      </c>
      <c r="AK46" s="4">
        <v>136.30000000000001</v>
      </c>
      <c r="AL46" s="4">
        <v>7</v>
      </c>
      <c r="AM46" s="4">
        <v>142</v>
      </c>
      <c r="AN46" s="4" t="s">
        <v>155</v>
      </c>
      <c r="AO46" s="4">
        <v>1</v>
      </c>
      <c r="AP46" s="5">
        <v>0.6051967592592592</v>
      </c>
      <c r="AQ46" s="4">
        <v>47.159610000000001</v>
      </c>
      <c r="AR46" s="4">
        <v>-88.484184999999997</v>
      </c>
      <c r="AS46" s="4">
        <v>312.8</v>
      </c>
      <c r="AT46" s="4">
        <v>35.200000000000003</v>
      </c>
      <c r="AU46" s="4">
        <v>12</v>
      </c>
      <c r="AV46" s="4">
        <v>11</v>
      </c>
      <c r="AW46" s="4" t="s">
        <v>411</v>
      </c>
      <c r="AX46" s="4">
        <v>1.1508</v>
      </c>
      <c r="AY46" s="4">
        <v>1.0738000000000001</v>
      </c>
      <c r="AZ46" s="4">
        <v>1.8754</v>
      </c>
      <c r="BA46" s="4">
        <v>11.154</v>
      </c>
      <c r="BB46" s="4">
        <v>17.52</v>
      </c>
      <c r="BC46" s="4">
        <v>1.57</v>
      </c>
      <c r="BD46" s="4">
        <v>10.795999999999999</v>
      </c>
      <c r="BE46" s="4">
        <v>2210.498</v>
      </c>
      <c r="BF46" s="4">
        <v>43.746000000000002</v>
      </c>
      <c r="BG46" s="4">
        <v>1.5680000000000001</v>
      </c>
      <c r="BH46" s="4">
        <v>0.75900000000000001</v>
      </c>
      <c r="BI46" s="4">
        <v>2.327</v>
      </c>
      <c r="BJ46" s="4">
        <v>1.1930000000000001</v>
      </c>
      <c r="BK46" s="4">
        <v>0.57699999999999996</v>
      </c>
      <c r="BL46" s="4">
        <v>1.77</v>
      </c>
      <c r="BM46" s="4">
        <v>59.454799999999999</v>
      </c>
      <c r="BQ46" s="4">
        <v>2024.3420000000001</v>
      </c>
      <c r="BR46" s="4">
        <v>0.444023</v>
      </c>
      <c r="BS46" s="4">
        <v>-5</v>
      </c>
      <c r="BT46" s="4">
        <v>6.0000000000000001E-3</v>
      </c>
      <c r="BU46" s="4">
        <v>10.850811999999999</v>
      </c>
      <c r="BV46" s="4">
        <v>0.1212</v>
      </c>
      <c r="BW46" s="4">
        <f t="shared" si="9"/>
        <v>2.8667845303999999</v>
      </c>
      <c r="BY46" s="4">
        <f t="shared" si="10"/>
        <v>18512.161889573399</v>
      </c>
      <c r="BZ46" s="4">
        <f t="shared" si="11"/>
        <v>366.35773206819363</v>
      </c>
      <c r="CA46" s="4">
        <f t="shared" si="12"/>
        <v>9.9909654450088006</v>
      </c>
      <c r="CB46" s="4">
        <f t="shared" si="13"/>
        <v>497.91353926228766</v>
      </c>
    </row>
    <row r="47" spans="1:80" x14ac:dyDescent="0.25">
      <c r="A47" s="2">
        <v>42804</v>
      </c>
      <c r="B47" s="3">
        <v>0.39691270833333331</v>
      </c>
      <c r="C47" s="4">
        <v>8.59</v>
      </c>
      <c r="D47" s="4">
        <v>0.2838</v>
      </c>
      <c r="E47" s="4">
        <v>2837.6872960000001</v>
      </c>
      <c r="F47" s="4">
        <v>59.5</v>
      </c>
      <c r="G47" s="4">
        <v>31.4</v>
      </c>
      <c r="H47" s="4">
        <v>4763.1000000000004</v>
      </c>
      <c r="J47" s="4">
        <v>10.34</v>
      </c>
      <c r="K47" s="4">
        <v>0.90280000000000005</v>
      </c>
      <c r="L47" s="4">
        <v>7.7550999999999997</v>
      </c>
      <c r="M47" s="4">
        <v>0.25619999999999998</v>
      </c>
      <c r="N47" s="4">
        <v>53.755200000000002</v>
      </c>
      <c r="O47" s="4">
        <v>28.3733</v>
      </c>
      <c r="P47" s="4">
        <v>82.1</v>
      </c>
      <c r="Q47" s="4">
        <v>40.8917</v>
      </c>
      <c r="R47" s="4">
        <v>21.583600000000001</v>
      </c>
      <c r="S47" s="4">
        <v>62.5</v>
      </c>
      <c r="T47" s="4">
        <v>4763.1048000000001</v>
      </c>
      <c r="W47" s="4">
        <v>0</v>
      </c>
      <c r="X47" s="4">
        <v>9.3327000000000009</v>
      </c>
      <c r="Y47" s="4">
        <v>12.1</v>
      </c>
      <c r="Z47" s="4">
        <v>860</v>
      </c>
      <c r="AA47" s="4">
        <v>870</v>
      </c>
      <c r="AB47" s="4">
        <v>877</v>
      </c>
      <c r="AC47" s="4">
        <v>89</v>
      </c>
      <c r="AD47" s="4">
        <v>8.07</v>
      </c>
      <c r="AE47" s="4">
        <v>0.19</v>
      </c>
      <c r="AF47" s="4">
        <v>994</v>
      </c>
      <c r="AG47" s="4">
        <v>-14</v>
      </c>
      <c r="AH47" s="4">
        <v>-1.323</v>
      </c>
      <c r="AI47" s="4">
        <v>16</v>
      </c>
      <c r="AJ47" s="4">
        <v>137</v>
      </c>
      <c r="AK47" s="4">
        <v>136.4</v>
      </c>
      <c r="AL47" s="4">
        <v>7</v>
      </c>
      <c r="AM47" s="4">
        <v>142</v>
      </c>
      <c r="AN47" s="4" t="s">
        <v>155</v>
      </c>
      <c r="AO47" s="4">
        <v>1</v>
      </c>
      <c r="AP47" s="5">
        <v>0.60520833333333335</v>
      </c>
      <c r="AQ47" s="4">
        <v>47.159756999999999</v>
      </c>
      <c r="AR47" s="4">
        <v>-88.484191999999993</v>
      </c>
      <c r="AS47" s="4">
        <v>313.10000000000002</v>
      </c>
      <c r="AT47" s="4">
        <v>35.700000000000003</v>
      </c>
      <c r="AU47" s="4">
        <v>12</v>
      </c>
      <c r="AV47" s="4">
        <v>11</v>
      </c>
      <c r="AW47" s="4" t="s">
        <v>411</v>
      </c>
      <c r="AX47" s="4">
        <v>1.3508</v>
      </c>
      <c r="AY47" s="4">
        <v>1</v>
      </c>
      <c r="AZ47" s="4">
        <v>2.0508000000000002</v>
      </c>
      <c r="BA47" s="4">
        <v>11.154</v>
      </c>
      <c r="BB47" s="4">
        <v>17.559999999999999</v>
      </c>
      <c r="BC47" s="4">
        <v>1.57</v>
      </c>
      <c r="BD47" s="4">
        <v>10.766</v>
      </c>
      <c r="BE47" s="4">
        <v>2213.5659999999998</v>
      </c>
      <c r="BF47" s="4">
        <v>46.542000000000002</v>
      </c>
      <c r="BG47" s="4">
        <v>1.607</v>
      </c>
      <c r="BH47" s="4">
        <v>0.84799999999999998</v>
      </c>
      <c r="BI47" s="4">
        <v>2.4550000000000001</v>
      </c>
      <c r="BJ47" s="4">
        <v>1.222</v>
      </c>
      <c r="BK47" s="4">
        <v>0.64500000000000002</v>
      </c>
      <c r="BL47" s="4">
        <v>1.867</v>
      </c>
      <c r="BM47" s="4">
        <v>56.372999999999998</v>
      </c>
      <c r="BQ47" s="4">
        <v>1936.9110000000001</v>
      </c>
      <c r="BR47" s="4">
        <v>0.36860199999999999</v>
      </c>
      <c r="BS47" s="4">
        <v>-5</v>
      </c>
      <c r="BT47" s="4">
        <v>6.0000000000000001E-3</v>
      </c>
      <c r="BU47" s="4">
        <v>9.0077119999999997</v>
      </c>
      <c r="BV47" s="4">
        <v>0.1212</v>
      </c>
      <c r="BW47" s="4">
        <f t="shared" si="9"/>
        <v>2.3798375103999998</v>
      </c>
      <c r="BY47" s="4">
        <f t="shared" si="10"/>
        <v>15389.047563201624</v>
      </c>
      <c r="BZ47" s="4">
        <f t="shared" si="11"/>
        <v>323.56706404350723</v>
      </c>
      <c r="CA47" s="4">
        <f t="shared" si="12"/>
        <v>8.4955298925952007</v>
      </c>
      <c r="CB47" s="4">
        <f t="shared" si="13"/>
        <v>391.91367155095679</v>
      </c>
    </row>
    <row r="48" spans="1:80" x14ac:dyDescent="0.25">
      <c r="A48" s="2">
        <v>42804</v>
      </c>
      <c r="B48" s="3">
        <v>0.39692428240740746</v>
      </c>
      <c r="C48" s="4">
        <v>8.5009999999999994</v>
      </c>
      <c r="D48" s="4">
        <v>0.27610000000000001</v>
      </c>
      <c r="E48" s="4">
        <v>2761.272727</v>
      </c>
      <c r="F48" s="4">
        <v>57.6</v>
      </c>
      <c r="G48" s="4">
        <v>28.4</v>
      </c>
      <c r="H48" s="4">
        <v>4629.8</v>
      </c>
      <c r="J48" s="4">
        <v>9.84</v>
      </c>
      <c r="K48" s="4">
        <v>0.90380000000000005</v>
      </c>
      <c r="L48" s="4">
        <v>7.6830999999999996</v>
      </c>
      <c r="M48" s="4">
        <v>0.24959999999999999</v>
      </c>
      <c r="N48" s="4">
        <v>52.060299999999998</v>
      </c>
      <c r="O48" s="4">
        <v>25.676500000000001</v>
      </c>
      <c r="P48" s="4">
        <v>77.7</v>
      </c>
      <c r="Q48" s="4">
        <v>39.572699999999998</v>
      </c>
      <c r="R48" s="4">
        <v>19.517499999999998</v>
      </c>
      <c r="S48" s="4">
        <v>59.1</v>
      </c>
      <c r="T48" s="4">
        <v>4629.7539999999999</v>
      </c>
      <c r="W48" s="4">
        <v>0</v>
      </c>
      <c r="X48" s="4">
        <v>8.8941999999999997</v>
      </c>
      <c r="Y48" s="4">
        <v>12</v>
      </c>
      <c r="Z48" s="4">
        <v>862</v>
      </c>
      <c r="AA48" s="4">
        <v>871</v>
      </c>
      <c r="AB48" s="4">
        <v>877</v>
      </c>
      <c r="AC48" s="4">
        <v>89</v>
      </c>
      <c r="AD48" s="4">
        <v>7.86</v>
      </c>
      <c r="AE48" s="4">
        <v>0.18</v>
      </c>
      <c r="AF48" s="4">
        <v>994</v>
      </c>
      <c r="AG48" s="4">
        <v>-14.3</v>
      </c>
      <c r="AH48" s="4">
        <v>-2</v>
      </c>
      <c r="AI48" s="4">
        <v>16</v>
      </c>
      <c r="AJ48" s="4">
        <v>137</v>
      </c>
      <c r="AK48" s="4">
        <v>134.69999999999999</v>
      </c>
      <c r="AL48" s="4">
        <v>6.7</v>
      </c>
      <c r="AM48" s="4">
        <v>142</v>
      </c>
      <c r="AN48" s="4" t="s">
        <v>155</v>
      </c>
      <c r="AO48" s="4">
        <v>1</v>
      </c>
      <c r="AP48" s="5">
        <v>0.60521990740740739</v>
      </c>
      <c r="AQ48" s="4">
        <v>47.159905000000002</v>
      </c>
      <c r="AR48" s="4">
        <v>-88.484177000000003</v>
      </c>
      <c r="AS48" s="4">
        <v>313.5</v>
      </c>
      <c r="AT48" s="4">
        <v>36</v>
      </c>
      <c r="AU48" s="4">
        <v>12</v>
      </c>
      <c r="AV48" s="4">
        <v>11</v>
      </c>
      <c r="AW48" s="4" t="s">
        <v>411</v>
      </c>
      <c r="AX48" s="4">
        <v>1.4</v>
      </c>
      <c r="AY48" s="4">
        <v>1</v>
      </c>
      <c r="AZ48" s="4">
        <v>2.1</v>
      </c>
      <c r="BA48" s="4">
        <v>11.154</v>
      </c>
      <c r="BB48" s="4">
        <v>17.77</v>
      </c>
      <c r="BC48" s="4">
        <v>1.59</v>
      </c>
      <c r="BD48" s="4">
        <v>10.641</v>
      </c>
      <c r="BE48" s="4">
        <v>2217.1480000000001</v>
      </c>
      <c r="BF48" s="4">
        <v>45.838000000000001</v>
      </c>
      <c r="BG48" s="4">
        <v>1.573</v>
      </c>
      <c r="BH48" s="4">
        <v>0.77600000000000002</v>
      </c>
      <c r="BI48" s="4">
        <v>2.3490000000000002</v>
      </c>
      <c r="BJ48" s="4">
        <v>1.196</v>
      </c>
      <c r="BK48" s="4">
        <v>0.59</v>
      </c>
      <c r="BL48" s="4">
        <v>1.786</v>
      </c>
      <c r="BM48" s="4">
        <v>55.398099999999999</v>
      </c>
      <c r="BQ48" s="4">
        <v>1866.2329999999999</v>
      </c>
      <c r="BR48" s="4">
        <v>0.35907499999999998</v>
      </c>
      <c r="BS48" s="4">
        <v>-5</v>
      </c>
      <c r="BT48" s="4">
        <v>5.6769999999999998E-3</v>
      </c>
      <c r="BU48" s="4">
        <v>8.7748950000000008</v>
      </c>
      <c r="BV48" s="4">
        <v>0.114675</v>
      </c>
      <c r="BW48" s="4">
        <f t="shared" si="9"/>
        <v>2.3183272590000001</v>
      </c>
      <c r="BY48" s="4">
        <f t="shared" si="10"/>
        <v>15015.554926203233</v>
      </c>
      <c r="BZ48" s="4">
        <f t="shared" si="11"/>
        <v>310.43620304431806</v>
      </c>
      <c r="CA48" s="4">
        <f t="shared" si="12"/>
        <v>8.0998668973560015</v>
      </c>
      <c r="CB48" s="4">
        <f t="shared" si="13"/>
        <v>375.18163575787412</v>
      </c>
    </row>
    <row r="49" spans="1:80" x14ac:dyDescent="0.25">
      <c r="A49" s="2">
        <v>42804</v>
      </c>
      <c r="B49" s="3">
        <v>0.3969358564814815</v>
      </c>
      <c r="C49" s="4">
        <v>8.125</v>
      </c>
      <c r="D49" s="4">
        <v>0.2492</v>
      </c>
      <c r="E49" s="4">
        <v>2491.5500000000002</v>
      </c>
      <c r="F49" s="4">
        <v>54.8</v>
      </c>
      <c r="G49" s="4">
        <v>32.4</v>
      </c>
      <c r="H49" s="4">
        <v>4483.8999999999996</v>
      </c>
      <c r="J49" s="4">
        <v>9.4700000000000006</v>
      </c>
      <c r="K49" s="4">
        <v>0.90800000000000003</v>
      </c>
      <c r="L49" s="4">
        <v>7.3777999999999997</v>
      </c>
      <c r="M49" s="4">
        <v>0.22620000000000001</v>
      </c>
      <c r="N49" s="4">
        <v>49.7866</v>
      </c>
      <c r="O49" s="4">
        <v>29.419499999999999</v>
      </c>
      <c r="P49" s="4">
        <v>79.2</v>
      </c>
      <c r="Q49" s="4">
        <v>37.787199999999999</v>
      </c>
      <c r="R49" s="4">
        <v>22.328900000000001</v>
      </c>
      <c r="S49" s="4">
        <v>60.1</v>
      </c>
      <c r="T49" s="4">
        <v>4483.8540999999996</v>
      </c>
      <c r="W49" s="4">
        <v>0</v>
      </c>
      <c r="X49" s="4">
        <v>8.5980000000000008</v>
      </c>
      <c r="Y49" s="4">
        <v>11.8</v>
      </c>
      <c r="Z49" s="4">
        <v>863</v>
      </c>
      <c r="AA49" s="4">
        <v>873</v>
      </c>
      <c r="AB49" s="4">
        <v>880</v>
      </c>
      <c r="AC49" s="4">
        <v>89</v>
      </c>
      <c r="AD49" s="4">
        <v>7.44</v>
      </c>
      <c r="AE49" s="4">
        <v>0.17</v>
      </c>
      <c r="AF49" s="4">
        <v>993</v>
      </c>
      <c r="AG49" s="4">
        <v>-15</v>
      </c>
      <c r="AH49" s="4">
        <v>-2</v>
      </c>
      <c r="AI49" s="4">
        <v>16</v>
      </c>
      <c r="AJ49" s="4">
        <v>136.69999999999999</v>
      </c>
      <c r="AK49" s="4">
        <v>134</v>
      </c>
      <c r="AL49" s="4">
        <v>6.6</v>
      </c>
      <c r="AM49" s="4">
        <v>142</v>
      </c>
      <c r="AN49" s="4" t="s">
        <v>155</v>
      </c>
      <c r="AO49" s="4">
        <v>1</v>
      </c>
      <c r="AP49" s="5">
        <v>0.60523148148148154</v>
      </c>
      <c r="AQ49" s="4">
        <v>47.160052</v>
      </c>
      <c r="AR49" s="4">
        <v>-88.484170000000006</v>
      </c>
      <c r="AS49" s="4">
        <v>313.8</v>
      </c>
      <c r="AT49" s="4">
        <v>36.1</v>
      </c>
      <c r="AU49" s="4">
        <v>12</v>
      </c>
      <c r="AV49" s="4">
        <v>10</v>
      </c>
      <c r="AW49" s="4" t="s">
        <v>420</v>
      </c>
      <c r="AX49" s="4">
        <v>1.1738</v>
      </c>
      <c r="AY49" s="4">
        <v>1.0753999999999999</v>
      </c>
      <c r="AZ49" s="4">
        <v>2.1</v>
      </c>
      <c r="BA49" s="4">
        <v>11.154</v>
      </c>
      <c r="BB49" s="4">
        <v>18.579999999999998</v>
      </c>
      <c r="BC49" s="4">
        <v>1.67</v>
      </c>
      <c r="BD49" s="4">
        <v>10.131</v>
      </c>
      <c r="BE49" s="4">
        <v>2220.2489999999998</v>
      </c>
      <c r="BF49" s="4">
        <v>43.332000000000001</v>
      </c>
      <c r="BG49" s="4">
        <v>1.569</v>
      </c>
      <c r="BH49" s="4">
        <v>0.92700000000000005</v>
      </c>
      <c r="BI49" s="4">
        <v>2.496</v>
      </c>
      <c r="BJ49" s="4">
        <v>1.1910000000000001</v>
      </c>
      <c r="BK49" s="4">
        <v>0.70399999999999996</v>
      </c>
      <c r="BL49" s="4">
        <v>1.895</v>
      </c>
      <c r="BM49" s="4">
        <v>55.950400000000002</v>
      </c>
      <c r="BQ49" s="4">
        <v>1881.347</v>
      </c>
      <c r="BR49" s="4">
        <v>0.37761499999999998</v>
      </c>
      <c r="BS49" s="4">
        <v>-5</v>
      </c>
      <c r="BT49" s="4">
        <v>5.0000000000000001E-3</v>
      </c>
      <c r="BU49" s="4">
        <v>9.2279669999999996</v>
      </c>
      <c r="BV49" s="4">
        <v>0.10100000000000001</v>
      </c>
      <c r="BW49" s="4">
        <f t="shared" si="9"/>
        <v>2.4380288813999997</v>
      </c>
      <c r="BY49" s="4">
        <f t="shared" si="10"/>
        <v>15812.935160019717</v>
      </c>
      <c r="BZ49" s="4">
        <f t="shared" si="11"/>
        <v>308.61678413275922</v>
      </c>
      <c r="CA49" s="4">
        <f t="shared" si="12"/>
        <v>8.4824746123445998</v>
      </c>
      <c r="CB49" s="4">
        <f t="shared" si="13"/>
        <v>398.48685772504228</v>
      </c>
    </row>
    <row r="50" spans="1:80" x14ac:dyDescent="0.25">
      <c r="A50" s="2">
        <v>42804</v>
      </c>
      <c r="B50" s="3">
        <v>0.39694743055555559</v>
      </c>
      <c r="C50" s="4">
        <v>7.2489999999999997</v>
      </c>
      <c r="D50" s="4">
        <v>0.22170000000000001</v>
      </c>
      <c r="E50" s="4">
        <v>2217.0573140000001</v>
      </c>
      <c r="F50" s="4">
        <v>53.2</v>
      </c>
      <c r="G50" s="4">
        <v>31.1</v>
      </c>
      <c r="H50" s="4">
        <v>4405.3</v>
      </c>
      <c r="J50" s="4">
        <v>9.1300000000000008</v>
      </c>
      <c r="K50" s="4">
        <v>0.91739999999999999</v>
      </c>
      <c r="L50" s="4">
        <v>6.6504000000000003</v>
      </c>
      <c r="M50" s="4">
        <v>0.2034</v>
      </c>
      <c r="N50" s="4">
        <v>48.804200000000002</v>
      </c>
      <c r="O50" s="4">
        <v>28.537700000000001</v>
      </c>
      <c r="P50" s="4">
        <v>77.3</v>
      </c>
      <c r="Q50" s="4">
        <v>37.068300000000001</v>
      </c>
      <c r="R50" s="4">
        <v>21.6753</v>
      </c>
      <c r="S50" s="4">
        <v>58.7</v>
      </c>
      <c r="T50" s="4">
        <v>4405.2943999999998</v>
      </c>
      <c r="W50" s="4">
        <v>0</v>
      </c>
      <c r="X50" s="4">
        <v>8.3714999999999993</v>
      </c>
      <c r="Y50" s="4">
        <v>11.7</v>
      </c>
      <c r="Z50" s="4">
        <v>864</v>
      </c>
      <c r="AA50" s="4">
        <v>874</v>
      </c>
      <c r="AB50" s="4">
        <v>880</v>
      </c>
      <c r="AC50" s="4">
        <v>89</v>
      </c>
      <c r="AD50" s="4">
        <v>7.64</v>
      </c>
      <c r="AE50" s="4">
        <v>0.18</v>
      </c>
      <c r="AF50" s="4">
        <v>993</v>
      </c>
      <c r="AG50" s="4">
        <v>-14.7</v>
      </c>
      <c r="AH50" s="4">
        <v>-2</v>
      </c>
      <c r="AI50" s="4">
        <v>16</v>
      </c>
      <c r="AJ50" s="4">
        <v>136</v>
      </c>
      <c r="AK50" s="4">
        <v>134</v>
      </c>
      <c r="AL50" s="4">
        <v>6.9</v>
      </c>
      <c r="AM50" s="4">
        <v>142</v>
      </c>
      <c r="AN50" s="4" t="s">
        <v>155</v>
      </c>
      <c r="AO50" s="4">
        <v>1</v>
      </c>
      <c r="AP50" s="5">
        <v>0.60524305555555558</v>
      </c>
      <c r="AQ50" s="4">
        <v>47.160196999999997</v>
      </c>
      <c r="AR50" s="4">
        <v>-88.484170000000006</v>
      </c>
      <c r="AS50" s="4">
        <v>314</v>
      </c>
      <c r="AT50" s="4">
        <v>36</v>
      </c>
      <c r="AU50" s="4">
        <v>12</v>
      </c>
      <c r="AV50" s="4">
        <v>10</v>
      </c>
      <c r="AW50" s="4" t="s">
        <v>420</v>
      </c>
      <c r="AX50" s="4">
        <v>1.0246</v>
      </c>
      <c r="AY50" s="4">
        <v>1.1000000000000001</v>
      </c>
      <c r="AZ50" s="4">
        <v>1.8737999999999999</v>
      </c>
      <c r="BA50" s="4">
        <v>11.154</v>
      </c>
      <c r="BB50" s="4">
        <v>20.64</v>
      </c>
      <c r="BC50" s="4">
        <v>1.85</v>
      </c>
      <c r="BD50" s="4">
        <v>9.0069999999999997</v>
      </c>
      <c r="BE50" s="4">
        <v>2210.4929999999999</v>
      </c>
      <c r="BF50" s="4">
        <v>43.027000000000001</v>
      </c>
      <c r="BG50" s="4">
        <v>1.6990000000000001</v>
      </c>
      <c r="BH50" s="4">
        <v>0.99299999999999999</v>
      </c>
      <c r="BI50" s="4">
        <v>2.6920000000000002</v>
      </c>
      <c r="BJ50" s="4">
        <v>1.29</v>
      </c>
      <c r="BK50" s="4">
        <v>0.754</v>
      </c>
      <c r="BL50" s="4">
        <v>2.0449999999999999</v>
      </c>
      <c r="BM50" s="4">
        <v>60.7151</v>
      </c>
      <c r="BQ50" s="4">
        <v>2023.232</v>
      </c>
      <c r="BR50" s="4">
        <v>0.37744699999999998</v>
      </c>
      <c r="BS50" s="4">
        <v>-5</v>
      </c>
      <c r="BT50" s="4">
        <v>5.0000000000000001E-3</v>
      </c>
      <c r="BU50" s="4">
        <v>9.2238609999999994</v>
      </c>
      <c r="BV50" s="4">
        <v>0.10100000000000001</v>
      </c>
      <c r="BW50" s="4">
        <f t="shared" si="9"/>
        <v>2.4369440761999996</v>
      </c>
      <c r="BY50" s="4">
        <f t="shared" si="10"/>
        <v>15736.446437886461</v>
      </c>
      <c r="BZ50" s="4">
        <f t="shared" si="11"/>
        <v>306.30817690123462</v>
      </c>
      <c r="CA50" s="4">
        <f t="shared" si="12"/>
        <v>9.1834789365420004</v>
      </c>
      <c r="CB50" s="4">
        <f t="shared" si="13"/>
        <v>432.22933486824894</v>
      </c>
    </row>
    <row r="51" spans="1:80" x14ac:dyDescent="0.25">
      <c r="A51" s="2">
        <v>42804</v>
      </c>
      <c r="B51" s="3">
        <v>0.39695900462962963</v>
      </c>
      <c r="C51" s="4">
        <v>6.0359999999999996</v>
      </c>
      <c r="D51" s="4">
        <v>0.219</v>
      </c>
      <c r="E51" s="4">
        <v>2189.8212840000001</v>
      </c>
      <c r="F51" s="4">
        <v>53.1</v>
      </c>
      <c r="G51" s="4">
        <v>22</v>
      </c>
      <c r="H51" s="4">
        <v>5285.3</v>
      </c>
      <c r="J51" s="4">
        <v>8.8699999999999992</v>
      </c>
      <c r="K51" s="4">
        <v>0.92889999999999995</v>
      </c>
      <c r="L51" s="4">
        <v>5.6062000000000003</v>
      </c>
      <c r="M51" s="4">
        <v>0.2034</v>
      </c>
      <c r="N51" s="4">
        <v>49.322299999999998</v>
      </c>
      <c r="O51" s="4">
        <v>20.434799999999999</v>
      </c>
      <c r="P51" s="4">
        <v>69.8</v>
      </c>
      <c r="Q51" s="4">
        <v>37.520699999999998</v>
      </c>
      <c r="R51" s="4">
        <v>15.545299999999999</v>
      </c>
      <c r="S51" s="4">
        <v>53.1</v>
      </c>
      <c r="T51" s="4">
        <v>5285.2667000000001</v>
      </c>
      <c r="W51" s="4">
        <v>0</v>
      </c>
      <c r="X51" s="4">
        <v>8.2384000000000004</v>
      </c>
      <c r="Y51" s="4">
        <v>11.7</v>
      </c>
      <c r="Z51" s="4">
        <v>863</v>
      </c>
      <c r="AA51" s="4">
        <v>874</v>
      </c>
      <c r="AB51" s="4">
        <v>881</v>
      </c>
      <c r="AC51" s="4">
        <v>89</v>
      </c>
      <c r="AD51" s="4">
        <v>8.08</v>
      </c>
      <c r="AE51" s="4">
        <v>0.19</v>
      </c>
      <c r="AF51" s="4">
        <v>993</v>
      </c>
      <c r="AG51" s="4">
        <v>-14</v>
      </c>
      <c r="AH51" s="4">
        <v>-2</v>
      </c>
      <c r="AI51" s="4">
        <v>16</v>
      </c>
      <c r="AJ51" s="4">
        <v>136.30000000000001</v>
      </c>
      <c r="AK51" s="4">
        <v>134</v>
      </c>
      <c r="AL51" s="4">
        <v>6.7</v>
      </c>
      <c r="AM51" s="4">
        <v>142</v>
      </c>
      <c r="AN51" s="4" t="s">
        <v>155</v>
      </c>
      <c r="AO51" s="4">
        <v>1</v>
      </c>
      <c r="AP51" s="5">
        <v>0.60525462962962961</v>
      </c>
      <c r="AQ51" s="4">
        <v>47.160344000000002</v>
      </c>
      <c r="AR51" s="4">
        <v>-88.484167999999997</v>
      </c>
      <c r="AS51" s="4">
        <v>314.10000000000002</v>
      </c>
      <c r="AT51" s="4">
        <v>35.9</v>
      </c>
      <c r="AU51" s="4">
        <v>12</v>
      </c>
      <c r="AV51" s="4">
        <v>10</v>
      </c>
      <c r="AW51" s="4" t="s">
        <v>420</v>
      </c>
      <c r="AX51" s="4">
        <v>0.92459999999999998</v>
      </c>
      <c r="AY51" s="4">
        <v>1.1754</v>
      </c>
      <c r="AZ51" s="4">
        <v>1.8</v>
      </c>
      <c r="BA51" s="4">
        <v>11.154</v>
      </c>
      <c r="BB51" s="4">
        <v>23.92</v>
      </c>
      <c r="BC51" s="4">
        <v>2.14</v>
      </c>
      <c r="BD51" s="4">
        <v>7.6589999999999998</v>
      </c>
      <c r="BE51" s="4">
        <v>2146.317</v>
      </c>
      <c r="BF51" s="4">
        <v>49.563000000000002</v>
      </c>
      <c r="BG51" s="4">
        <v>1.9770000000000001</v>
      </c>
      <c r="BH51" s="4">
        <v>0.81899999999999995</v>
      </c>
      <c r="BI51" s="4">
        <v>2.7970000000000002</v>
      </c>
      <c r="BJ51" s="4">
        <v>1.504</v>
      </c>
      <c r="BK51" s="4">
        <v>0.623</v>
      </c>
      <c r="BL51" s="4">
        <v>2.1280000000000001</v>
      </c>
      <c r="BM51" s="4">
        <v>83.901200000000003</v>
      </c>
      <c r="BQ51" s="4">
        <v>2293.3130000000001</v>
      </c>
      <c r="BR51" s="4">
        <v>0.33996100000000001</v>
      </c>
      <c r="BS51" s="4">
        <v>-5</v>
      </c>
      <c r="BT51" s="4">
        <v>5.0000000000000001E-3</v>
      </c>
      <c r="BU51" s="4">
        <v>8.3077970000000008</v>
      </c>
      <c r="BV51" s="4">
        <v>0.10100000000000001</v>
      </c>
      <c r="BW51" s="4">
        <f t="shared" si="9"/>
        <v>2.1949199674000002</v>
      </c>
      <c r="BY51" s="4">
        <f t="shared" si="10"/>
        <v>13762.0938675903</v>
      </c>
      <c r="BZ51" s="4">
        <f t="shared" si="11"/>
        <v>317.79586070434988</v>
      </c>
      <c r="CA51" s="4">
        <f t="shared" si="12"/>
        <v>9.6435844177984009</v>
      </c>
      <c r="CB51" s="4">
        <f t="shared" si="13"/>
        <v>537.97094744320964</v>
      </c>
    </row>
    <row r="52" spans="1:80" x14ac:dyDescent="0.25">
      <c r="A52" s="2">
        <v>42804</v>
      </c>
      <c r="B52" s="3">
        <v>0.39697057870370367</v>
      </c>
      <c r="C52" s="4">
        <v>6.36</v>
      </c>
      <c r="D52" s="4">
        <v>0.24990000000000001</v>
      </c>
      <c r="E52" s="4">
        <v>2498.5134039999998</v>
      </c>
      <c r="F52" s="4">
        <v>52.8</v>
      </c>
      <c r="G52" s="4">
        <v>22</v>
      </c>
      <c r="H52" s="4">
        <v>6768.8</v>
      </c>
      <c r="J52" s="4">
        <v>8.7200000000000006</v>
      </c>
      <c r="K52" s="4">
        <v>0.92330000000000001</v>
      </c>
      <c r="L52" s="4">
        <v>5.8720999999999997</v>
      </c>
      <c r="M52" s="4">
        <v>0.23069999999999999</v>
      </c>
      <c r="N52" s="4">
        <v>48.789099999999998</v>
      </c>
      <c r="O52" s="4">
        <v>20.312799999999999</v>
      </c>
      <c r="P52" s="4">
        <v>69.099999999999994</v>
      </c>
      <c r="Q52" s="4">
        <v>37.115000000000002</v>
      </c>
      <c r="R52" s="4">
        <v>15.452500000000001</v>
      </c>
      <c r="S52" s="4">
        <v>52.6</v>
      </c>
      <c r="T52" s="4">
        <v>6768.7707</v>
      </c>
      <c r="W52" s="4">
        <v>0</v>
      </c>
      <c r="X52" s="4">
        <v>8.0535999999999994</v>
      </c>
      <c r="Y52" s="4">
        <v>11.7</v>
      </c>
      <c r="Z52" s="4">
        <v>863</v>
      </c>
      <c r="AA52" s="4">
        <v>873</v>
      </c>
      <c r="AB52" s="4">
        <v>880</v>
      </c>
      <c r="AC52" s="4">
        <v>89</v>
      </c>
      <c r="AD52" s="4">
        <v>8.08</v>
      </c>
      <c r="AE52" s="4">
        <v>0.19</v>
      </c>
      <c r="AF52" s="4">
        <v>993</v>
      </c>
      <c r="AG52" s="4">
        <v>-14</v>
      </c>
      <c r="AH52" s="4">
        <v>-2</v>
      </c>
      <c r="AI52" s="4">
        <v>16</v>
      </c>
      <c r="AJ52" s="4">
        <v>136.69999999999999</v>
      </c>
      <c r="AK52" s="4">
        <v>133.4</v>
      </c>
      <c r="AL52" s="4">
        <v>6.4</v>
      </c>
      <c r="AM52" s="4">
        <v>142</v>
      </c>
      <c r="AN52" s="4" t="s">
        <v>155</v>
      </c>
      <c r="AO52" s="4">
        <v>1</v>
      </c>
      <c r="AP52" s="5">
        <v>0.60526620370370365</v>
      </c>
      <c r="AQ52" s="4">
        <v>47.160485999999999</v>
      </c>
      <c r="AR52" s="4">
        <v>-88.484144999999998</v>
      </c>
      <c r="AS52" s="4">
        <v>314.10000000000002</v>
      </c>
      <c r="AT52" s="4">
        <v>35.1</v>
      </c>
      <c r="AU52" s="4">
        <v>12</v>
      </c>
      <c r="AV52" s="4">
        <v>9</v>
      </c>
      <c r="AW52" s="4" t="s">
        <v>428</v>
      </c>
      <c r="AX52" s="4">
        <v>0.97540000000000004</v>
      </c>
      <c r="AY52" s="4">
        <v>1.2</v>
      </c>
      <c r="AZ52" s="4">
        <v>1.8</v>
      </c>
      <c r="BA52" s="4">
        <v>11.154</v>
      </c>
      <c r="BB52" s="4">
        <v>22.26</v>
      </c>
      <c r="BC52" s="4">
        <v>2</v>
      </c>
      <c r="BD52" s="4">
        <v>8.3059999999999992</v>
      </c>
      <c r="BE52" s="4">
        <v>2100.837</v>
      </c>
      <c r="BF52" s="4">
        <v>52.529000000000003</v>
      </c>
      <c r="BG52" s="4">
        <v>1.8280000000000001</v>
      </c>
      <c r="BH52" s="4">
        <v>0.76100000000000001</v>
      </c>
      <c r="BI52" s="4">
        <v>2.589</v>
      </c>
      <c r="BJ52" s="4">
        <v>1.391</v>
      </c>
      <c r="BK52" s="4">
        <v>0.57899999999999996</v>
      </c>
      <c r="BL52" s="4">
        <v>1.9690000000000001</v>
      </c>
      <c r="BM52" s="4">
        <v>100.4113</v>
      </c>
      <c r="BQ52" s="4">
        <v>2095.0120000000002</v>
      </c>
      <c r="BR52" s="4">
        <v>0.287659</v>
      </c>
      <c r="BS52" s="4">
        <v>-5</v>
      </c>
      <c r="BT52" s="4">
        <v>5.0000000000000001E-3</v>
      </c>
      <c r="BU52" s="4">
        <v>7.0296669999999999</v>
      </c>
      <c r="BV52" s="4">
        <v>0.10100000000000001</v>
      </c>
      <c r="BW52" s="4">
        <f t="shared" si="9"/>
        <v>1.8572380213999999</v>
      </c>
      <c r="BY52" s="4">
        <f t="shared" si="10"/>
        <v>11398.084821241133</v>
      </c>
      <c r="BZ52" s="4">
        <f t="shared" si="11"/>
        <v>284.99593141922742</v>
      </c>
      <c r="CA52" s="4">
        <f t="shared" si="12"/>
        <v>7.5468663139246006</v>
      </c>
      <c r="CB52" s="4">
        <f t="shared" si="13"/>
        <v>544.78120597223381</v>
      </c>
    </row>
    <row r="53" spans="1:80" x14ac:dyDescent="0.25">
      <c r="A53" s="2">
        <v>42804</v>
      </c>
      <c r="B53" s="3">
        <v>0.39698215277777776</v>
      </c>
      <c r="C53" s="4">
        <v>7.181</v>
      </c>
      <c r="D53" s="4">
        <v>0.2666</v>
      </c>
      <c r="E53" s="4">
        <v>2665.8319329999999</v>
      </c>
      <c r="F53" s="4">
        <v>48.5</v>
      </c>
      <c r="G53" s="4">
        <v>22</v>
      </c>
      <c r="H53" s="4">
        <v>6802.1</v>
      </c>
      <c r="J53" s="4">
        <v>8.6999999999999993</v>
      </c>
      <c r="K53" s="4">
        <v>0.91469999999999996</v>
      </c>
      <c r="L53" s="4">
        <v>6.5681000000000003</v>
      </c>
      <c r="M53" s="4">
        <v>0.24379999999999999</v>
      </c>
      <c r="N53" s="4">
        <v>44.399099999999997</v>
      </c>
      <c r="O53" s="4">
        <v>20.099399999999999</v>
      </c>
      <c r="P53" s="4">
        <v>64.5</v>
      </c>
      <c r="Q53" s="4">
        <v>33.7498</v>
      </c>
      <c r="R53" s="4">
        <v>15.278499999999999</v>
      </c>
      <c r="S53" s="4">
        <v>49</v>
      </c>
      <c r="T53" s="4">
        <v>6802.0591999999997</v>
      </c>
      <c r="W53" s="4">
        <v>0</v>
      </c>
      <c r="X53" s="4">
        <v>7.9577</v>
      </c>
      <c r="Y53" s="4">
        <v>11.6</v>
      </c>
      <c r="Z53" s="4">
        <v>864</v>
      </c>
      <c r="AA53" s="4">
        <v>874</v>
      </c>
      <c r="AB53" s="4">
        <v>880</v>
      </c>
      <c r="AC53" s="4">
        <v>89</v>
      </c>
      <c r="AD53" s="4">
        <v>7.86</v>
      </c>
      <c r="AE53" s="4">
        <v>0.18</v>
      </c>
      <c r="AF53" s="4">
        <v>993</v>
      </c>
      <c r="AG53" s="4">
        <v>-14.3</v>
      </c>
      <c r="AH53" s="4">
        <v>-2</v>
      </c>
      <c r="AI53" s="4">
        <v>16</v>
      </c>
      <c r="AJ53" s="4">
        <v>136.30000000000001</v>
      </c>
      <c r="AK53" s="4">
        <v>132.30000000000001</v>
      </c>
      <c r="AL53" s="4">
        <v>6.4</v>
      </c>
      <c r="AM53" s="4">
        <v>142</v>
      </c>
      <c r="AN53" s="4" t="s">
        <v>155</v>
      </c>
      <c r="AO53" s="4">
        <v>1</v>
      </c>
      <c r="AP53" s="5">
        <v>0.6052777777777778</v>
      </c>
      <c r="AQ53" s="4">
        <v>47.160615999999997</v>
      </c>
      <c r="AR53" s="4">
        <v>-88.484110999999999</v>
      </c>
      <c r="AS53" s="4">
        <v>314.2</v>
      </c>
      <c r="AT53" s="4">
        <v>32.799999999999997</v>
      </c>
      <c r="AU53" s="4">
        <v>12</v>
      </c>
      <c r="AV53" s="4">
        <v>9</v>
      </c>
      <c r="AW53" s="4" t="s">
        <v>428</v>
      </c>
      <c r="AX53" s="4">
        <v>1</v>
      </c>
      <c r="AY53" s="4">
        <v>1.2</v>
      </c>
      <c r="AZ53" s="4">
        <v>1.8</v>
      </c>
      <c r="BA53" s="4">
        <v>11.154</v>
      </c>
      <c r="BB53" s="4">
        <v>20.03</v>
      </c>
      <c r="BC53" s="4">
        <v>1.8</v>
      </c>
      <c r="BD53" s="4">
        <v>9.3279999999999994</v>
      </c>
      <c r="BE53" s="4">
        <v>2125.181</v>
      </c>
      <c r="BF53" s="4">
        <v>50.215000000000003</v>
      </c>
      <c r="BG53" s="4">
        <v>1.504</v>
      </c>
      <c r="BH53" s="4">
        <v>0.68100000000000005</v>
      </c>
      <c r="BI53" s="4">
        <v>2.1850000000000001</v>
      </c>
      <c r="BJ53" s="4">
        <v>1.1439999999999999</v>
      </c>
      <c r="BK53" s="4">
        <v>0.51800000000000002</v>
      </c>
      <c r="BL53" s="4">
        <v>1.661</v>
      </c>
      <c r="BM53" s="4">
        <v>91.259</v>
      </c>
      <c r="BQ53" s="4">
        <v>1872.16</v>
      </c>
      <c r="BR53" s="4">
        <v>0.32195099999999999</v>
      </c>
      <c r="BS53" s="4">
        <v>-5</v>
      </c>
      <c r="BT53" s="4">
        <v>5.0000000000000001E-3</v>
      </c>
      <c r="BU53" s="4">
        <v>7.8676769999999996</v>
      </c>
      <c r="BV53" s="4">
        <v>0.10100000000000001</v>
      </c>
      <c r="BW53" s="4">
        <f t="shared" si="9"/>
        <v>2.0786402633999996</v>
      </c>
      <c r="BY53" s="4">
        <f t="shared" si="10"/>
        <v>12904.679437207657</v>
      </c>
      <c r="BZ53" s="4">
        <f t="shared" si="11"/>
        <v>304.91919414834899</v>
      </c>
      <c r="CA53" s="4">
        <f t="shared" si="12"/>
        <v>6.9466804362383998</v>
      </c>
      <c r="CB53" s="4">
        <f t="shared" si="13"/>
        <v>554.14957161772736</v>
      </c>
    </row>
    <row r="54" spans="1:80" x14ac:dyDescent="0.25">
      <c r="A54" s="2">
        <v>42804</v>
      </c>
      <c r="B54" s="3">
        <v>0.3969937268518518</v>
      </c>
      <c r="C54" s="4">
        <v>7.2430000000000003</v>
      </c>
      <c r="D54" s="4">
        <v>0.25030000000000002</v>
      </c>
      <c r="E54" s="4">
        <v>2503.3733910000001</v>
      </c>
      <c r="F54" s="4">
        <v>46.6</v>
      </c>
      <c r="G54" s="4">
        <v>21.9</v>
      </c>
      <c r="H54" s="4">
        <v>6364.3</v>
      </c>
      <c r="J54" s="4">
        <v>8.8800000000000008</v>
      </c>
      <c r="K54" s="4">
        <v>0.91469999999999996</v>
      </c>
      <c r="L54" s="4">
        <v>6.6247999999999996</v>
      </c>
      <c r="M54" s="4">
        <v>0.22900000000000001</v>
      </c>
      <c r="N54" s="4">
        <v>42.667299999999997</v>
      </c>
      <c r="O54" s="4">
        <v>20.031500000000001</v>
      </c>
      <c r="P54" s="4">
        <v>62.7</v>
      </c>
      <c r="Q54" s="4">
        <v>32.383800000000001</v>
      </c>
      <c r="R54" s="4">
        <v>15.2036</v>
      </c>
      <c r="S54" s="4">
        <v>47.6</v>
      </c>
      <c r="T54" s="4">
        <v>6364.2569999999996</v>
      </c>
      <c r="W54" s="4">
        <v>0</v>
      </c>
      <c r="X54" s="4">
        <v>8.1195000000000004</v>
      </c>
      <c r="Y54" s="4">
        <v>11.7</v>
      </c>
      <c r="Z54" s="4">
        <v>864</v>
      </c>
      <c r="AA54" s="4">
        <v>873</v>
      </c>
      <c r="AB54" s="4">
        <v>880</v>
      </c>
      <c r="AC54" s="4">
        <v>89</v>
      </c>
      <c r="AD54" s="4">
        <v>7.44</v>
      </c>
      <c r="AE54" s="4">
        <v>0.17</v>
      </c>
      <c r="AF54" s="4">
        <v>993</v>
      </c>
      <c r="AG54" s="4">
        <v>-15</v>
      </c>
      <c r="AH54" s="4">
        <v>-2.323</v>
      </c>
      <c r="AI54" s="4">
        <v>16</v>
      </c>
      <c r="AJ54" s="4">
        <v>137</v>
      </c>
      <c r="AK54" s="4">
        <v>133.30000000000001</v>
      </c>
      <c r="AL54" s="4">
        <v>6.3</v>
      </c>
      <c r="AM54" s="4">
        <v>142</v>
      </c>
      <c r="AN54" s="4" t="s">
        <v>155</v>
      </c>
      <c r="AO54" s="4">
        <v>1</v>
      </c>
      <c r="AP54" s="5">
        <v>0.60528935185185184</v>
      </c>
      <c r="AQ54" s="4">
        <v>47.160733999999998</v>
      </c>
      <c r="AR54" s="4">
        <v>-88.484069000000005</v>
      </c>
      <c r="AS54" s="4">
        <v>314.3</v>
      </c>
      <c r="AT54" s="4">
        <v>29.8</v>
      </c>
      <c r="AU54" s="4">
        <v>12</v>
      </c>
      <c r="AV54" s="4">
        <v>9</v>
      </c>
      <c r="AW54" s="4" t="s">
        <v>428</v>
      </c>
      <c r="AX54" s="4">
        <v>1</v>
      </c>
      <c r="AY54" s="4">
        <v>1.2754000000000001</v>
      </c>
      <c r="AZ54" s="4">
        <v>1.8</v>
      </c>
      <c r="BA54" s="4">
        <v>11.154</v>
      </c>
      <c r="BB54" s="4">
        <v>20.05</v>
      </c>
      <c r="BC54" s="4">
        <v>1.8</v>
      </c>
      <c r="BD54" s="4">
        <v>9.3279999999999994</v>
      </c>
      <c r="BE54" s="4">
        <v>2144.087</v>
      </c>
      <c r="BF54" s="4">
        <v>47.167999999999999</v>
      </c>
      <c r="BG54" s="4">
        <v>1.446</v>
      </c>
      <c r="BH54" s="4">
        <v>0.67900000000000005</v>
      </c>
      <c r="BI54" s="4">
        <v>2.125</v>
      </c>
      <c r="BJ54" s="4">
        <v>1.0980000000000001</v>
      </c>
      <c r="BK54" s="4">
        <v>0.51500000000000001</v>
      </c>
      <c r="BL54" s="4">
        <v>1.613</v>
      </c>
      <c r="BM54" s="4">
        <v>85.407700000000006</v>
      </c>
      <c r="BQ54" s="4">
        <v>1910.7239999999999</v>
      </c>
      <c r="BR54" s="4">
        <v>0.35281400000000002</v>
      </c>
      <c r="BS54" s="4">
        <v>-5</v>
      </c>
      <c r="BT54" s="4">
        <v>5.0000000000000001E-3</v>
      </c>
      <c r="BU54" s="4">
        <v>8.6218920000000008</v>
      </c>
      <c r="BV54" s="4">
        <v>0.10100000000000001</v>
      </c>
      <c r="BW54" s="4">
        <f t="shared" si="9"/>
        <v>2.2779038664</v>
      </c>
      <c r="BY54" s="4">
        <f t="shared" si="10"/>
        <v>14267.561601299771</v>
      </c>
      <c r="BZ54" s="4">
        <f t="shared" si="11"/>
        <v>313.87361875246086</v>
      </c>
      <c r="CA54" s="4">
        <f t="shared" si="12"/>
        <v>7.3065051176688023</v>
      </c>
      <c r="CB54" s="4">
        <f t="shared" si="13"/>
        <v>568.33497007133121</v>
      </c>
    </row>
    <row r="55" spans="1:80" x14ac:dyDescent="0.25">
      <c r="A55" s="2">
        <v>42804</v>
      </c>
      <c r="B55" s="3">
        <v>0.39700530092592595</v>
      </c>
      <c r="C55" s="4">
        <v>6.282</v>
      </c>
      <c r="D55" s="4">
        <v>0.25879999999999997</v>
      </c>
      <c r="E55" s="4">
        <v>2587.722534</v>
      </c>
      <c r="F55" s="4">
        <v>46</v>
      </c>
      <c r="G55" s="4">
        <v>23.2</v>
      </c>
      <c r="H55" s="4">
        <v>6324.8</v>
      </c>
      <c r="J55" s="4">
        <v>9.0299999999999994</v>
      </c>
      <c r="K55" s="4">
        <v>0.92449999999999999</v>
      </c>
      <c r="L55" s="4">
        <v>5.8075000000000001</v>
      </c>
      <c r="M55" s="4">
        <v>0.2392</v>
      </c>
      <c r="N55" s="4">
        <v>42.525500000000001</v>
      </c>
      <c r="O55" s="4">
        <v>21.4831</v>
      </c>
      <c r="P55" s="4">
        <v>64</v>
      </c>
      <c r="Q55" s="4">
        <v>32.2761</v>
      </c>
      <c r="R55" s="4">
        <v>16.305299999999999</v>
      </c>
      <c r="S55" s="4">
        <v>48.6</v>
      </c>
      <c r="T55" s="4">
        <v>6324.7595000000001</v>
      </c>
      <c r="W55" s="4">
        <v>0</v>
      </c>
      <c r="X55" s="4">
        <v>8.3482000000000003</v>
      </c>
      <c r="Y55" s="4">
        <v>11.6</v>
      </c>
      <c r="Z55" s="4">
        <v>864</v>
      </c>
      <c r="AA55" s="4">
        <v>873</v>
      </c>
      <c r="AB55" s="4">
        <v>880</v>
      </c>
      <c r="AC55" s="4">
        <v>89</v>
      </c>
      <c r="AD55" s="4">
        <v>7.44</v>
      </c>
      <c r="AE55" s="4">
        <v>0.17</v>
      </c>
      <c r="AF55" s="4">
        <v>993</v>
      </c>
      <c r="AG55" s="4">
        <v>-15</v>
      </c>
      <c r="AH55" s="4">
        <v>-2.677</v>
      </c>
      <c r="AI55" s="4">
        <v>16</v>
      </c>
      <c r="AJ55" s="4">
        <v>136.69999999999999</v>
      </c>
      <c r="AK55" s="4">
        <v>133.69999999999999</v>
      </c>
      <c r="AL55" s="4">
        <v>6.2</v>
      </c>
      <c r="AM55" s="4">
        <v>142</v>
      </c>
      <c r="AN55" s="4" t="s">
        <v>155</v>
      </c>
      <c r="AO55" s="4">
        <v>1</v>
      </c>
      <c r="AP55" s="5">
        <v>0.60530092592592599</v>
      </c>
      <c r="AQ55" s="4">
        <v>47.160845999999999</v>
      </c>
      <c r="AR55" s="4">
        <v>-88.484022999999993</v>
      </c>
      <c r="AS55" s="4">
        <v>314.3</v>
      </c>
      <c r="AT55" s="4">
        <v>28.9</v>
      </c>
      <c r="AU55" s="4">
        <v>12</v>
      </c>
      <c r="AV55" s="4">
        <v>9</v>
      </c>
      <c r="AW55" s="4" t="s">
        <v>428</v>
      </c>
      <c r="AX55" s="4">
        <v>1.0753999999999999</v>
      </c>
      <c r="AY55" s="4">
        <v>1.0738000000000001</v>
      </c>
      <c r="AZ55" s="4">
        <v>1.8754</v>
      </c>
      <c r="BA55" s="4">
        <v>11.154</v>
      </c>
      <c r="BB55" s="4">
        <v>22.62</v>
      </c>
      <c r="BC55" s="4">
        <v>2.0299999999999998</v>
      </c>
      <c r="BD55" s="4">
        <v>8.1660000000000004</v>
      </c>
      <c r="BE55" s="4">
        <v>2109.1619999999998</v>
      </c>
      <c r="BF55" s="4">
        <v>55.3</v>
      </c>
      <c r="BG55" s="4">
        <v>1.617</v>
      </c>
      <c r="BH55" s="4">
        <v>0.81699999999999995</v>
      </c>
      <c r="BI55" s="4">
        <v>2.4340000000000002</v>
      </c>
      <c r="BJ55" s="4">
        <v>1.228</v>
      </c>
      <c r="BK55" s="4">
        <v>0.62</v>
      </c>
      <c r="BL55" s="4">
        <v>1.8480000000000001</v>
      </c>
      <c r="BM55" s="4">
        <v>95.244600000000005</v>
      </c>
      <c r="BQ55" s="4">
        <v>2204.5059999999999</v>
      </c>
      <c r="BR55" s="4">
        <v>0.344974</v>
      </c>
      <c r="BS55" s="4">
        <v>-5</v>
      </c>
      <c r="BT55" s="4">
        <v>5.0000000000000001E-3</v>
      </c>
      <c r="BU55" s="4">
        <v>8.4303019999999993</v>
      </c>
      <c r="BV55" s="4">
        <v>0.10100000000000001</v>
      </c>
      <c r="BW55" s="4">
        <f t="shared" si="9"/>
        <v>2.2272857883999997</v>
      </c>
      <c r="BY55" s="4">
        <f t="shared" si="10"/>
        <v>13723.27749345994</v>
      </c>
      <c r="BZ55" s="4">
        <f t="shared" si="11"/>
        <v>359.80984172307996</v>
      </c>
      <c r="CA55" s="4">
        <f t="shared" si="12"/>
        <v>7.9899906986607991</v>
      </c>
      <c r="CB55" s="4">
        <f t="shared" si="13"/>
        <v>619.70966457464863</v>
      </c>
    </row>
    <row r="56" spans="1:80" x14ac:dyDescent="0.25">
      <c r="A56" s="2">
        <v>42804</v>
      </c>
      <c r="B56" s="3">
        <v>0.39701687499999999</v>
      </c>
      <c r="C56" s="4">
        <v>6.9359999999999999</v>
      </c>
      <c r="D56" s="4">
        <v>0.30330000000000001</v>
      </c>
      <c r="E56" s="4">
        <v>3033.0292599999998</v>
      </c>
      <c r="F56" s="4">
        <v>44.6</v>
      </c>
      <c r="G56" s="4">
        <v>27</v>
      </c>
      <c r="H56" s="4">
        <v>7267.8</v>
      </c>
      <c r="J56" s="4">
        <v>9.1999999999999993</v>
      </c>
      <c r="K56" s="4">
        <v>0.91620000000000001</v>
      </c>
      <c r="L56" s="4">
        <v>6.3544999999999998</v>
      </c>
      <c r="M56" s="4">
        <v>0.27789999999999998</v>
      </c>
      <c r="N56" s="4">
        <v>40.843600000000002</v>
      </c>
      <c r="O56" s="4">
        <v>24.737300000000001</v>
      </c>
      <c r="P56" s="4">
        <v>65.599999999999994</v>
      </c>
      <c r="Q56" s="4">
        <v>30.999700000000001</v>
      </c>
      <c r="R56" s="4">
        <v>18.775200000000002</v>
      </c>
      <c r="S56" s="4">
        <v>49.8</v>
      </c>
      <c r="T56" s="4">
        <v>7267.8082999999997</v>
      </c>
      <c r="W56" s="4">
        <v>0</v>
      </c>
      <c r="X56" s="4">
        <v>8.4290000000000003</v>
      </c>
      <c r="Y56" s="4">
        <v>11.6</v>
      </c>
      <c r="Z56" s="4">
        <v>864</v>
      </c>
      <c r="AA56" s="4">
        <v>873</v>
      </c>
      <c r="AB56" s="4">
        <v>881</v>
      </c>
      <c r="AC56" s="4">
        <v>89</v>
      </c>
      <c r="AD56" s="4">
        <v>7.44</v>
      </c>
      <c r="AE56" s="4">
        <v>0.17</v>
      </c>
      <c r="AF56" s="4">
        <v>993</v>
      </c>
      <c r="AG56" s="4">
        <v>-15</v>
      </c>
      <c r="AH56" s="4">
        <v>-2.323</v>
      </c>
      <c r="AI56" s="4">
        <v>16</v>
      </c>
      <c r="AJ56" s="4">
        <v>136</v>
      </c>
      <c r="AK56" s="4">
        <v>132.69999999999999</v>
      </c>
      <c r="AL56" s="4">
        <v>6.3</v>
      </c>
      <c r="AM56" s="4">
        <v>142</v>
      </c>
      <c r="AN56" s="4" t="s">
        <v>155</v>
      </c>
      <c r="AO56" s="4">
        <v>1</v>
      </c>
      <c r="AP56" s="5">
        <v>0.60531250000000003</v>
      </c>
      <c r="AQ56" s="4">
        <v>47.160961</v>
      </c>
      <c r="AR56" s="4">
        <v>-88.483986000000002</v>
      </c>
      <c r="AS56" s="4">
        <v>314.39999999999998</v>
      </c>
      <c r="AT56" s="4">
        <v>29.4</v>
      </c>
      <c r="AU56" s="4">
        <v>12</v>
      </c>
      <c r="AV56" s="4">
        <v>10</v>
      </c>
      <c r="AW56" s="4" t="s">
        <v>420</v>
      </c>
      <c r="AX56" s="4">
        <v>1.0246</v>
      </c>
      <c r="AY56" s="4">
        <v>1.0753999999999999</v>
      </c>
      <c r="AZ56" s="4">
        <v>1.8246</v>
      </c>
      <c r="BA56" s="4">
        <v>11.154</v>
      </c>
      <c r="BB56" s="4">
        <v>20.399999999999999</v>
      </c>
      <c r="BC56" s="4">
        <v>1.83</v>
      </c>
      <c r="BD56" s="4">
        <v>9.1470000000000002</v>
      </c>
      <c r="BE56" s="4">
        <v>2093.4229999999998</v>
      </c>
      <c r="BF56" s="4">
        <v>58.267000000000003</v>
      </c>
      <c r="BG56" s="4">
        <v>1.409</v>
      </c>
      <c r="BH56" s="4">
        <v>0.85299999999999998</v>
      </c>
      <c r="BI56" s="4">
        <v>2.2629999999999999</v>
      </c>
      <c r="BJ56" s="4">
        <v>1.069</v>
      </c>
      <c r="BK56" s="4">
        <v>0.64800000000000002</v>
      </c>
      <c r="BL56" s="4">
        <v>1.7170000000000001</v>
      </c>
      <c r="BM56" s="4">
        <v>99.279200000000003</v>
      </c>
      <c r="BQ56" s="4">
        <v>2019.0719999999999</v>
      </c>
      <c r="BR56" s="4">
        <v>0.313336</v>
      </c>
      <c r="BS56" s="4">
        <v>-5</v>
      </c>
      <c r="BT56" s="4">
        <v>5.0000000000000001E-3</v>
      </c>
      <c r="BU56" s="4">
        <v>7.6571480000000003</v>
      </c>
      <c r="BV56" s="4">
        <v>0.10100000000000001</v>
      </c>
      <c r="BW56" s="4">
        <f t="shared" si="9"/>
        <v>2.0230185016000002</v>
      </c>
      <c r="BY56" s="4">
        <f t="shared" si="10"/>
        <v>12371.683667482766</v>
      </c>
      <c r="BZ56" s="4">
        <f t="shared" si="11"/>
        <v>344.34554901384888</v>
      </c>
      <c r="CA56" s="4">
        <f t="shared" si="12"/>
        <v>6.317562117421601</v>
      </c>
      <c r="CB56" s="4">
        <f t="shared" si="13"/>
        <v>586.71890829553092</v>
      </c>
    </row>
    <row r="57" spans="1:80" x14ac:dyDescent="0.25">
      <c r="A57" s="2">
        <v>42804</v>
      </c>
      <c r="B57" s="3">
        <v>0.39702844907407409</v>
      </c>
      <c r="C57" s="4">
        <v>8.0229999999999997</v>
      </c>
      <c r="D57" s="4">
        <v>0.34699999999999998</v>
      </c>
      <c r="E57" s="4">
        <v>3470.1980199999998</v>
      </c>
      <c r="F57" s="4">
        <v>40.9</v>
      </c>
      <c r="G57" s="4">
        <v>29.3</v>
      </c>
      <c r="H57" s="4">
        <v>6897.5</v>
      </c>
      <c r="J57" s="4">
        <v>9.5299999999999994</v>
      </c>
      <c r="K57" s="4">
        <v>0.90510000000000002</v>
      </c>
      <c r="L57" s="4">
        <v>7.2610999999999999</v>
      </c>
      <c r="M57" s="4">
        <v>0.31409999999999999</v>
      </c>
      <c r="N57" s="4">
        <v>37.018000000000001</v>
      </c>
      <c r="O57" s="4">
        <v>26.518999999999998</v>
      </c>
      <c r="P57" s="4">
        <v>63.5</v>
      </c>
      <c r="Q57" s="4">
        <v>28.0961</v>
      </c>
      <c r="R57" s="4">
        <v>20.127500000000001</v>
      </c>
      <c r="S57" s="4">
        <v>48.2</v>
      </c>
      <c r="T57" s="4">
        <v>6897.4966000000004</v>
      </c>
      <c r="W57" s="4">
        <v>0</v>
      </c>
      <c r="X57" s="4">
        <v>8.6280999999999999</v>
      </c>
      <c r="Y57" s="4">
        <v>11.6</v>
      </c>
      <c r="Z57" s="4">
        <v>864</v>
      </c>
      <c r="AA57" s="4">
        <v>873</v>
      </c>
      <c r="AB57" s="4">
        <v>881</v>
      </c>
      <c r="AC57" s="4">
        <v>89</v>
      </c>
      <c r="AD57" s="4">
        <v>7.44</v>
      </c>
      <c r="AE57" s="4">
        <v>0.17</v>
      </c>
      <c r="AF57" s="4">
        <v>993</v>
      </c>
      <c r="AG57" s="4">
        <v>-15</v>
      </c>
      <c r="AH57" s="4">
        <v>-2.677</v>
      </c>
      <c r="AI57" s="4">
        <v>16</v>
      </c>
      <c r="AJ57" s="4">
        <v>136</v>
      </c>
      <c r="AK57" s="4">
        <v>132.30000000000001</v>
      </c>
      <c r="AL57" s="4">
        <v>6.1</v>
      </c>
      <c r="AM57" s="4">
        <v>142</v>
      </c>
      <c r="AN57" s="4" t="s">
        <v>155</v>
      </c>
      <c r="AO57" s="4">
        <v>1</v>
      </c>
      <c r="AP57" s="5">
        <v>0.60532407407407407</v>
      </c>
      <c r="AQ57" s="4">
        <v>47.161078000000003</v>
      </c>
      <c r="AR57" s="4">
        <v>-88.483971999999994</v>
      </c>
      <c r="AS57" s="4">
        <v>314.7</v>
      </c>
      <c r="AT57" s="4">
        <v>29.1</v>
      </c>
      <c r="AU57" s="4">
        <v>12</v>
      </c>
      <c r="AV57" s="4">
        <v>10</v>
      </c>
      <c r="AW57" s="4" t="s">
        <v>420</v>
      </c>
      <c r="AX57" s="4">
        <v>1</v>
      </c>
      <c r="AY57" s="4">
        <v>1.1754</v>
      </c>
      <c r="AZ57" s="4">
        <v>1.8754</v>
      </c>
      <c r="BA57" s="4">
        <v>11.154</v>
      </c>
      <c r="BB57" s="4">
        <v>18.03</v>
      </c>
      <c r="BC57" s="4">
        <v>1.62</v>
      </c>
      <c r="BD57" s="4">
        <v>10.487</v>
      </c>
      <c r="BE57" s="4">
        <v>2128.6680000000001</v>
      </c>
      <c r="BF57" s="4">
        <v>58.603999999999999</v>
      </c>
      <c r="BG57" s="4">
        <v>1.1359999999999999</v>
      </c>
      <c r="BH57" s="4">
        <v>0.81399999999999995</v>
      </c>
      <c r="BI57" s="4">
        <v>1.9510000000000001</v>
      </c>
      <c r="BJ57" s="4">
        <v>0.86299999999999999</v>
      </c>
      <c r="BK57" s="4">
        <v>0.61799999999999999</v>
      </c>
      <c r="BL57" s="4">
        <v>1.48</v>
      </c>
      <c r="BM57" s="4">
        <v>83.844200000000001</v>
      </c>
      <c r="BQ57" s="4">
        <v>1839.155</v>
      </c>
      <c r="BR57" s="4">
        <v>0.35728700000000002</v>
      </c>
      <c r="BS57" s="4">
        <v>-5</v>
      </c>
      <c r="BT57" s="4">
        <v>5.0000000000000001E-3</v>
      </c>
      <c r="BU57" s="4">
        <v>8.7312010000000004</v>
      </c>
      <c r="BV57" s="4">
        <v>0.10100000000000001</v>
      </c>
      <c r="BW57" s="4">
        <f t="shared" si="9"/>
        <v>2.3067833042000001</v>
      </c>
      <c r="BY57" s="4">
        <f t="shared" si="10"/>
        <v>14344.542181812845</v>
      </c>
      <c r="BZ57" s="4">
        <f t="shared" si="11"/>
        <v>394.91717356720721</v>
      </c>
      <c r="CA57" s="4">
        <f t="shared" si="12"/>
        <v>5.8155334241434007</v>
      </c>
      <c r="CB57" s="4">
        <f t="shared" si="13"/>
        <v>565.0043424340256</v>
      </c>
    </row>
    <row r="58" spans="1:80" x14ac:dyDescent="0.25">
      <c r="A58" s="2">
        <v>42804</v>
      </c>
      <c r="B58" s="3">
        <v>0.39704002314814812</v>
      </c>
      <c r="C58" s="4">
        <v>8.49</v>
      </c>
      <c r="D58" s="4">
        <v>0.31730000000000003</v>
      </c>
      <c r="E58" s="4">
        <v>3173.1683170000001</v>
      </c>
      <c r="F58" s="4">
        <v>41.4</v>
      </c>
      <c r="G58" s="4">
        <v>32.9</v>
      </c>
      <c r="H58" s="4">
        <v>5908.1</v>
      </c>
      <c r="J58" s="4">
        <v>9.8800000000000008</v>
      </c>
      <c r="K58" s="4">
        <v>0.90180000000000005</v>
      </c>
      <c r="L58" s="4">
        <v>7.6562999999999999</v>
      </c>
      <c r="M58" s="4">
        <v>0.28620000000000001</v>
      </c>
      <c r="N58" s="4">
        <v>37.354799999999997</v>
      </c>
      <c r="O58" s="4">
        <v>29.6706</v>
      </c>
      <c r="P58" s="4">
        <v>67</v>
      </c>
      <c r="Q58" s="4">
        <v>28.351700000000001</v>
      </c>
      <c r="R58" s="4">
        <v>22.519500000000001</v>
      </c>
      <c r="S58" s="4">
        <v>50.9</v>
      </c>
      <c r="T58" s="4">
        <v>5908.1252000000004</v>
      </c>
      <c r="W58" s="4">
        <v>0</v>
      </c>
      <c r="X58" s="4">
        <v>8.9109999999999996</v>
      </c>
      <c r="Y58" s="4">
        <v>11.6</v>
      </c>
      <c r="Z58" s="4">
        <v>865</v>
      </c>
      <c r="AA58" s="4">
        <v>874</v>
      </c>
      <c r="AB58" s="4">
        <v>880</v>
      </c>
      <c r="AC58" s="4">
        <v>89</v>
      </c>
      <c r="AD58" s="4">
        <v>7.44</v>
      </c>
      <c r="AE58" s="4">
        <v>0.17</v>
      </c>
      <c r="AF58" s="4">
        <v>993</v>
      </c>
      <c r="AG58" s="4">
        <v>-15</v>
      </c>
      <c r="AH58" s="4">
        <v>-2</v>
      </c>
      <c r="AI58" s="4">
        <v>16</v>
      </c>
      <c r="AJ58" s="4">
        <v>136</v>
      </c>
      <c r="AK58" s="4">
        <v>132.69999999999999</v>
      </c>
      <c r="AL58" s="4">
        <v>6</v>
      </c>
      <c r="AM58" s="4">
        <v>142</v>
      </c>
      <c r="AN58" s="4" t="s">
        <v>155</v>
      </c>
      <c r="AO58" s="4">
        <v>1</v>
      </c>
      <c r="AP58" s="5">
        <v>0.60533564814814811</v>
      </c>
      <c r="AQ58" s="4">
        <v>47.161191000000002</v>
      </c>
      <c r="AR58" s="4">
        <v>-88.483974000000003</v>
      </c>
      <c r="AS58" s="4">
        <v>315</v>
      </c>
      <c r="AT58" s="4">
        <v>28.3</v>
      </c>
      <c r="AU58" s="4">
        <v>12</v>
      </c>
      <c r="AV58" s="4">
        <v>10</v>
      </c>
      <c r="AW58" s="4" t="s">
        <v>420</v>
      </c>
      <c r="AX58" s="4">
        <v>1</v>
      </c>
      <c r="AY58" s="4">
        <v>1.2</v>
      </c>
      <c r="AZ58" s="4">
        <v>1.9</v>
      </c>
      <c r="BA58" s="4">
        <v>11.154</v>
      </c>
      <c r="BB58" s="4">
        <v>17.440000000000001</v>
      </c>
      <c r="BC58" s="4">
        <v>1.56</v>
      </c>
      <c r="BD58" s="4">
        <v>10.884</v>
      </c>
      <c r="BE58" s="4">
        <v>2173.6089999999999</v>
      </c>
      <c r="BF58" s="4">
        <v>51.709000000000003</v>
      </c>
      <c r="BG58" s="4">
        <v>1.111</v>
      </c>
      <c r="BH58" s="4">
        <v>0.88200000000000001</v>
      </c>
      <c r="BI58" s="4">
        <v>1.9930000000000001</v>
      </c>
      <c r="BJ58" s="4">
        <v>0.84299999999999997</v>
      </c>
      <c r="BK58" s="4">
        <v>0.67</v>
      </c>
      <c r="BL58" s="4">
        <v>1.512</v>
      </c>
      <c r="BM58" s="4">
        <v>69.549099999999996</v>
      </c>
      <c r="BQ58" s="4">
        <v>1839.4639999999999</v>
      </c>
      <c r="BR58" s="4">
        <v>0.41950399999999999</v>
      </c>
      <c r="BS58" s="4">
        <v>-5</v>
      </c>
      <c r="BT58" s="4">
        <v>5.0000000000000001E-3</v>
      </c>
      <c r="BU58" s="4">
        <v>10.251628999999999</v>
      </c>
      <c r="BV58" s="4">
        <v>0.10100000000000001</v>
      </c>
      <c r="BW58" s="4">
        <f t="shared" si="9"/>
        <v>2.7084803817999998</v>
      </c>
      <c r="BY58" s="4">
        <f t="shared" si="10"/>
        <v>17198.044914983278</v>
      </c>
      <c r="BZ58" s="4">
        <f t="shared" si="11"/>
        <v>409.13232532109981</v>
      </c>
      <c r="CA58" s="4">
        <f t="shared" si="12"/>
        <v>6.6699907220345995</v>
      </c>
      <c r="CB58" s="4">
        <f t="shared" si="13"/>
        <v>550.2868940994739</v>
      </c>
    </row>
    <row r="59" spans="1:80" x14ac:dyDescent="0.25">
      <c r="A59" s="2">
        <v>42804</v>
      </c>
      <c r="B59" s="3">
        <v>0.39705159722222222</v>
      </c>
      <c r="C59" s="4">
        <v>8.6210000000000004</v>
      </c>
      <c r="D59" s="4">
        <v>0.29749999999999999</v>
      </c>
      <c r="E59" s="4">
        <v>2975.3212520000002</v>
      </c>
      <c r="F59" s="4">
        <v>43.5</v>
      </c>
      <c r="G59" s="4">
        <v>38.1</v>
      </c>
      <c r="H59" s="4">
        <v>5236.3</v>
      </c>
      <c r="J59" s="4">
        <v>10.23</v>
      </c>
      <c r="K59" s="4">
        <v>0.90149999999999997</v>
      </c>
      <c r="L59" s="4">
        <v>7.7723000000000004</v>
      </c>
      <c r="M59" s="4">
        <v>0.26819999999999999</v>
      </c>
      <c r="N59" s="4">
        <v>39.177700000000002</v>
      </c>
      <c r="O59" s="4">
        <v>34.360399999999998</v>
      </c>
      <c r="P59" s="4">
        <v>73.5</v>
      </c>
      <c r="Q59" s="4">
        <v>29.738099999999999</v>
      </c>
      <c r="R59" s="4">
        <v>26.081499999999998</v>
      </c>
      <c r="S59" s="4">
        <v>55.8</v>
      </c>
      <c r="T59" s="4">
        <v>5236.3249999999998</v>
      </c>
      <c r="W59" s="4">
        <v>0</v>
      </c>
      <c r="X59" s="4">
        <v>9.2238000000000007</v>
      </c>
      <c r="Y59" s="4">
        <v>11.7</v>
      </c>
      <c r="Z59" s="4">
        <v>864</v>
      </c>
      <c r="AA59" s="4">
        <v>873</v>
      </c>
      <c r="AB59" s="4">
        <v>880</v>
      </c>
      <c r="AC59" s="4">
        <v>89.3</v>
      </c>
      <c r="AD59" s="4">
        <v>7.46</v>
      </c>
      <c r="AE59" s="4">
        <v>0.17</v>
      </c>
      <c r="AF59" s="4">
        <v>993</v>
      </c>
      <c r="AG59" s="4">
        <v>-15</v>
      </c>
      <c r="AH59" s="4">
        <v>-2</v>
      </c>
      <c r="AI59" s="4">
        <v>16</v>
      </c>
      <c r="AJ59" s="4">
        <v>136</v>
      </c>
      <c r="AK59" s="4">
        <v>132.30000000000001</v>
      </c>
      <c r="AL59" s="4">
        <v>6.1</v>
      </c>
      <c r="AM59" s="4">
        <v>142</v>
      </c>
      <c r="AN59" s="4" t="s">
        <v>155</v>
      </c>
      <c r="AO59" s="4">
        <v>1</v>
      </c>
      <c r="AP59" s="5">
        <v>0.60534722222222215</v>
      </c>
      <c r="AQ59" s="4">
        <v>47.161307999999998</v>
      </c>
      <c r="AR59" s="4">
        <v>-88.483981</v>
      </c>
      <c r="AS59" s="4">
        <v>315.5</v>
      </c>
      <c r="AT59" s="4">
        <v>28.8</v>
      </c>
      <c r="AU59" s="4">
        <v>12</v>
      </c>
      <c r="AV59" s="4">
        <v>10</v>
      </c>
      <c r="AW59" s="4" t="s">
        <v>420</v>
      </c>
      <c r="AX59" s="4">
        <v>1</v>
      </c>
      <c r="AY59" s="4">
        <v>1.2</v>
      </c>
      <c r="AZ59" s="4">
        <v>1.9</v>
      </c>
      <c r="BA59" s="4">
        <v>11.154</v>
      </c>
      <c r="BB59" s="4">
        <v>17.38</v>
      </c>
      <c r="BC59" s="4">
        <v>1.56</v>
      </c>
      <c r="BD59" s="4">
        <v>10.920999999999999</v>
      </c>
      <c r="BE59" s="4">
        <v>2198.549</v>
      </c>
      <c r="BF59" s="4">
        <v>48.292999999999999</v>
      </c>
      <c r="BG59" s="4">
        <v>1.161</v>
      </c>
      <c r="BH59" s="4">
        <v>1.018</v>
      </c>
      <c r="BI59" s="4">
        <v>2.1779999999999999</v>
      </c>
      <c r="BJ59" s="4">
        <v>0.88100000000000001</v>
      </c>
      <c r="BK59" s="4">
        <v>0.77300000000000002</v>
      </c>
      <c r="BL59" s="4">
        <v>1.6539999999999999</v>
      </c>
      <c r="BM59" s="4">
        <v>61.417000000000002</v>
      </c>
      <c r="BQ59" s="4">
        <v>1897.105</v>
      </c>
      <c r="BR59" s="4">
        <v>0.44037199999999999</v>
      </c>
      <c r="BS59" s="4">
        <v>-5</v>
      </c>
      <c r="BT59" s="4">
        <v>5.0000000000000001E-3</v>
      </c>
      <c r="BU59" s="4">
        <v>10.761590999999999</v>
      </c>
      <c r="BV59" s="4">
        <v>0.10100000000000001</v>
      </c>
      <c r="BW59" s="4">
        <f t="shared" si="9"/>
        <v>2.8432123421999997</v>
      </c>
      <c r="BY59" s="4">
        <f t="shared" si="10"/>
        <v>18260.699344460056</v>
      </c>
      <c r="BZ59" s="4">
        <f t="shared" si="11"/>
        <v>401.11180303100343</v>
      </c>
      <c r="CA59" s="4">
        <f t="shared" si="12"/>
        <v>7.3174062176778003</v>
      </c>
      <c r="CB59" s="4">
        <f t="shared" si="13"/>
        <v>510.11706886619464</v>
      </c>
    </row>
    <row r="60" spans="1:80" x14ac:dyDescent="0.25">
      <c r="A60" s="2">
        <v>42804</v>
      </c>
      <c r="B60" s="3">
        <v>0.39706317129629626</v>
      </c>
      <c r="C60" s="4">
        <v>8.9380000000000006</v>
      </c>
      <c r="D60" s="4">
        <v>0.37719999999999998</v>
      </c>
      <c r="E60" s="4">
        <v>3772.1681779999999</v>
      </c>
      <c r="F60" s="4">
        <v>52.4</v>
      </c>
      <c r="G60" s="4">
        <v>64.400000000000006</v>
      </c>
      <c r="H60" s="4">
        <v>4792.6000000000004</v>
      </c>
      <c r="J60" s="4">
        <v>10.4</v>
      </c>
      <c r="K60" s="4">
        <v>0.89810000000000001</v>
      </c>
      <c r="L60" s="4">
        <v>8.0266000000000002</v>
      </c>
      <c r="M60" s="4">
        <v>0.33879999999999999</v>
      </c>
      <c r="N60" s="4">
        <v>47.058700000000002</v>
      </c>
      <c r="O60" s="4">
        <v>57.858800000000002</v>
      </c>
      <c r="P60" s="4">
        <v>104.9</v>
      </c>
      <c r="Q60" s="4">
        <v>35.727499999999999</v>
      </c>
      <c r="R60" s="4">
        <v>43.927</v>
      </c>
      <c r="S60" s="4">
        <v>79.7</v>
      </c>
      <c r="T60" s="4">
        <v>4792.5902999999998</v>
      </c>
      <c r="W60" s="4">
        <v>0</v>
      </c>
      <c r="X60" s="4">
        <v>9.3399000000000001</v>
      </c>
      <c r="Y60" s="4">
        <v>11.6</v>
      </c>
      <c r="Z60" s="4">
        <v>864</v>
      </c>
      <c r="AA60" s="4">
        <v>874</v>
      </c>
      <c r="AB60" s="4">
        <v>880</v>
      </c>
      <c r="AC60" s="4">
        <v>90</v>
      </c>
      <c r="AD60" s="4">
        <v>7.52</v>
      </c>
      <c r="AE60" s="4">
        <v>0.17</v>
      </c>
      <c r="AF60" s="4">
        <v>993</v>
      </c>
      <c r="AG60" s="4">
        <v>-15</v>
      </c>
      <c r="AH60" s="4">
        <v>-2</v>
      </c>
      <c r="AI60" s="4">
        <v>16</v>
      </c>
      <c r="AJ60" s="4">
        <v>136</v>
      </c>
      <c r="AK60" s="4">
        <v>133</v>
      </c>
      <c r="AL60" s="4">
        <v>6.2</v>
      </c>
      <c r="AM60" s="4">
        <v>142</v>
      </c>
      <c r="AN60" s="4" t="s">
        <v>155</v>
      </c>
      <c r="AO60" s="4">
        <v>1</v>
      </c>
      <c r="AP60" s="5">
        <v>0.6053587962962963</v>
      </c>
      <c r="AQ60" s="4">
        <v>47.161439999999999</v>
      </c>
      <c r="AR60" s="4">
        <v>-88.483992000000001</v>
      </c>
      <c r="AS60" s="4">
        <v>315.8</v>
      </c>
      <c r="AT60" s="4">
        <v>30.7</v>
      </c>
      <c r="AU60" s="4">
        <v>12</v>
      </c>
      <c r="AV60" s="4">
        <v>10</v>
      </c>
      <c r="AW60" s="4" t="s">
        <v>420</v>
      </c>
      <c r="AX60" s="4">
        <v>1.075375</v>
      </c>
      <c r="AY60" s="4">
        <v>1.426126</v>
      </c>
      <c r="AZ60" s="4">
        <v>2.050751</v>
      </c>
      <c r="BA60" s="4">
        <v>11.154</v>
      </c>
      <c r="BB60" s="4">
        <v>16.78</v>
      </c>
      <c r="BC60" s="4">
        <v>1.5</v>
      </c>
      <c r="BD60" s="4">
        <v>11.35</v>
      </c>
      <c r="BE60" s="4">
        <v>2198.1570000000002</v>
      </c>
      <c r="BF60" s="4">
        <v>59.048000000000002</v>
      </c>
      <c r="BG60" s="4">
        <v>1.35</v>
      </c>
      <c r="BH60" s="4">
        <v>1.659</v>
      </c>
      <c r="BI60" s="4">
        <v>3.0089999999999999</v>
      </c>
      <c r="BJ60" s="4">
        <v>1.0249999999999999</v>
      </c>
      <c r="BK60" s="4">
        <v>1.26</v>
      </c>
      <c r="BL60" s="4">
        <v>2.2839999999999998</v>
      </c>
      <c r="BM60" s="4">
        <v>54.421999999999997</v>
      </c>
      <c r="BQ60" s="4">
        <v>1859.807</v>
      </c>
      <c r="BR60" s="4">
        <v>0.444747</v>
      </c>
      <c r="BS60" s="4">
        <v>-5</v>
      </c>
      <c r="BT60" s="4">
        <v>5.0000000000000001E-3</v>
      </c>
      <c r="BU60" s="4">
        <v>10.868505000000001</v>
      </c>
      <c r="BV60" s="4">
        <v>0.10100000000000001</v>
      </c>
      <c r="BW60" s="4">
        <f t="shared" si="9"/>
        <v>2.8714590210000002</v>
      </c>
      <c r="BY60" s="4">
        <f t="shared" si="10"/>
        <v>18438.827090490966</v>
      </c>
      <c r="BZ60" s="4">
        <f t="shared" si="11"/>
        <v>495.31305636463208</v>
      </c>
      <c r="CA60" s="4">
        <f t="shared" si="12"/>
        <v>8.598019962975</v>
      </c>
      <c r="CB60" s="4">
        <f t="shared" si="13"/>
        <v>456.50872431709797</v>
      </c>
    </row>
    <row r="61" spans="1:80" x14ac:dyDescent="0.25">
      <c r="A61" s="2">
        <v>42804</v>
      </c>
      <c r="B61" s="3">
        <v>0.39707474537037041</v>
      </c>
      <c r="C61" s="4">
        <v>9.6769999999999996</v>
      </c>
      <c r="D61" s="4">
        <v>0.40210000000000001</v>
      </c>
      <c r="E61" s="4">
        <v>4020.8256879999999</v>
      </c>
      <c r="F61" s="4">
        <v>52.4</v>
      </c>
      <c r="G61" s="4">
        <v>64.5</v>
      </c>
      <c r="H61" s="4">
        <v>4756.7</v>
      </c>
      <c r="J61" s="4">
        <v>10.4</v>
      </c>
      <c r="K61" s="4">
        <v>0.89059999999999995</v>
      </c>
      <c r="L61" s="4">
        <v>8.6182999999999996</v>
      </c>
      <c r="M61" s="4">
        <v>0.35809999999999997</v>
      </c>
      <c r="N61" s="4">
        <v>46.692500000000003</v>
      </c>
      <c r="O61" s="4">
        <v>57.445799999999998</v>
      </c>
      <c r="P61" s="4">
        <v>104.1</v>
      </c>
      <c r="Q61" s="4">
        <v>35.446100000000001</v>
      </c>
      <c r="R61" s="4">
        <v>43.609299999999998</v>
      </c>
      <c r="S61" s="4">
        <v>79.099999999999994</v>
      </c>
      <c r="T61" s="4">
        <v>4756.6922999999997</v>
      </c>
      <c r="W61" s="4">
        <v>0</v>
      </c>
      <c r="X61" s="4">
        <v>9.2626000000000008</v>
      </c>
      <c r="Y61" s="4">
        <v>11.6</v>
      </c>
      <c r="Z61" s="4">
        <v>865</v>
      </c>
      <c r="AA61" s="4">
        <v>874</v>
      </c>
      <c r="AB61" s="4">
        <v>880</v>
      </c>
      <c r="AC61" s="4">
        <v>89.7</v>
      </c>
      <c r="AD61" s="4">
        <v>7.49</v>
      </c>
      <c r="AE61" s="4">
        <v>0.17</v>
      </c>
      <c r="AF61" s="4">
        <v>993</v>
      </c>
      <c r="AG61" s="4">
        <v>-15</v>
      </c>
      <c r="AH61" s="4">
        <v>-2</v>
      </c>
      <c r="AI61" s="4">
        <v>16</v>
      </c>
      <c r="AJ61" s="4">
        <v>136</v>
      </c>
      <c r="AK61" s="4">
        <v>132.4</v>
      </c>
      <c r="AL61" s="4">
        <v>6.3</v>
      </c>
      <c r="AM61" s="4">
        <v>142</v>
      </c>
      <c r="AN61" s="4" t="s">
        <v>155</v>
      </c>
      <c r="AO61" s="4">
        <v>2</v>
      </c>
      <c r="AP61" s="5">
        <v>0.60537037037037034</v>
      </c>
      <c r="AQ61" s="4">
        <v>47.161580000000001</v>
      </c>
      <c r="AR61" s="4">
        <v>-88.484012000000007</v>
      </c>
      <c r="AS61" s="4">
        <v>316</v>
      </c>
      <c r="AT61" s="4">
        <v>32.6</v>
      </c>
      <c r="AU61" s="4">
        <v>12</v>
      </c>
      <c r="AV61" s="4">
        <v>10</v>
      </c>
      <c r="AW61" s="4" t="s">
        <v>420</v>
      </c>
      <c r="AX61" s="4">
        <v>1.1000000000000001</v>
      </c>
      <c r="AY61" s="4">
        <v>1.123</v>
      </c>
      <c r="AZ61" s="4">
        <v>1.7984</v>
      </c>
      <c r="BA61" s="4">
        <v>11.154</v>
      </c>
      <c r="BB61" s="4">
        <v>15.63</v>
      </c>
      <c r="BC61" s="4">
        <v>1.4</v>
      </c>
      <c r="BD61" s="4">
        <v>12.28</v>
      </c>
      <c r="BE61" s="4">
        <v>2207.873</v>
      </c>
      <c r="BF61" s="4">
        <v>58.390999999999998</v>
      </c>
      <c r="BG61" s="4">
        <v>1.2529999999999999</v>
      </c>
      <c r="BH61" s="4">
        <v>1.5409999999999999</v>
      </c>
      <c r="BI61" s="4">
        <v>2.794</v>
      </c>
      <c r="BJ61" s="4">
        <v>0.95099999999999996</v>
      </c>
      <c r="BK61" s="4">
        <v>1.17</v>
      </c>
      <c r="BL61" s="4">
        <v>2.121</v>
      </c>
      <c r="BM61" s="4">
        <v>50.528599999999997</v>
      </c>
      <c r="BQ61" s="4">
        <v>1725.3820000000001</v>
      </c>
      <c r="BR61" s="4">
        <v>0.56830800000000004</v>
      </c>
      <c r="BS61" s="4">
        <v>-5</v>
      </c>
      <c r="BT61" s="4">
        <v>5.3229999999999996E-3</v>
      </c>
      <c r="BU61" s="4">
        <v>13.888026999999999</v>
      </c>
      <c r="BV61" s="4">
        <v>0.107525</v>
      </c>
      <c r="BW61" s="4">
        <f t="shared" si="9"/>
        <v>3.6692167333999999</v>
      </c>
      <c r="BY61" s="4">
        <f t="shared" si="10"/>
        <v>23665.703273865496</v>
      </c>
      <c r="BZ61" s="4">
        <f t="shared" si="11"/>
        <v>625.88023852109256</v>
      </c>
      <c r="CA61" s="4">
        <f t="shared" si="12"/>
        <v>10.193559055908599</v>
      </c>
      <c r="CB61" s="4">
        <f t="shared" si="13"/>
        <v>541.60490863552388</v>
      </c>
    </row>
    <row r="62" spans="1:80" x14ac:dyDescent="0.25">
      <c r="A62" s="2">
        <v>42804</v>
      </c>
      <c r="B62" s="3">
        <v>0.39708631944444445</v>
      </c>
      <c r="C62" s="4">
        <v>9.4190000000000005</v>
      </c>
      <c r="D62" s="4">
        <v>0.35199999999999998</v>
      </c>
      <c r="E62" s="4">
        <v>3520.136986</v>
      </c>
      <c r="F62" s="4">
        <v>54.5</v>
      </c>
      <c r="G62" s="4">
        <v>57.1</v>
      </c>
      <c r="H62" s="4">
        <v>4858.3</v>
      </c>
      <c r="J62" s="4">
        <v>10.4</v>
      </c>
      <c r="K62" s="4">
        <v>0.89349999999999996</v>
      </c>
      <c r="L62" s="4">
        <v>8.4162999999999997</v>
      </c>
      <c r="M62" s="4">
        <v>0.3145</v>
      </c>
      <c r="N62" s="4">
        <v>48.702800000000003</v>
      </c>
      <c r="O62" s="4">
        <v>50.976700000000001</v>
      </c>
      <c r="P62" s="4">
        <v>99.7</v>
      </c>
      <c r="Q62" s="4">
        <v>36.964700000000001</v>
      </c>
      <c r="R62" s="4">
        <v>38.6905</v>
      </c>
      <c r="S62" s="4">
        <v>75.7</v>
      </c>
      <c r="T62" s="4">
        <v>4858.2583000000004</v>
      </c>
      <c r="W62" s="4">
        <v>0</v>
      </c>
      <c r="X62" s="4">
        <v>9.2926000000000002</v>
      </c>
      <c r="Y62" s="4">
        <v>11.6</v>
      </c>
      <c r="Z62" s="4">
        <v>864</v>
      </c>
      <c r="AA62" s="4">
        <v>873</v>
      </c>
      <c r="AB62" s="4">
        <v>879</v>
      </c>
      <c r="AC62" s="4">
        <v>89</v>
      </c>
      <c r="AD62" s="4">
        <v>7.44</v>
      </c>
      <c r="AE62" s="4">
        <v>0.17</v>
      </c>
      <c r="AF62" s="4">
        <v>993</v>
      </c>
      <c r="AG62" s="4">
        <v>-15</v>
      </c>
      <c r="AH62" s="4">
        <v>-2.323</v>
      </c>
      <c r="AI62" s="4">
        <v>16</v>
      </c>
      <c r="AJ62" s="4">
        <v>136</v>
      </c>
      <c r="AK62" s="4">
        <v>131.6</v>
      </c>
      <c r="AL62" s="4">
        <v>6.1</v>
      </c>
      <c r="AM62" s="4">
        <v>142</v>
      </c>
      <c r="AN62" s="4" t="s">
        <v>155</v>
      </c>
      <c r="AO62" s="4">
        <v>2</v>
      </c>
      <c r="AP62" s="5">
        <v>0.60538194444444449</v>
      </c>
      <c r="AQ62" s="4">
        <v>47.161718</v>
      </c>
      <c r="AR62" s="4">
        <v>-88.484049999999996</v>
      </c>
      <c r="AS62" s="4">
        <v>316</v>
      </c>
      <c r="AT62" s="4">
        <v>34.4</v>
      </c>
      <c r="AU62" s="4">
        <v>12</v>
      </c>
      <c r="AV62" s="4">
        <v>10</v>
      </c>
      <c r="AW62" s="4" t="s">
        <v>420</v>
      </c>
      <c r="AX62" s="4">
        <v>0.94920000000000004</v>
      </c>
      <c r="AY62" s="4">
        <v>1</v>
      </c>
      <c r="AZ62" s="4">
        <v>1.7</v>
      </c>
      <c r="BA62" s="4">
        <v>11.154</v>
      </c>
      <c r="BB62" s="4">
        <v>16.059999999999999</v>
      </c>
      <c r="BC62" s="4">
        <v>1.44</v>
      </c>
      <c r="BD62" s="4">
        <v>11.917</v>
      </c>
      <c r="BE62" s="4">
        <v>2211.4409999999998</v>
      </c>
      <c r="BF62" s="4">
        <v>52.600999999999999</v>
      </c>
      <c r="BG62" s="4">
        <v>1.34</v>
      </c>
      <c r="BH62" s="4">
        <v>1.403</v>
      </c>
      <c r="BI62" s="4">
        <v>2.7429999999999999</v>
      </c>
      <c r="BJ62" s="4">
        <v>1.0169999999999999</v>
      </c>
      <c r="BK62" s="4">
        <v>1.0649999999999999</v>
      </c>
      <c r="BL62" s="4">
        <v>2.0819999999999999</v>
      </c>
      <c r="BM62" s="4">
        <v>52.930999999999997</v>
      </c>
      <c r="BQ62" s="4">
        <v>1775.37</v>
      </c>
      <c r="BR62" s="4">
        <v>0.66773099999999996</v>
      </c>
      <c r="BS62" s="4">
        <v>-5</v>
      </c>
      <c r="BT62" s="4">
        <v>6.0000000000000001E-3</v>
      </c>
      <c r="BU62" s="4">
        <v>16.317677</v>
      </c>
      <c r="BV62" s="4">
        <v>0.1212</v>
      </c>
      <c r="BW62" s="4">
        <f t="shared" si="9"/>
        <v>4.3111302633999999</v>
      </c>
      <c r="BY62" s="4">
        <f t="shared" si="10"/>
        <v>27850.850599665489</v>
      </c>
      <c r="BZ62" s="4">
        <f t="shared" si="11"/>
        <v>662.45610549546859</v>
      </c>
      <c r="CA62" s="4">
        <f t="shared" si="12"/>
        <v>12.8080808214462</v>
      </c>
      <c r="CB62" s="4">
        <f t="shared" si="13"/>
        <v>666.61211992130654</v>
      </c>
    </row>
    <row r="63" spans="1:80" x14ac:dyDescent="0.25">
      <c r="A63" s="2">
        <v>42804</v>
      </c>
      <c r="B63" s="3">
        <v>0.39709789351851854</v>
      </c>
      <c r="C63" s="4">
        <v>9.734</v>
      </c>
      <c r="D63" s="4">
        <v>0.35060000000000002</v>
      </c>
      <c r="E63" s="4">
        <v>3506.3990269999999</v>
      </c>
      <c r="F63" s="4">
        <v>63.9</v>
      </c>
      <c r="G63" s="4">
        <v>46.7</v>
      </c>
      <c r="H63" s="4">
        <v>5174.5</v>
      </c>
      <c r="J63" s="4">
        <v>10.27</v>
      </c>
      <c r="K63" s="4">
        <v>0.89</v>
      </c>
      <c r="L63" s="4">
        <v>8.6636000000000006</v>
      </c>
      <c r="M63" s="4">
        <v>0.31209999999999999</v>
      </c>
      <c r="N63" s="4">
        <v>56.872500000000002</v>
      </c>
      <c r="O63" s="4">
        <v>41.563000000000002</v>
      </c>
      <c r="P63" s="4">
        <v>98.4</v>
      </c>
      <c r="Q63" s="4">
        <v>43.165300000000002</v>
      </c>
      <c r="R63" s="4">
        <v>31.5457</v>
      </c>
      <c r="S63" s="4">
        <v>74.7</v>
      </c>
      <c r="T63" s="4">
        <v>5174.4606999999996</v>
      </c>
      <c r="W63" s="4">
        <v>0</v>
      </c>
      <c r="X63" s="4">
        <v>9.1399000000000008</v>
      </c>
      <c r="Y63" s="4">
        <v>11.5</v>
      </c>
      <c r="Z63" s="4">
        <v>864</v>
      </c>
      <c r="AA63" s="4">
        <v>873</v>
      </c>
      <c r="AB63" s="4">
        <v>879</v>
      </c>
      <c r="AC63" s="4">
        <v>89</v>
      </c>
      <c r="AD63" s="4">
        <v>7.44</v>
      </c>
      <c r="AE63" s="4">
        <v>0.17</v>
      </c>
      <c r="AF63" s="4">
        <v>993</v>
      </c>
      <c r="AG63" s="4">
        <v>-15</v>
      </c>
      <c r="AH63" s="4">
        <v>-3</v>
      </c>
      <c r="AI63" s="4">
        <v>16</v>
      </c>
      <c r="AJ63" s="4">
        <v>135.69999999999999</v>
      </c>
      <c r="AK63" s="4">
        <v>133.30000000000001</v>
      </c>
      <c r="AL63" s="4">
        <v>5.7</v>
      </c>
      <c r="AM63" s="4">
        <v>142</v>
      </c>
      <c r="AN63" s="4" t="s">
        <v>155</v>
      </c>
      <c r="AO63" s="4">
        <v>2</v>
      </c>
      <c r="AP63" s="5">
        <v>0.60539351851851853</v>
      </c>
      <c r="AQ63" s="4">
        <v>47.161861999999999</v>
      </c>
      <c r="AR63" s="4">
        <v>-88.484110999999999</v>
      </c>
      <c r="AS63" s="4">
        <v>316.10000000000002</v>
      </c>
      <c r="AT63" s="4">
        <v>35.9</v>
      </c>
      <c r="AU63" s="4">
        <v>12</v>
      </c>
      <c r="AV63" s="4">
        <v>10</v>
      </c>
      <c r="AW63" s="4" t="s">
        <v>420</v>
      </c>
      <c r="AX63" s="4">
        <v>1.1262000000000001</v>
      </c>
      <c r="AY63" s="4">
        <v>1</v>
      </c>
      <c r="AZ63" s="4">
        <v>1.8508</v>
      </c>
      <c r="BA63" s="4">
        <v>11.154</v>
      </c>
      <c r="BB63" s="4">
        <v>15.56</v>
      </c>
      <c r="BC63" s="4">
        <v>1.39</v>
      </c>
      <c r="BD63" s="4">
        <v>12.359</v>
      </c>
      <c r="BE63" s="4">
        <v>2209.8470000000002</v>
      </c>
      <c r="BF63" s="4">
        <v>50.662999999999997</v>
      </c>
      <c r="BG63" s="4">
        <v>1.5189999999999999</v>
      </c>
      <c r="BH63" s="4">
        <v>1.1100000000000001</v>
      </c>
      <c r="BI63" s="4">
        <v>2.629</v>
      </c>
      <c r="BJ63" s="4">
        <v>1.153</v>
      </c>
      <c r="BK63" s="4">
        <v>0.84299999999999997</v>
      </c>
      <c r="BL63" s="4">
        <v>1.996</v>
      </c>
      <c r="BM63" s="4">
        <v>54.7273</v>
      </c>
      <c r="BQ63" s="4">
        <v>1695.1210000000001</v>
      </c>
      <c r="BR63" s="4">
        <v>0.609294</v>
      </c>
      <c r="BS63" s="4">
        <v>-5</v>
      </c>
      <c r="BT63" s="4">
        <v>5.6769999999999998E-3</v>
      </c>
      <c r="BU63" s="4">
        <v>14.889614999999999</v>
      </c>
      <c r="BV63" s="4">
        <v>0.11468200000000001</v>
      </c>
      <c r="BW63" s="4">
        <f t="shared" si="9"/>
        <v>3.9338362829999998</v>
      </c>
      <c r="BY63" s="4">
        <f t="shared" si="10"/>
        <v>25395.130487826882</v>
      </c>
      <c r="BZ63" s="4">
        <f t="shared" si="11"/>
        <v>582.20930947019099</v>
      </c>
      <c r="CA63" s="4">
        <f t="shared" si="12"/>
        <v>13.250051000120999</v>
      </c>
      <c r="CB63" s="4">
        <f t="shared" si="13"/>
        <v>628.91545195049616</v>
      </c>
    </row>
    <row r="64" spans="1:80" x14ac:dyDescent="0.25">
      <c r="A64" s="2">
        <v>42804</v>
      </c>
      <c r="B64" s="3">
        <v>0.39710946759259258</v>
      </c>
      <c r="C64" s="4">
        <v>9.6709999999999994</v>
      </c>
      <c r="D64" s="4">
        <v>0.31659999999999999</v>
      </c>
      <c r="E64" s="4">
        <v>3165.766423</v>
      </c>
      <c r="F64" s="4">
        <v>70.099999999999994</v>
      </c>
      <c r="G64" s="4">
        <v>45.6</v>
      </c>
      <c r="H64" s="4">
        <v>5410.9</v>
      </c>
      <c r="J64" s="4">
        <v>9.9499999999999993</v>
      </c>
      <c r="K64" s="4">
        <v>0.89059999999999995</v>
      </c>
      <c r="L64" s="4">
        <v>8.6128999999999998</v>
      </c>
      <c r="M64" s="4">
        <v>0.28189999999999998</v>
      </c>
      <c r="N64" s="4">
        <v>62.4589</v>
      </c>
      <c r="O64" s="4">
        <v>40.655000000000001</v>
      </c>
      <c r="P64" s="4">
        <v>103.1</v>
      </c>
      <c r="Q64" s="4">
        <v>47.405799999999999</v>
      </c>
      <c r="R64" s="4">
        <v>30.8567</v>
      </c>
      <c r="S64" s="4">
        <v>78.3</v>
      </c>
      <c r="T64" s="4">
        <v>5410.9144999999999</v>
      </c>
      <c r="W64" s="4">
        <v>0</v>
      </c>
      <c r="X64" s="4">
        <v>8.8619000000000003</v>
      </c>
      <c r="Y64" s="4">
        <v>11.5</v>
      </c>
      <c r="Z64" s="4">
        <v>865</v>
      </c>
      <c r="AA64" s="4">
        <v>874</v>
      </c>
      <c r="AB64" s="4">
        <v>876</v>
      </c>
      <c r="AC64" s="4">
        <v>89</v>
      </c>
      <c r="AD64" s="4">
        <v>7.44</v>
      </c>
      <c r="AE64" s="4">
        <v>0.17</v>
      </c>
      <c r="AF64" s="4">
        <v>993</v>
      </c>
      <c r="AG64" s="4">
        <v>-15</v>
      </c>
      <c r="AH64" s="4">
        <v>-3</v>
      </c>
      <c r="AI64" s="4">
        <v>16</v>
      </c>
      <c r="AJ64" s="4">
        <v>135</v>
      </c>
      <c r="AK64" s="4">
        <v>134.6</v>
      </c>
      <c r="AL64" s="4">
        <v>5.4</v>
      </c>
      <c r="AM64" s="4">
        <v>142</v>
      </c>
      <c r="AN64" s="4" t="s">
        <v>155</v>
      </c>
      <c r="AO64" s="4">
        <v>2</v>
      </c>
      <c r="AP64" s="5">
        <v>0.60540509259259256</v>
      </c>
      <c r="AQ64" s="4">
        <v>47.162014999999997</v>
      </c>
      <c r="AR64" s="4">
        <v>-88.484155999999999</v>
      </c>
      <c r="AS64" s="4">
        <v>315.89999999999998</v>
      </c>
      <c r="AT64" s="4">
        <v>38.200000000000003</v>
      </c>
      <c r="AU64" s="4">
        <v>12</v>
      </c>
      <c r="AV64" s="4">
        <v>10</v>
      </c>
      <c r="AW64" s="4" t="s">
        <v>420</v>
      </c>
      <c r="AX64" s="4">
        <v>1.0491999999999999</v>
      </c>
      <c r="AY64" s="4">
        <v>1</v>
      </c>
      <c r="AZ64" s="4">
        <v>1.7492000000000001</v>
      </c>
      <c r="BA64" s="4">
        <v>11.154</v>
      </c>
      <c r="BB64" s="4">
        <v>15.66</v>
      </c>
      <c r="BC64" s="4">
        <v>1.4</v>
      </c>
      <c r="BD64" s="4">
        <v>12.282999999999999</v>
      </c>
      <c r="BE64" s="4">
        <v>2210.2860000000001</v>
      </c>
      <c r="BF64" s="4">
        <v>46.051000000000002</v>
      </c>
      <c r="BG64" s="4">
        <v>1.679</v>
      </c>
      <c r="BH64" s="4">
        <v>1.093</v>
      </c>
      <c r="BI64" s="4">
        <v>2.7709999999999999</v>
      </c>
      <c r="BJ64" s="4">
        <v>1.274</v>
      </c>
      <c r="BK64" s="4">
        <v>0.82899999999999996</v>
      </c>
      <c r="BL64" s="4">
        <v>2.1030000000000002</v>
      </c>
      <c r="BM64" s="4">
        <v>57.576500000000003</v>
      </c>
      <c r="BQ64" s="4">
        <v>1653.5809999999999</v>
      </c>
      <c r="BR64" s="4">
        <v>0.62204099999999996</v>
      </c>
      <c r="BS64" s="4">
        <v>-5</v>
      </c>
      <c r="BT64" s="4">
        <v>5.0000000000000001E-3</v>
      </c>
      <c r="BU64" s="4">
        <v>15.201128000000001</v>
      </c>
      <c r="BV64" s="4">
        <v>0.10100000000000001</v>
      </c>
      <c r="BW64" s="4">
        <f t="shared" si="9"/>
        <v>4.0161380176000003</v>
      </c>
      <c r="BY64" s="4">
        <f t="shared" si="10"/>
        <v>25931.585022732859</v>
      </c>
      <c r="BZ64" s="4">
        <f t="shared" si="11"/>
        <v>540.28095091851048</v>
      </c>
      <c r="CA64" s="4">
        <f t="shared" si="12"/>
        <v>14.946861772169601</v>
      </c>
      <c r="CB64" s="4">
        <f t="shared" si="13"/>
        <v>675.50077458816577</v>
      </c>
    </row>
    <row r="65" spans="1:80" x14ac:dyDescent="0.25">
      <c r="A65" s="2">
        <v>42804</v>
      </c>
      <c r="B65" s="3">
        <v>0.39712104166666667</v>
      </c>
      <c r="C65" s="4">
        <v>9.5250000000000004</v>
      </c>
      <c r="D65" s="4">
        <v>0.34620000000000001</v>
      </c>
      <c r="E65" s="4">
        <v>3461.7607410000001</v>
      </c>
      <c r="F65" s="4">
        <v>70.5</v>
      </c>
      <c r="G65" s="4">
        <v>45.1</v>
      </c>
      <c r="H65" s="4">
        <v>5608.4</v>
      </c>
      <c r="J65" s="4">
        <v>9.5399999999999991</v>
      </c>
      <c r="K65" s="4">
        <v>0.89149999999999996</v>
      </c>
      <c r="L65" s="4">
        <v>8.4908999999999999</v>
      </c>
      <c r="M65" s="4">
        <v>0.30859999999999999</v>
      </c>
      <c r="N65" s="4">
        <v>62.843499999999999</v>
      </c>
      <c r="O65" s="4">
        <v>40.177500000000002</v>
      </c>
      <c r="P65" s="4">
        <v>103</v>
      </c>
      <c r="Q65" s="4">
        <v>47.698099999999997</v>
      </c>
      <c r="R65" s="4">
        <v>30.494700000000002</v>
      </c>
      <c r="S65" s="4">
        <v>78.2</v>
      </c>
      <c r="T65" s="4">
        <v>5608.4231</v>
      </c>
      <c r="W65" s="4">
        <v>0</v>
      </c>
      <c r="X65" s="4">
        <v>8.5043000000000006</v>
      </c>
      <c r="Y65" s="4">
        <v>11.6</v>
      </c>
      <c r="Z65" s="4">
        <v>864</v>
      </c>
      <c r="AA65" s="4">
        <v>875</v>
      </c>
      <c r="AB65" s="4">
        <v>873</v>
      </c>
      <c r="AC65" s="4">
        <v>89</v>
      </c>
      <c r="AD65" s="4">
        <v>7.44</v>
      </c>
      <c r="AE65" s="4">
        <v>0.17</v>
      </c>
      <c r="AF65" s="4">
        <v>992</v>
      </c>
      <c r="AG65" s="4">
        <v>-15</v>
      </c>
      <c r="AH65" s="4">
        <v>-3</v>
      </c>
      <c r="AI65" s="4">
        <v>16</v>
      </c>
      <c r="AJ65" s="4">
        <v>135</v>
      </c>
      <c r="AK65" s="4">
        <v>136.30000000000001</v>
      </c>
      <c r="AL65" s="4">
        <v>5.3</v>
      </c>
      <c r="AM65" s="4">
        <v>142</v>
      </c>
      <c r="AN65" s="4" t="s">
        <v>155</v>
      </c>
      <c r="AO65" s="4">
        <v>2</v>
      </c>
      <c r="AP65" s="5">
        <v>0.6054166666666666</v>
      </c>
      <c r="AQ65" s="4">
        <v>47.162174</v>
      </c>
      <c r="AR65" s="4">
        <v>-88.484184999999997</v>
      </c>
      <c r="AS65" s="4">
        <v>316</v>
      </c>
      <c r="AT65" s="4">
        <v>39.6</v>
      </c>
      <c r="AU65" s="4">
        <v>12</v>
      </c>
      <c r="AV65" s="4">
        <v>10</v>
      </c>
      <c r="AW65" s="4" t="s">
        <v>420</v>
      </c>
      <c r="AX65" s="4">
        <v>1</v>
      </c>
      <c r="AY65" s="4">
        <v>1.0753999999999999</v>
      </c>
      <c r="AZ65" s="4">
        <v>1.7754000000000001</v>
      </c>
      <c r="BA65" s="4">
        <v>11.154</v>
      </c>
      <c r="BB65" s="4">
        <v>15.79</v>
      </c>
      <c r="BC65" s="4">
        <v>1.42</v>
      </c>
      <c r="BD65" s="4">
        <v>12.175000000000001</v>
      </c>
      <c r="BE65" s="4">
        <v>2196.6469999999999</v>
      </c>
      <c r="BF65" s="4">
        <v>50.814</v>
      </c>
      <c r="BG65" s="4">
        <v>1.7030000000000001</v>
      </c>
      <c r="BH65" s="4">
        <v>1.0880000000000001</v>
      </c>
      <c r="BI65" s="4">
        <v>2.7909999999999999</v>
      </c>
      <c r="BJ65" s="4">
        <v>1.292</v>
      </c>
      <c r="BK65" s="4">
        <v>0.82599999999999996</v>
      </c>
      <c r="BL65" s="4">
        <v>2.1179999999999999</v>
      </c>
      <c r="BM65" s="4">
        <v>60.162399999999998</v>
      </c>
      <c r="BQ65" s="4">
        <v>1599.7249999999999</v>
      </c>
      <c r="BR65" s="4">
        <v>0.60965899999999995</v>
      </c>
      <c r="BS65" s="4">
        <v>-5</v>
      </c>
      <c r="BT65" s="4">
        <v>5.3229999999999996E-3</v>
      </c>
      <c r="BU65" s="4">
        <v>14.898542000000001</v>
      </c>
      <c r="BV65" s="4">
        <v>0.107525</v>
      </c>
      <c r="BW65" s="4">
        <f t="shared" si="9"/>
        <v>3.9361947964000001</v>
      </c>
      <c r="BY65" s="4">
        <f t="shared" si="10"/>
        <v>25258.573250938593</v>
      </c>
      <c r="BZ65" s="4">
        <f t="shared" si="11"/>
        <v>584.29467327849841</v>
      </c>
      <c r="CA65" s="4">
        <f t="shared" si="12"/>
        <v>14.856313572555202</v>
      </c>
      <c r="CB65" s="4">
        <f t="shared" si="13"/>
        <v>691.78907095781358</v>
      </c>
    </row>
    <row r="66" spans="1:80" x14ac:dyDescent="0.25">
      <c r="A66" s="2">
        <v>42804</v>
      </c>
      <c r="B66" s="3">
        <v>0.39713261574074071</v>
      </c>
      <c r="C66" s="4">
        <v>9.4570000000000007</v>
      </c>
      <c r="D66" s="4">
        <v>0.35639999999999999</v>
      </c>
      <c r="E66" s="4">
        <v>3564.14876</v>
      </c>
      <c r="F66" s="4">
        <v>65.2</v>
      </c>
      <c r="G66" s="4">
        <v>44.1</v>
      </c>
      <c r="H66" s="4">
        <v>5565.8</v>
      </c>
      <c r="J66" s="4">
        <v>9.15</v>
      </c>
      <c r="K66" s="4">
        <v>0.8921</v>
      </c>
      <c r="L66" s="4">
        <v>8.4367999999999999</v>
      </c>
      <c r="M66" s="4">
        <v>0.318</v>
      </c>
      <c r="N66" s="4">
        <v>58.164900000000003</v>
      </c>
      <c r="O66" s="4">
        <v>39.3416</v>
      </c>
      <c r="P66" s="4">
        <v>97.5</v>
      </c>
      <c r="Q66" s="4">
        <v>44.178100000000001</v>
      </c>
      <c r="R66" s="4">
        <v>29.8812</v>
      </c>
      <c r="S66" s="4">
        <v>74.099999999999994</v>
      </c>
      <c r="T66" s="4">
        <v>5565.8122000000003</v>
      </c>
      <c r="W66" s="4">
        <v>0</v>
      </c>
      <c r="X66" s="4">
        <v>8.1607000000000003</v>
      </c>
      <c r="Y66" s="4">
        <v>11.8</v>
      </c>
      <c r="Z66" s="4">
        <v>863</v>
      </c>
      <c r="AA66" s="4">
        <v>874</v>
      </c>
      <c r="AB66" s="4">
        <v>869</v>
      </c>
      <c r="AC66" s="4">
        <v>89</v>
      </c>
      <c r="AD66" s="4">
        <v>7.64</v>
      </c>
      <c r="AE66" s="4">
        <v>0.18</v>
      </c>
      <c r="AF66" s="4">
        <v>993</v>
      </c>
      <c r="AG66" s="4">
        <v>-14.7</v>
      </c>
      <c r="AH66" s="4">
        <v>-3</v>
      </c>
      <c r="AI66" s="4">
        <v>16</v>
      </c>
      <c r="AJ66" s="4">
        <v>135</v>
      </c>
      <c r="AK66" s="4">
        <v>136.4</v>
      </c>
      <c r="AL66" s="4">
        <v>5.5</v>
      </c>
      <c r="AM66" s="4">
        <v>142</v>
      </c>
      <c r="AN66" s="4" t="s">
        <v>155</v>
      </c>
      <c r="AO66" s="4">
        <v>2</v>
      </c>
      <c r="AP66" s="5">
        <v>0.60542824074074075</v>
      </c>
      <c r="AQ66" s="4">
        <v>47.162337000000001</v>
      </c>
      <c r="AR66" s="4">
        <v>-88.484183999999999</v>
      </c>
      <c r="AS66" s="4">
        <v>316.2</v>
      </c>
      <c r="AT66" s="4">
        <v>40.4</v>
      </c>
      <c r="AU66" s="4">
        <v>12</v>
      </c>
      <c r="AV66" s="4">
        <v>10</v>
      </c>
      <c r="AW66" s="4" t="s">
        <v>420</v>
      </c>
      <c r="AX66" s="4">
        <v>1</v>
      </c>
      <c r="AY66" s="4">
        <v>1.1754</v>
      </c>
      <c r="AZ66" s="4">
        <v>1.8</v>
      </c>
      <c r="BA66" s="4">
        <v>11.154</v>
      </c>
      <c r="BB66" s="4">
        <v>15.88</v>
      </c>
      <c r="BC66" s="4">
        <v>1.42</v>
      </c>
      <c r="BD66" s="4">
        <v>12.095000000000001</v>
      </c>
      <c r="BE66" s="4">
        <v>2194.1869999999999</v>
      </c>
      <c r="BF66" s="4">
        <v>52.631</v>
      </c>
      <c r="BG66" s="4">
        <v>1.5840000000000001</v>
      </c>
      <c r="BH66" s="4">
        <v>1.071</v>
      </c>
      <c r="BI66" s="4">
        <v>2.6560000000000001</v>
      </c>
      <c r="BJ66" s="4">
        <v>1.2030000000000001</v>
      </c>
      <c r="BK66" s="4">
        <v>0.81399999999999995</v>
      </c>
      <c r="BL66" s="4">
        <v>2.0169999999999999</v>
      </c>
      <c r="BM66" s="4">
        <v>60.020800000000001</v>
      </c>
      <c r="BQ66" s="4">
        <v>1543.2059999999999</v>
      </c>
      <c r="BR66" s="4">
        <v>0.62166399999999999</v>
      </c>
      <c r="BS66" s="4">
        <v>-5</v>
      </c>
      <c r="BT66" s="4">
        <v>6.0000000000000001E-3</v>
      </c>
      <c r="BU66" s="4">
        <v>15.191914000000001</v>
      </c>
      <c r="BV66" s="4">
        <v>0.1212</v>
      </c>
      <c r="BW66" s="4">
        <f t="shared" si="9"/>
        <v>4.0137036787999998</v>
      </c>
      <c r="BY66" s="4">
        <f t="shared" si="10"/>
        <v>25727.104177383913</v>
      </c>
      <c r="BZ66" s="4">
        <f t="shared" si="11"/>
        <v>617.10474994150127</v>
      </c>
      <c r="CA66" s="4">
        <f t="shared" si="12"/>
        <v>14.105318427915602</v>
      </c>
      <c r="CB66" s="4">
        <f t="shared" si="13"/>
        <v>703.75103599188424</v>
      </c>
    </row>
    <row r="67" spans="1:80" x14ac:dyDescent="0.25">
      <c r="A67" s="2">
        <v>42804</v>
      </c>
      <c r="B67" s="3">
        <v>0.39714418981481486</v>
      </c>
      <c r="C67" s="4">
        <v>9.4390000000000001</v>
      </c>
      <c r="D67" s="4">
        <v>0.4007</v>
      </c>
      <c r="E67" s="4">
        <v>4006.710963</v>
      </c>
      <c r="F67" s="4">
        <v>66.599999999999994</v>
      </c>
      <c r="G67" s="4">
        <v>44</v>
      </c>
      <c r="H67" s="4">
        <v>5544.1</v>
      </c>
      <c r="J67" s="4">
        <v>8.77</v>
      </c>
      <c r="K67" s="4">
        <v>0.89190000000000003</v>
      </c>
      <c r="L67" s="4">
        <v>8.4192</v>
      </c>
      <c r="M67" s="4">
        <v>0.3574</v>
      </c>
      <c r="N67" s="4">
        <v>59.383800000000001</v>
      </c>
      <c r="O67" s="4">
        <v>39.244700000000002</v>
      </c>
      <c r="P67" s="4">
        <v>98.6</v>
      </c>
      <c r="Q67" s="4">
        <v>45.1751</v>
      </c>
      <c r="R67" s="4">
        <v>29.854700000000001</v>
      </c>
      <c r="S67" s="4">
        <v>75</v>
      </c>
      <c r="T67" s="4">
        <v>5544.0911999999998</v>
      </c>
      <c r="W67" s="4">
        <v>0</v>
      </c>
      <c r="X67" s="4">
        <v>7.8207000000000004</v>
      </c>
      <c r="Y67" s="4">
        <v>11.8</v>
      </c>
      <c r="Z67" s="4">
        <v>863</v>
      </c>
      <c r="AA67" s="4">
        <v>874</v>
      </c>
      <c r="AB67" s="4">
        <v>871</v>
      </c>
      <c r="AC67" s="4">
        <v>89</v>
      </c>
      <c r="AD67" s="4">
        <v>8.08</v>
      </c>
      <c r="AE67" s="4">
        <v>0.19</v>
      </c>
      <c r="AF67" s="4">
        <v>993</v>
      </c>
      <c r="AG67" s="4">
        <v>-14</v>
      </c>
      <c r="AH67" s="4">
        <v>-3</v>
      </c>
      <c r="AI67" s="4">
        <v>16</v>
      </c>
      <c r="AJ67" s="4">
        <v>135</v>
      </c>
      <c r="AK67" s="4">
        <v>135</v>
      </c>
      <c r="AL67" s="4">
        <v>5.8</v>
      </c>
      <c r="AM67" s="4">
        <v>142</v>
      </c>
      <c r="AN67" s="4" t="s">
        <v>155</v>
      </c>
      <c r="AO67" s="4">
        <v>2</v>
      </c>
      <c r="AP67" s="5">
        <v>0.60543981481481479</v>
      </c>
      <c r="AQ67" s="4">
        <v>47.162505000000003</v>
      </c>
      <c r="AR67" s="4">
        <v>-88.484164000000007</v>
      </c>
      <c r="AS67" s="4">
        <v>316.60000000000002</v>
      </c>
      <c r="AT67" s="4">
        <v>41.1</v>
      </c>
      <c r="AU67" s="4">
        <v>12</v>
      </c>
      <c r="AV67" s="4">
        <v>10</v>
      </c>
      <c r="AW67" s="4" t="s">
        <v>420</v>
      </c>
      <c r="AX67" s="4">
        <v>1.0753999999999999</v>
      </c>
      <c r="AY67" s="4">
        <v>1.2754000000000001</v>
      </c>
      <c r="AZ67" s="4">
        <v>1.8754</v>
      </c>
      <c r="BA67" s="4">
        <v>11.154</v>
      </c>
      <c r="BB67" s="4">
        <v>15.84</v>
      </c>
      <c r="BC67" s="4">
        <v>1.42</v>
      </c>
      <c r="BD67" s="4">
        <v>12.117000000000001</v>
      </c>
      <c r="BE67" s="4">
        <v>2184.9780000000001</v>
      </c>
      <c r="BF67" s="4">
        <v>59.03</v>
      </c>
      <c r="BG67" s="4">
        <v>1.6140000000000001</v>
      </c>
      <c r="BH67" s="4">
        <v>1.0669999999999999</v>
      </c>
      <c r="BI67" s="4">
        <v>2.681</v>
      </c>
      <c r="BJ67" s="4">
        <v>1.228</v>
      </c>
      <c r="BK67" s="4">
        <v>0.81100000000000005</v>
      </c>
      <c r="BL67" s="4">
        <v>2.0390000000000001</v>
      </c>
      <c r="BM67" s="4">
        <v>59.660299999999999</v>
      </c>
      <c r="BQ67" s="4">
        <v>1475.7909999999999</v>
      </c>
      <c r="BR67" s="4">
        <v>0.59483200000000003</v>
      </c>
      <c r="BS67" s="4">
        <v>-5</v>
      </c>
      <c r="BT67" s="4">
        <v>6.0000000000000001E-3</v>
      </c>
      <c r="BU67" s="4">
        <v>14.536206999999999</v>
      </c>
      <c r="BV67" s="4">
        <v>0.1212</v>
      </c>
      <c r="BW67" s="4">
        <f t="shared" si="9"/>
        <v>3.8404658893999994</v>
      </c>
      <c r="BY67" s="4">
        <f t="shared" si="10"/>
        <v>24513.365550300623</v>
      </c>
      <c r="BZ67" s="4">
        <f t="shared" si="11"/>
        <v>662.26020053027798</v>
      </c>
      <c r="CA67" s="4">
        <f t="shared" si="12"/>
        <v>13.776986722872799</v>
      </c>
      <c r="CB67" s="4">
        <f t="shared" si="13"/>
        <v>669.33156431808482</v>
      </c>
    </row>
    <row r="68" spans="1:80" x14ac:dyDescent="0.25">
      <c r="A68" s="2">
        <v>42804</v>
      </c>
      <c r="B68" s="3">
        <v>0.3971557638888889</v>
      </c>
      <c r="C68" s="4">
        <v>9.9529999999999994</v>
      </c>
      <c r="D68" s="4">
        <v>0.47610000000000002</v>
      </c>
      <c r="E68" s="4">
        <v>4761.4457830000001</v>
      </c>
      <c r="F68" s="4">
        <v>69.400000000000006</v>
      </c>
      <c r="G68" s="4">
        <v>47.5</v>
      </c>
      <c r="H68" s="4">
        <v>5940.1</v>
      </c>
      <c r="J68" s="4">
        <v>8.4499999999999993</v>
      </c>
      <c r="K68" s="4">
        <v>0.88570000000000004</v>
      </c>
      <c r="L68" s="4">
        <v>8.8153000000000006</v>
      </c>
      <c r="M68" s="4">
        <v>0.42170000000000002</v>
      </c>
      <c r="N68" s="4">
        <v>61.427900000000001</v>
      </c>
      <c r="O68" s="4">
        <v>42.106299999999997</v>
      </c>
      <c r="P68" s="4">
        <v>103.5</v>
      </c>
      <c r="Q68" s="4">
        <v>46.731000000000002</v>
      </c>
      <c r="R68" s="4">
        <v>32.032200000000003</v>
      </c>
      <c r="S68" s="4">
        <v>78.8</v>
      </c>
      <c r="T68" s="4">
        <v>5940.0709999999999</v>
      </c>
      <c r="W68" s="4">
        <v>0</v>
      </c>
      <c r="X68" s="4">
        <v>7.4823000000000004</v>
      </c>
      <c r="Y68" s="4">
        <v>11.6</v>
      </c>
      <c r="Z68" s="4">
        <v>865</v>
      </c>
      <c r="AA68" s="4">
        <v>875</v>
      </c>
      <c r="AB68" s="4">
        <v>872</v>
      </c>
      <c r="AC68" s="4">
        <v>89</v>
      </c>
      <c r="AD68" s="4">
        <v>8.09</v>
      </c>
      <c r="AE68" s="4">
        <v>0.19</v>
      </c>
      <c r="AF68" s="4">
        <v>992</v>
      </c>
      <c r="AG68" s="4">
        <v>-14</v>
      </c>
      <c r="AH68" s="4">
        <v>-2.677</v>
      </c>
      <c r="AI68" s="4">
        <v>16</v>
      </c>
      <c r="AJ68" s="4">
        <v>135</v>
      </c>
      <c r="AK68" s="4">
        <v>135</v>
      </c>
      <c r="AL68" s="4">
        <v>5.9</v>
      </c>
      <c r="AM68" s="4">
        <v>142</v>
      </c>
      <c r="AN68" s="4" t="s">
        <v>155</v>
      </c>
      <c r="AO68" s="4">
        <v>2</v>
      </c>
      <c r="AP68" s="5">
        <v>0.60545138888888894</v>
      </c>
      <c r="AQ68" s="4">
        <v>47.162677000000002</v>
      </c>
      <c r="AR68" s="4">
        <v>-88.484156999999996</v>
      </c>
      <c r="AS68" s="4">
        <v>317.39999999999998</v>
      </c>
      <c r="AT68" s="4">
        <v>41.8</v>
      </c>
      <c r="AU68" s="4">
        <v>12</v>
      </c>
      <c r="AV68" s="4">
        <v>10</v>
      </c>
      <c r="AW68" s="4" t="s">
        <v>420</v>
      </c>
      <c r="AX68" s="4">
        <v>1.1000000000000001</v>
      </c>
      <c r="AY68" s="4">
        <v>1.3754</v>
      </c>
      <c r="AZ68" s="4">
        <v>1.9</v>
      </c>
      <c r="BA68" s="4">
        <v>11.154</v>
      </c>
      <c r="BB68" s="4">
        <v>14.96</v>
      </c>
      <c r="BC68" s="4">
        <v>1.34</v>
      </c>
      <c r="BD68" s="4">
        <v>12.903</v>
      </c>
      <c r="BE68" s="4">
        <v>2170.9319999999998</v>
      </c>
      <c r="BF68" s="4">
        <v>66.102999999999994</v>
      </c>
      <c r="BG68" s="4">
        <v>1.5840000000000001</v>
      </c>
      <c r="BH68" s="4">
        <v>1.0860000000000001</v>
      </c>
      <c r="BI68" s="4">
        <v>2.67</v>
      </c>
      <c r="BJ68" s="4">
        <v>1.2050000000000001</v>
      </c>
      <c r="BK68" s="4">
        <v>0.82599999999999996</v>
      </c>
      <c r="BL68" s="4">
        <v>2.0310000000000001</v>
      </c>
      <c r="BM68" s="4">
        <v>60.656300000000002</v>
      </c>
      <c r="BQ68" s="4">
        <v>1339.7940000000001</v>
      </c>
      <c r="BR68" s="4">
        <v>0.61274700000000004</v>
      </c>
      <c r="BS68" s="4">
        <v>-5</v>
      </c>
      <c r="BT68" s="4">
        <v>5.6769999999999998E-3</v>
      </c>
      <c r="BU68" s="4">
        <v>14.974005</v>
      </c>
      <c r="BV68" s="4">
        <v>0.114675</v>
      </c>
      <c r="BW68" s="4">
        <f t="shared" si="9"/>
        <v>3.956132121</v>
      </c>
      <c r="BY68" s="4">
        <f t="shared" si="10"/>
        <v>25089.324483368986</v>
      </c>
      <c r="BZ68" s="4">
        <f t="shared" si="11"/>
        <v>763.94821041107696</v>
      </c>
      <c r="CA68" s="4">
        <f t="shared" si="12"/>
        <v>13.926109156095</v>
      </c>
      <c r="CB68" s="4">
        <f t="shared" si="13"/>
        <v>701.00104133182174</v>
      </c>
    </row>
    <row r="69" spans="1:80" x14ac:dyDescent="0.25">
      <c r="A69" s="2">
        <v>42804</v>
      </c>
      <c r="B69" s="3">
        <v>0.397167337962963</v>
      </c>
      <c r="C69" s="4">
        <v>9.9169999999999998</v>
      </c>
      <c r="D69" s="4">
        <v>0.50190000000000001</v>
      </c>
      <c r="E69" s="4">
        <v>5018.7893459999996</v>
      </c>
      <c r="F69" s="4">
        <v>69.400000000000006</v>
      </c>
      <c r="G69" s="4">
        <v>56.8</v>
      </c>
      <c r="H69" s="4">
        <v>5906.3</v>
      </c>
      <c r="J69" s="4">
        <v>8.17</v>
      </c>
      <c r="K69" s="4">
        <v>0.88590000000000002</v>
      </c>
      <c r="L69" s="4">
        <v>8.7848000000000006</v>
      </c>
      <c r="M69" s="4">
        <v>0.4446</v>
      </c>
      <c r="N69" s="4">
        <v>61.478499999999997</v>
      </c>
      <c r="O69" s="4">
        <v>50.316699999999997</v>
      </c>
      <c r="P69" s="4">
        <v>111.8</v>
      </c>
      <c r="Q69" s="4">
        <v>46.738799999999998</v>
      </c>
      <c r="R69" s="4">
        <v>38.253100000000003</v>
      </c>
      <c r="S69" s="4">
        <v>85</v>
      </c>
      <c r="T69" s="4">
        <v>5906.3419000000004</v>
      </c>
      <c r="W69" s="4">
        <v>0</v>
      </c>
      <c r="X69" s="4">
        <v>7.2365000000000004</v>
      </c>
      <c r="Y69" s="4">
        <v>11.6</v>
      </c>
      <c r="Z69" s="4">
        <v>866</v>
      </c>
      <c r="AA69" s="4">
        <v>876</v>
      </c>
      <c r="AB69" s="4">
        <v>873</v>
      </c>
      <c r="AC69" s="4">
        <v>89.3</v>
      </c>
      <c r="AD69" s="4">
        <v>7.9</v>
      </c>
      <c r="AE69" s="4">
        <v>0.18</v>
      </c>
      <c r="AF69" s="4">
        <v>992</v>
      </c>
      <c r="AG69" s="4">
        <v>-14.3</v>
      </c>
      <c r="AH69" s="4">
        <v>-2</v>
      </c>
      <c r="AI69" s="4">
        <v>16</v>
      </c>
      <c r="AJ69" s="4">
        <v>135</v>
      </c>
      <c r="AK69" s="4">
        <v>135</v>
      </c>
      <c r="AL69" s="4">
        <v>6</v>
      </c>
      <c r="AM69" s="4">
        <v>142</v>
      </c>
      <c r="AN69" s="4" t="s">
        <v>155</v>
      </c>
      <c r="AO69" s="4">
        <v>2</v>
      </c>
      <c r="AP69" s="5">
        <v>0.60546296296296298</v>
      </c>
      <c r="AQ69" s="4">
        <v>47.162849999999999</v>
      </c>
      <c r="AR69" s="4">
        <v>-88.484165000000004</v>
      </c>
      <c r="AS69" s="4">
        <v>318.10000000000002</v>
      </c>
      <c r="AT69" s="4">
        <v>42.4</v>
      </c>
      <c r="AU69" s="4">
        <v>12</v>
      </c>
      <c r="AV69" s="4">
        <v>10</v>
      </c>
      <c r="AW69" s="4" t="s">
        <v>420</v>
      </c>
      <c r="AX69" s="4">
        <v>0.94920000000000004</v>
      </c>
      <c r="AY69" s="4">
        <v>1.4</v>
      </c>
      <c r="AZ69" s="4">
        <v>1.7492000000000001</v>
      </c>
      <c r="BA69" s="4">
        <v>11.154</v>
      </c>
      <c r="BB69" s="4">
        <v>14.97</v>
      </c>
      <c r="BC69" s="4">
        <v>1.34</v>
      </c>
      <c r="BD69" s="4">
        <v>12.885</v>
      </c>
      <c r="BE69" s="4">
        <v>2165.8560000000002</v>
      </c>
      <c r="BF69" s="4">
        <v>69.765000000000001</v>
      </c>
      <c r="BG69" s="4">
        <v>1.587</v>
      </c>
      <c r="BH69" s="4">
        <v>1.2989999999999999</v>
      </c>
      <c r="BI69" s="4">
        <v>2.8860000000000001</v>
      </c>
      <c r="BJ69" s="4">
        <v>1.2070000000000001</v>
      </c>
      <c r="BK69" s="4">
        <v>0.98799999999999999</v>
      </c>
      <c r="BL69" s="4">
        <v>2.194</v>
      </c>
      <c r="BM69" s="4">
        <v>60.379800000000003</v>
      </c>
      <c r="BQ69" s="4">
        <v>1297.239</v>
      </c>
      <c r="BR69" s="4">
        <v>0.69948600000000005</v>
      </c>
      <c r="BS69" s="4">
        <v>-5</v>
      </c>
      <c r="BT69" s="4">
        <v>5.0000000000000001E-3</v>
      </c>
      <c r="BU69" s="4">
        <v>17.093689000000001</v>
      </c>
      <c r="BV69" s="4">
        <v>0.10100000000000001</v>
      </c>
      <c r="BW69" s="4">
        <f t="shared" si="9"/>
        <v>4.5161526338</v>
      </c>
      <c r="BY69" s="4">
        <f t="shared" si="10"/>
        <v>28573.941483732699</v>
      </c>
      <c r="BZ69" s="4">
        <f t="shared" si="11"/>
        <v>920.40330825900321</v>
      </c>
      <c r="CA69" s="4">
        <f t="shared" si="12"/>
        <v>15.923841368431402</v>
      </c>
      <c r="CB69" s="4">
        <f t="shared" si="13"/>
        <v>796.58521711484207</v>
      </c>
    </row>
    <row r="70" spans="1:80" x14ac:dyDescent="0.25">
      <c r="A70" s="2">
        <v>42804</v>
      </c>
      <c r="B70" s="3">
        <v>0.39717891203703704</v>
      </c>
      <c r="C70" s="4">
        <v>9.6389999999999993</v>
      </c>
      <c r="D70" s="4">
        <v>0.42520000000000002</v>
      </c>
      <c r="E70" s="4">
        <v>4252.0419689999999</v>
      </c>
      <c r="F70" s="4">
        <v>67.8</v>
      </c>
      <c r="G70" s="4">
        <v>56.8</v>
      </c>
      <c r="H70" s="4">
        <v>5627.4</v>
      </c>
      <c r="J70" s="4">
        <v>7.93</v>
      </c>
      <c r="K70" s="4">
        <v>0.88980000000000004</v>
      </c>
      <c r="L70" s="4">
        <v>8.5768000000000004</v>
      </c>
      <c r="M70" s="4">
        <v>0.37830000000000003</v>
      </c>
      <c r="N70" s="4">
        <v>60.327199999999998</v>
      </c>
      <c r="O70" s="4">
        <v>50.516500000000001</v>
      </c>
      <c r="P70" s="4">
        <v>110.8</v>
      </c>
      <c r="Q70" s="4">
        <v>45.797800000000002</v>
      </c>
      <c r="R70" s="4">
        <v>38.35</v>
      </c>
      <c r="S70" s="4">
        <v>84.1</v>
      </c>
      <c r="T70" s="4">
        <v>5627.3717999999999</v>
      </c>
      <c r="W70" s="4">
        <v>0</v>
      </c>
      <c r="X70" s="4">
        <v>7.0525000000000002</v>
      </c>
      <c r="Y70" s="4">
        <v>11.5</v>
      </c>
      <c r="Z70" s="4">
        <v>867</v>
      </c>
      <c r="AA70" s="4">
        <v>876</v>
      </c>
      <c r="AB70" s="4">
        <v>871</v>
      </c>
      <c r="AC70" s="4">
        <v>89.7</v>
      </c>
      <c r="AD70" s="4">
        <v>7.5</v>
      </c>
      <c r="AE70" s="4">
        <v>0.17</v>
      </c>
      <c r="AF70" s="4">
        <v>992</v>
      </c>
      <c r="AG70" s="4">
        <v>-15</v>
      </c>
      <c r="AH70" s="4">
        <v>-2</v>
      </c>
      <c r="AI70" s="4">
        <v>16</v>
      </c>
      <c r="AJ70" s="4">
        <v>135</v>
      </c>
      <c r="AK70" s="4">
        <v>135</v>
      </c>
      <c r="AL70" s="4">
        <v>6.3</v>
      </c>
      <c r="AM70" s="4">
        <v>142</v>
      </c>
      <c r="AN70" s="4" t="s">
        <v>155</v>
      </c>
      <c r="AO70" s="4">
        <v>2</v>
      </c>
      <c r="AP70" s="5">
        <v>0.60547453703703702</v>
      </c>
      <c r="AQ70" s="4">
        <v>47.163021000000001</v>
      </c>
      <c r="AR70" s="4">
        <v>-88.484200999999999</v>
      </c>
      <c r="AS70" s="4">
        <v>318.7</v>
      </c>
      <c r="AT70" s="4">
        <v>42.9</v>
      </c>
      <c r="AU70" s="4">
        <v>12</v>
      </c>
      <c r="AV70" s="4">
        <v>10</v>
      </c>
      <c r="AW70" s="4" t="s">
        <v>420</v>
      </c>
      <c r="AX70" s="4">
        <v>0.9</v>
      </c>
      <c r="AY70" s="4">
        <v>1.4</v>
      </c>
      <c r="AZ70" s="4">
        <v>1.7</v>
      </c>
      <c r="BA70" s="4">
        <v>11.154</v>
      </c>
      <c r="BB70" s="4">
        <v>15.5</v>
      </c>
      <c r="BC70" s="4">
        <v>1.39</v>
      </c>
      <c r="BD70" s="4">
        <v>12.387</v>
      </c>
      <c r="BE70" s="4">
        <v>2181.9879999999998</v>
      </c>
      <c r="BF70" s="4">
        <v>61.261000000000003</v>
      </c>
      <c r="BG70" s="4">
        <v>1.607</v>
      </c>
      <c r="BH70" s="4">
        <v>1.3460000000000001</v>
      </c>
      <c r="BI70" s="4">
        <v>2.9529999999999998</v>
      </c>
      <c r="BJ70" s="4">
        <v>1.22</v>
      </c>
      <c r="BK70" s="4">
        <v>1.022</v>
      </c>
      <c r="BL70" s="4">
        <v>2.242</v>
      </c>
      <c r="BM70" s="4">
        <v>59.362200000000001</v>
      </c>
      <c r="BQ70" s="4">
        <v>1304.5719999999999</v>
      </c>
      <c r="BR70" s="4">
        <v>0.76275199999999999</v>
      </c>
      <c r="BS70" s="4">
        <v>-5</v>
      </c>
      <c r="BT70" s="4">
        <v>5.3229999999999996E-3</v>
      </c>
      <c r="BU70" s="4">
        <v>18.639752000000001</v>
      </c>
      <c r="BV70" s="4">
        <v>0.107525</v>
      </c>
      <c r="BW70" s="4">
        <f t="shared" si="9"/>
        <v>4.9246224783999999</v>
      </c>
      <c r="BY70" s="4">
        <f t="shared" si="10"/>
        <v>31390.429781308078</v>
      </c>
      <c r="BZ70" s="4">
        <f t="shared" si="11"/>
        <v>881.31058412452978</v>
      </c>
      <c r="CA70" s="4">
        <f t="shared" si="12"/>
        <v>17.551115924192004</v>
      </c>
      <c r="CB70" s="4">
        <f t="shared" si="13"/>
        <v>853.9941423894021</v>
      </c>
    </row>
    <row r="71" spans="1:80" x14ac:dyDescent="0.25">
      <c r="A71" s="2">
        <v>42804</v>
      </c>
      <c r="B71" s="3">
        <v>0.39719048611111107</v>
      </c>
      <c r="C71" s="4">
        <v>9.3879999999999999</v>
      </c>
      <c r="D71" s="4">
        <v>0.35820000000000002</v>
      </c>
      <c r="E71" s="4">
        <v>3581.7964069999998</v>
      </c>
      <c r="F71" s="4">
        <v>70.8</v>
      </c>
      <c r="G71" s="4">
        <v>53.7</v>
      </c>
      <c r="H71" s="4">
        <v>5405.8</v>
      </c>
      <c r="J71" s="4">
        <v>7.7</v>
      </c>
      <c r="K71" s="4">
        <v>0.89329999999999998</v>
      </c>
      <c r="L71" s="4">
        <v>8.3861000000000008</v>
      </c>
      <c r="M71" s="4">
        <v>0.32</v>
      </c>
      <c r="N71" s="4">
        <v>63.227699999999999</v>
      </c>
      <c r="O71" s="4">
        <v>47.966900000000003</v>
      </c>
      <c r="P71" s="4">
        <v>111.2</v>
      </c>
      <c r="Q71" s="4">
        <v>48.024700000000003</v>
      </c>
      <c r="R71" s="4">
        <v>36.433300000000003</v>
      </c>
      <c r="S71" s="4">
        <v>84.5</v>
      </c>
      <c r="T71" s="4">
        <v>5405.8015999999998</v>
      </c>
      <c r="W71" s="4">
        <v>0</v>
      </c>
      <c r="X71" s="4">
        <v>6.8781999999999996</v>
      </c>
      <c r="Y71" s="4">
        <v>11.6</v>
      </c>
      <c r="Z71" s="4">
        <v>866</v>
      </c>
      <c r="AA71" s="4">
        <v>877</v>
      </c>
      <c r="AB71" s="4">
        <v>870</v>
      </c>
      <c r="AC71" s="4">
        <v>89</v>
      </c>
      <c r="AD71" s="4">
        <v>7.65</v>
      </c>
      <c r="AE71" s="4">
        <v>0.18</v>
      </c>
      <c r="AF71" s="4">
        <v>992</v>
      </c>
      <c r="AG71" s="4">
        <v>-14.7</v>
      </c>
      <c r="AH71" s="4">
        <v>-2.323</v>
      </c>
      <c r="AI71" s="4">
        <v>16</v>
      </c>
      <c r="AJ71" s="4">
        <v>135</v>
      </c>
      <c r="AK71" s="4">
        <v>135</v>
      </c>
      <c r="AL71" s="4">
        <v>6.5</v>
      </c>
      <c r="AM71" s="4">
        <v>142</v>
      </c>
      <c r="AN71" s="4" t="s">
        <v>155</v>
      </c>
      <c r="AO71" s="4">
        <v>2</v>
      </c>
      <c r="AP71" s="5">
        <v>0.60548611111111106</v>
      </c>
      <c r="AQ71" s="4">
        <v>47.163190999999998</v>
      </c>
      <c r="AR71" s="4">
        <v>-88.484272000000004</v>
      </c>
      <c r="AS71" s="4">
        <v>319</v>
      </c>
      <c r="AT71" s="4">
        <v>44.1</v>
      </c>
      <c r="AU71" s="4">
        <v>12</v>
      </c>
      <c r="AV71" s="4">
        <v>10</v>
      </c>
      <c r="AW71" s="4" t="s">
        <v>420</v>
      </c>
      <c r="AX71" s="4">
        <v>0.9</v>
      </c>
      <c r="AY71" s="4">
        <v>1.4</v>
      </c>
      <c r="AZ71" s="4">
        <v>1.7</v>
      </c>
      <c r="BA71" s="4">
        <v>11.154</v>
      </c>
      <c r="BB71" s="4">
        <v>16</v>
      </c>
      <c r="BC71" s="4">
        <v>1.43</v>
      </c>
      <c r="BD71" s="4">
        <v>11.948</v>
      </c>
      <c r="BE71" s="4">
        <v>2196.3290000000002</v>
      </c>
      <c r="BF71" s="4">
        <v>53.334000000000003</v>
      </c>
      <c r="BG71" s="4">
        <v>1.734</v>
      </c>
      <c r="BH71" s="4">
        <v>1.3160000000000001</v>
      </c>
      <c r="BI71" s="4">
        <v>3.05</v>
      </c>
      <c r="BJ71" s="4">
        <v>1.3169999999999999</v>
      </c>
      <c r="BK71" s="4">
        <v>0.999</v>
      </c>
      <c r="BL71" s="4">
        <v>2.3159999999999998</v>
      </c>
      <c r="BM71" s="4">
        <v>58.705199999999998</v>
      </c>
      <c r="BQ71" s="4">
        <v>1309.8209999999999</v>
      </c>
      <c r="BR71" s="4">
        <v>0.74702299999999999</v>
      </c>
      <c r="BS71" s="4">
        <v>-5</v>
      </c>
      <c r="BT71" s="4">
        <v>5.6769999999999998E-3</v>
      </c>
      <c r="BU71" s="4">
        <v>18.255375000000001</v>
      </c>
      <c r="BV71" s="4">
        <v>0.114675</v>
      </c>
      <c r="BW71" s="4">
        <f t="shared" si="9"/>
        <v>4.8230700750000004</v>
      </c>
      <c r="BY71" s="4">
        <f t="shared" si="10"/>
        <v>30945.173986281829</v>
      </c>
      <c r="BZ71" s="4">
        <f t="shared" si="11"/>
        <v>751.44930899895007</v>
      </c>
      <c r="CA71" s="4">
        <f t="shared" si="12"/>
        <v>18.555869425725</v>
      </c>
      <c r="CB71" s="4">
        <f t="shared" si="13"/>
        <v>827.12682293931005</v>
      </c>
    </row>
    <row r="72" spans="1:80" x14ac:dyDescent="0.25">
      <c r="A72" s="2">
        <v>42804</v>
      </c>
      <c r="B72" s="3">
        <v>0.39720206018518517</v>
      </c>
      <c r="C72" s="4">
        <v>9.2650000000000006</v>
      </c>
      <c r="D72" s="4">
        <v>0.3241</v>
      </c>
      <c r="E72" s="4">
        <v>3241.331169</v>
      </c>
      <c r="F72" s="4">
        <v>82.5</v>
      </c>
      <c r="G72" s="4">
        <v>47.1</v>
      </c>
      <c r="H72" s="4">
        <v>5219.8999999999996</v>
      </c>
      <c r="J72" s="4">
        <v>7.52</v>
      </c>
      <c r="K72" s="4">
        <v>0.89500000000000002</v>
      </c>
      <c r="L72" s="4">
        <v>8.2927</v>
      </c>
      <c r="M72" s="4">
        <v>0.29010000000000002</v>
      </c>
      <c r="N72" s="4">
        <v>73.864900000000006</v>
      </c>
      <c r="O72" s="4">
        <v>42.125100000000003</v>
      </c>
      <c r="P72" s="4">
        <v>116</v>
      </c>
      <c r="Q72" s="4">
        <v>56.149700000000003</v>
      </c>
      <c r="R72" s="4">
        <v>32.022199999999998</v>
      </c>
      <c r="S72" s="4">
        <v>88.2</v>
      </c>
      <c r="T72" s="4">
        <v>5219.9081999999999</v>
      </c>
      <c r="W72" s="4">
        <v>0</v>
      </c>
      <c r="X72" s="4">
        <v>6.7336999999999998</v>
      </c>
      <c r="Y72" s="4">
        <v>11.6</v>
      </c>
      <c r="Z72" s="4">
        <v>866</v>
      </c>
      <c r="AA72" s="4">
        <v>876</v>
      </c>
      <c r="AB72" s="4">
        <v>869</v>
      </c>
      <c r="AC72" s="4">
        <v>89</v>
      </c>
      <c r="AD72" s="4">
        <v>7.87</v>
      </c>
      <c r="AE72" s="4">
        <v>0.18</v>
      </c>
      <c r="AF72" s="4">
        <v>992</v>
      </c>
      <c r="AG72" s="4">
        <v>-14.3</v>
      </c>
      <c r="AH72" s="4">
        <v>-3</v>
      </c>
      <c r="AI72" s="4">
        <v>16</v>
      </c>
      <c r="AJ72" s="4">
        <v>135</v>
      </c>
      <c r="AK72" s="4">
        <v>135</v>
      </c>
      <c r="AL72" s="4">
        <v>6.4</v>
      </c>
      <c r="AM72" s="4">
        <v>142</v>
      </c>
      <c r="AN72" s="4" t="s">
        <v>155</v>
      </c>
      <c r="AO72" s="4">
        <v>2</v>
      </c>
      <c r="AP72" s="5">
        <v>0.60549768518518521</v>
      </c>
      <c r="AQ72" s="4">
        <v>47.163364000000001</v>
      </c>
      <c r="AR72" s="4">
        <v>-88.484375999999997</v>
      </c>
      <c r="AS72" s="4">
        <v>319.3</v>
      </c>
      <c r="AT72" s="4">
        <v>45.2</v>
      </c>
      <c r="AU72" s="4">
        <v>12</v>
      </c>
      <c r="AV72" s="4">
        <v>10</v>
      </c>
      <c r="AW72" s="4" t="s">
        <v>420</v>
      </c>
      <c r="AX72" s="4">
        <v>1.1262000000000001</v>
      </c>
      <c r="AY72" s="4">
        <v>1.0984</v>
      </c>
      <c r="AZ72" s="4">
        <v>1.8508</v>
      </c>
      <c r="BA72" s="4">
        <v>11.154</v>
      </c>
      <c r="BB72" s="4">
        <v>16.28</v>
      </c>
      <c r="BC72" s="4">
        <v>1.46</v>
      </c>
      <c r="BD72" s="4">
        <v>11.731</v>
      </c>
      <c r="BE72" s="4">
        <v>2205.8519999999999</v>
      </c>
      <c r="BF72" s="4">
        <v>49.115000000000002</v>
      </c>
      <c r="BG72" s="4">
        <v>2.0579999999999998</v>
      </c>
      <c r="BH72" s="4">
        <v>1.173</v>
      </c>
      <c r="BI72" s="4">
        <v>3.2309999999999999</v>
      </c>
      <c r="BJ72" s="4">
        <v>1.5640000000000001</v>
      </c>
      <c r="BK72" s="4">
        <v>0.89200000000000002</v>
      </c>
      <c r="BL72" s="4">
        <v>2.456</v>
      </c>
      <c r="BM72" s="4">
        <v>57.573399999999999</v>
      </c>
      <c r="BQ72" s="4">
        <v>1302.3679999999999</v>
      </c>
      <c r="BR72" s="4">
        <v>0.66546499999999997</v>
      </c>
      <c r="BS72" s="4">
        <v>-5</v>
      </c>
      <c r="BT72" s="4">
        <v>5.0000000000000001E-3</v>
      </c>
      <c r="BU72" s="4">
        <v>16.262301000000001</v>
      </c>
      <c r="BV72" s="4">
        <v>0.10100000000000001</v>
      </c>
      <c r="BW72" s="4">
        <f t="shared" si="9"/>
        <v>4.2964999241999999</v>
      </c>
      <c r="BY72" s="4">
        <f t="shared" si="10"/>
        <v>27686.186485331855</v>
      </c>
      <c r="BZ72" s="4">
        <f t="shared" si="11"/>
        <v>616.45434472805709</v>
      </c>
      <c r="CA72" s="4">
        <f t="shared" si="12"/>
        <v>19.630145478055205</v>
      </c>
      <c r="CB72" s="4">
        <f t="shared" si="13"/>
        <v>722.61778623162616</v>
      </c>
    </row>
    <row r="73" spans="1:80" x14ac:dyDescent="0.25">
      <c r="A73" s="2">
        <v>42804</v>
      </c>
      <c r="B73" s="3">
        <v>0.39721363425925921</v>
      </c>
      <c r="C73" s="4">
        <v>9.2289999999999992</v>
      </c>
      <c r="D73" s="4">
        <v>0.31590000000000001</v>
      </c>
      <c r="E73" s="4">
        <v>3159.137056</v>
      </c>
      <c r="F73" s="4">
        <v>85.8</v>
      </c>
      <c r="G73" s="4">
        <v>43.1</v>
      </c>
      <c r="H73" s="4">
        <v>5323.2</v>
      </c>
      <c r="J73" s="4">
        <v>7.4</v>
      </c>
      <c r="K73" s="4">
        <v>0.89529999999999998</v>
      </c>
      <c r="L73" s="4">
        <v>8.2624999999999993</v>
      </c>
      <c r="M73" s="4">
        <v>0.2828</v>
      </c>
      <c r="N73" s="4">
        <v>76.814400000000006</v>
      </c>
      <c r="O73" s="4">
        <v>38.542999999999999</v>
      </c>
      <c r="P73" s="4">
        <v>115.4</v>
      </c>
      <c r="Q73" s="4">
        <v>58.302399999999999</v>
      </c>
      <c r="R73" s="4">
        <v>29.254300000000001</v>
      </c>
      <c r="S73" s="4">
        <v>87.6</v>
      </c>
      <c r="T73" s="4">
        <v>5323.2452999999996</v>
      </c>
      <c r="W73" s="4">
        <v>0</v>
      </c>
      <c r="X73" s="4">
        <v>6.625</v>
      </c>
      <c r="Y73" s="4">
        <v>11.5</v>
      </c>
      <c r="Z73" s="4">
        <v>867</v>
      </c>
      <c r="AA73" s="4">
        <v>876</v>
      </c>
      <c r="AB73" s="4">
        <v>868</v>
      </c>
      <c r="AC73" s="4">
        <v>89</v>
      </c>
      <c r="AD73" s="4">
        <v>7.44</v>
      </c>
      <c r="AE73" s="4">
        <v>0.17</v>
      </c>
      <c r="AF73" s="4">
        <v>992</v>
      </c>
      <c r="AG73" s="4">
        <v>-15</v>
      </c>
      <c r="AH73" s="4">
        <v>-2.677</v>
      </c>
      <c r="AI73" s="4">
        <v>16</v>
      </c>
      <c r="AJ73" s="4">
        <v>135</v>
      </c>
      <c r="AK73" s="4">
        <v>135.6</v>
      </c>
      <c r="AL73" s="4">
        <v>6.2</v>
      </c>
      <c r="AM73" s="4">
        <v>142</v>
      </c>
      <c r="AN73" s="4" t="s">
        <v>155</v>
      </c>
      <c r="AO73" s="4">
        <v>2</v>
      </c>
      <c r="AP73" s="5">
        <v>0.60550925925925925</v>
      </c>
      <c r="AQ73" s="4">
        <v>47.163530000000002</v>
      </c>
      <c r="AR73" s="4">
        <v>-88.484495999999993</v>
      </c>
      <c r="AS73" s="4">
        <v>319.60000000000002</v>
      </c>
      <c r="AT73" s="4">
        <v>45.6</v>
      </c>
      <c r="AU73" s="4">
        <v>12</v>
      </c>
      <c r="AV73" s="4">
        <v>10</v>
      </c>
      <c r="AW73" s="4" t="s">
        <v>420</v>
      </c>
      <c r="AX73" s="4">
        <v>0.9738</v>
      </c>
      <c r="AY73" s="4">
        <v>1.0753999999999999</v>
      </c>
      <c r="AZ73" s="4">
        <v>1.9</v>
      </c>
      <c r="BA73" s="4">
        <v>11.154</v>
      </c>
      <c r="BB73" s="4">
        <v>16.329999999999998</v>
      </c>
      <c r="BC73" s="4">
        <v>1.46</v>
      </c>
      <c r="BD73" s="4">
        <v>11.698</v>
      </c>
      <c r="BE73" s="4">
        <v>2204.4209999999998</v>
      </c>
      <c r="BF73" s="4">
        <v>48.027000000000001</v>
      </c>
      <c r="BG73" s="4">
        <v>2.1459999999999999</v>
      </c>
      <c r="BH73" s="4">
        <v>1.077</v>
      </c>
      <c r="BI73" s="4">
        <v>3.2229999999999999</v>
      </c>
      <c r="BJ73" s="4">
        <v>1.629</v>
      </c>
      <c r="BK73" s="4">
        <v>0.81699999999999995</v>
      </c>
      <c r="BL73" s="4">
        <v>2.4460000000000002</v>
      </c>
      <c r="BM73" s="4">
        <v>58.889299999999999</v>
      </c>
      <c r="BQ73" s="4">
        <v>1285.192</v>
      </c>
      <c r="BR73" s="4">
        <v>0.61594300000000002</v>
      </c>
      <c r="BS73" s="4">
        <v>-5</v>
      </c>
      <c r="BT73" s="4">
        <v>5.3229999999999996E-3</v>
      </c>
      <c r="BU73" s="4">
        <v>15.052106999999999</v>
      </c>
      <c r="BV73" s="4">
        <v>0.107525</v>
      </c>
      <c r="BW73" s="4">
        <f t="shared" si="9"/>
        <v>3.9767666693999999</v>
      </c>
      <c r="BY73" s="4">
        <f t="shared" si="10"/>
        <v>25609.235314463269</v>
      </c>
      <c r="BZ73" s="4">
        <f t="shared" si="11"/>
        <v>557.94004160173017</v>
      </c>
      <c r="CA73" s="4">
        <f t="shared" si="12"/>
        <v>18.924445161455399</v>
      </c>
      <c r="CB73" s="4">
        <f t="shared" si="13"/>
        <v>684.12972894198617</v>
      </c>
    </row>
    <row r="74" spans="1:80" x14ac:dyDescent="0.25">
      <c r="A74" s="2">
        <v>42804</v>
      </c>
      <c r="B74" s="3">
        <v>0.39722520833333336</v>
      </c>
      <c r="C74" s="4">
        <v>9.4559999999999995</v>
      </c>
      <c r="D74" s="4">
        <v>0.36899999999999999</v>
      </c>
      <c r="E74" s="4">
        <v>3689.6114859999998</v>
      </c>
      <c r="F74" s="4">
        <v>83.3</v>
      </c>
      <c r="G74" s="4">
        <v>36.9</v>
      </c>
      <c r="H74" s="4">
        <v>5403</v>
      </c>
      <c r="J74" s="4">
        <v>7.3</v>
      </c>
      <c r="K74" s="4">
        <v>0.89239999999999997</v>
      </c>
      <c r="L74" s="4">
        <v>8.4383999999999997</v>
      </c>
      <c r="M74" s="4">
        <v>0.32929999999999998</v>
      </c>
      <c r="N74" s="4">
        <v>74.336200000000005</v>
      </c>
      <c r="O74" s="4">
        <v>32.906399999999998</v>
      </c>
      <c r="P74" s="4">
        <v>107.2</v>
      </c>
      <c r="Q74" s="4">
        <v>56.467799999999997</v>
      </c>
      <c r="R74" s="4">
        <v>24.996600000000001</v>
      </c>
      <c r="S74" s="4">
        <v>81.5</v>
      </c>
      <c r="T74" s="4">
        <v>5402.9858999999997</v>
      </c>
      <c r="W74" s="4">
        <v>0</v>
      </c>
      <c r="X74" s="4">
        <v>6.5145</v>
      </c>
      <c r="Y74" s="4">
        <v>11.6</v>
      </c>
      <c r="Z74" s="4">
        <v>866</v>
      </c>
      <c r="AA74" s="4">
        <v>876</v>
      </c>
      <c r="AB74" s="4">
        <v>868</v>
      </c>
      <c r="AC74" s="4">
        <v>89.3</v>
      </c>
      <c r="AD74" s="4">
        <v>7.67</v>
      </c>
      <c r="AE74" s="4">
        <v>0.18</v>
      </c>
      <c r="AF74" s="4">
        <v>992</v>
      </c>
      <c r="AG74" s="4">
        <v>-14.7</v>
      </c>
      <c r="AH74" s="4">
        <v>-2</v>
      </c>
      <c r="AI74" s="4">
        <v>16</v>
      </c>
      <c r="AJ74" s="4">
        <v>135</v>
      </c>
      <c r="AK74" s="4">
        <v>136.4</v>
      </c>
      <c r="AL74" s="4">
        <v>6.2</v>
      </c>
      <c r="AM74" s="4">
        <v>142</v>
      </c>
      <c r="AN74" s="4" t="s">
        <v>155</v>
      </c>
      <c r="AO74" s="4">
        <v>2</v>
      </c>
      <c r="AP74" s="5">
        <v>0.6055208333333334</v>
      </c>
      <c r="AQ74" s="4">
        <v>47.163687000000003</v>
      </c>
      <c r="AR74" s="4">
        <v>-88.484634999999997</v>
      </c>
      <c r="AS74" s="4">
        <v>319.60000000000002</v>
      </c>
      <c r="AT74" s="4">
        <v>45.2</v>
      </c>
      <c r="AU74" s="4">
        <v>12</v>
      </c>
      <c r="AV74" s="4">
        <v>10</v>
      </c>
      <c r="AW74" s="4" t="s">
        <v>420</v>
      </c>
      <c r="AX74" s="4">
        <v>0.9</v>
      </c>
      <c r="AY74" s="4">
        <v>1.1000000000000001</v>
      </c>
      <c r="AZ74" s="4">
        <v>1.7492000000000001</v>
      </c>
      <c r="BA74" s="4">
        <v>11.154</v>
      </c>
      <c r="BB74" s="4">
        <v>15.89</v>
      </c>
      <c r="BC74" s="4">
        <v>1.42</v>
      </c>
      <c r="BD74" s="4">
        <v>12.058</v>
      </c>
      <c r="BE74" s="4">
        <v>2195.404</v>
      </c>
      <c r="BF74" s="4">
        <v>54.521000000000001</v>
      </c>
      <c r="BG74" s="4">
        <v>2.0249999999999999</v>
      </c>
      <c r="BH74" s="4">
        <v>0.89700000000000002</v>
      </c>
      <c r="BI74" s="4">
        <v>2.9220000000000002</v>
      </c>
      <c r="BJ74" s="4">
        <v>1.538</v>
      </c>
      <c r="BK74" s="4">
        <v>0.68100000000000005</v>
      </c>
      <c r="BL74" s="4">
        <v>2.2200000000000002</v>
      </c>
      <c r="BM74" s="4">
        <v>58.286099999999998</v>
      </c>
      <c r="BQ74" s="4">
        <v>1232.3409999999999</v>
      </c>
      <c r="BR74" s="4">
        <v>0.53820900000000005</v>
      </c>
      <c r="BS74" s="4">
        <v>-5</v>
      </c>
      <c r="BT74" s="4">
        <v>6.0000000000000001E-3</v>
      </c>
      <c r="BU74" s="4">
        <v>13.152483</v>
      </c>
      <c r="BV74" s="4">
        <v>0.1212</v>
      </c>
      <c r="BW74" s="4">
        <f t="shared" si="9"/>
        <v>3.4748860086</v>
      </c>
      <c r="BY74" s="4">
        <f t="shared" si="10"/>
        <v>22285.73564168028</v>
      </c>
      <c r="BZ74" s="4">
        <f t="shared" si="11"/>
        <v>553.4473804912675</v>
      </c>
      <c r="CA74" s="4">
        <f t="shared" si="12"/>
        <v>15.612370851517202</v>
      </c>
      <c r="CB74" s="4">
        <f t="shared" si="13"/>
        <v>591.66723581834628</v>
      </c>
    </row>
    <row r="75" spans="1:80" x14ac:dyDescent="0.25">
      <c r="A75" s="2">
        <v>42804</v>
      </c>
      <c r="B75" s="3">
        <v>0.3972367824074074</v>
      </c>
      <c r="C75" s="4">
        <v>10.068</v>
      </c>
      <c r="D75" s="4">
        <v>0.51590000000000003</v>
      </c>
      <c r="E75" s="4">
        <v>5158.7611340000003</v>
      </c>
      <c r="F75" s="4">
        <v>83.3</v>
      </c>
      <c r="G75" s="4">
        <v>36.799999999999997</v>
      </c>
      <c r="H75" s="4">
        <v>5284.7</v>
      </c>
      <c r="J75" s="4">
        <v>7.3</v>
      </c>
      <c r="K75" s="4">
        <v>0.8851</v>
      </c>
      <c r="L75" s="4">
        <v>8.9109999999999996</v>
      </c>
      <c r="M75" s="4">
        <v>0.45660000000000001</v>
      </c>
      <c r="N75" s="4">
        <v>73.727400000000003</v>
      </c>
      <c r="O75" s="4">
        <v>32.570999999999998</v>
      </c>
      <c r="P75" s="4">
        <v>106.3</v>
      </c>
      <c r="Q75" s="4">
        <v>56.106099999999998</v>
      </c>
      <c r="R75" s="4">
        <v>24.7864</v>
      </c>
      <c r="S75" s="4">
        <v>80.900000000000006</v>
      </c>
      <c r="T75" s="4">
        <v>5284.7488000000003</v>
      </c>
      <c r="W75" s="4">
        <v>0</v>
      </c>
      <c r="X75" s="4">
        <v>6.4611000000000001</v>
      </c>
      <c r="Y75" s="4">
        <v>11.7</v>
      </c>
      <c r="Z75" s="4">
        <v>865</v>
      </c>
      <c r="AA75" s="4">
        <v>876</v>
      </c>
      <c r="AB75" s="4">
        <v>868</v>
      </c>
      <c r="AC75" s="4">
        <v>90</v>
      </c>
      <c r="AD75" s="4">
        <v>8.18</v>
      </c>
      <c r="AE75" s="4">
        <v>0.19</v>
      </c>
      <c r="AF75" s="4">
        <v>992</v>
      </c>
      <c r="AG75" s="4">
        <v>-14</v>
      </c>
      <c r="AH75" s="4">
        <v>-2</v>
      </c>
      <c r="AI75" s="4">
        <v>16</v>
      </c>
      <c r="AJ75" s="4">
        <v>135</v>
      </c>
      <c r="AK75" s="4">
        <v>134.69999999999999</v>
      </c>
      <c r="AL75" s="4">
        <v>6.5</v>
      </c>
      <c r="AM75" s="4">
        <v>142</v>
      </c>
      <c r="AN75" s="4" t="s">
        <v>155</v>
      </c>
      <c r="AO75" s="4">
        <v>2</v>
      </c>
      <c r="AP75" s="5">
        <v>0.60553240740740744</v>
      </c>
      <c r="AQ75" s="4">
        <v>47.163832999999997</v>
      </c>
      <c r="AR75" s="4">
        <v>-88.484792999999996</v>
      </c>
      <c r="AS75" s="4">
        <v>319.7</v>
      </c>
      <c r="AT75" s="4">
        <v>45</v>
      </c>
      <c r="AU75" s="4">
        <v>12</v>
      </c>
      <c r="AV75" s="4">
        <v>10</v>
      </c>
      <c r="AW75" s="4" t="s">
        <v>420</v>
      </c>
      <c r="AX75" s="4">
        <v>0.9</v>
      </c>
      <c r="AY75" s="4">
        <v>1.1754</v>
      </c>
      <c r="AZ75" s="4">
        <v>1.7</v>
      </c>
      <c r="BA75" s="4">
        <v>11.154</v>
      </c>
      <c r="BB75" s="4">
        <v>14.85</v>
      </c>
      <c r="BC75" s="4">
        <v>1.33</v>
      </c>
      <c r="BD75" s="4">
        <v>12.984</v>
      </c>
      <c r="BE75" s="4">
        <v>2180.018</v>
      </c>
      <c r="BF75" s="4">
        <v>71.094999999999999</v>
      </c>
      <c r="BG75" s="4">
        <v>1.889</v>
      </c>
      <c r="BH75" s="4">
        <v>0.83399999999999996</v>
      </c>
      <c r="BI75" s="4">
        <v>2.7229999999999999</v>
      </c>
      <c r="BJ75" s="4">
        <v>1.4370000000000001</v>
      </c>
      <c r="BK75" s="4">
        <v>0.63500000000000001</v>
      </c>
      <c r="BL75" s="4">
        <v>2.0720000000000001</v>
      </c>
      <c r="BM75" s="4">
        <v>53.608800000000002</v>
      </c>
      <c r="BQ75" s="4">
        <v>1149.317</v>
      </c>
      <c r="BR75" s="4">
        <v>0.48871599999999998</v>
      </c>
      <c r="BS75" s="4">
        <v>-5</v>
      </c>
      <c r="BT75" s="4">
        <v>6.0000000000000001E-3</v>
      </c>
      <c r="BU75" s="4">
        <v>11.942997999999999</v>
      </c>
      <c r="BV75" s="4">
        <v>0.1212</v>
      </c>
      <c r="BW75" s="4">
        <f t="shared" ref="BW75:BW138" si="14">BU75*0.2642</f>
        <v>3.1553400715999995</v>
      </c>
      <c r="BY75" s="4">
        <f t="shared" ref="BY75:BY138" si="15">BE75*$BU75*0.7718</f>
        <v>20094.546683857418</v>
      </c>
      <c r="BZ75" s="4">
        <f t="shared" ref="BZ75:BZ138" si="16">BF75*$BU75*0.7718</f>
        <v>655.32568836075802</v>
      </c>
      <c r="CA75" s="4">
        <f t="shared" ref="CA75:CA138" si="17">BJ75*$BU75*0.7718</f>
        <v>13.245699615646801</v>
      </c>
      <c r="CB75" s="4">
        <f t="shared" ref="CB75:CB138" si="18">BM75*$BU75*0.7718</f>
        <v>494.14478883457639</v>
      </c>
    </row>
    <row r="76" spans="1:80" x14ac:dyDescent="0.25">
      <c r="A76" s="2">
        <v>42804</v>
      </c>
      <c r="B76" s="3">
        <v>0.39724835648148149</v>
      </c>
      <c r="C76" s="4">
        <v>10.308</v>
      </c>
      <c r="D76" s="4">
        <v>0.58630000000000004</v>
      </c>
      <c r="E76" s="4">
        <v>5863.214575</v>
      </c>
      <c r="F76" s="4">
        <v>83.3</v>
      </c>
      <c r="G76" s="4">
        <v>36.799999999999997</v>
      </c>
      <c r="H76" s="4">
        <v>5210.8999999999996</v>
      </c>
      <c r="J76" s="4">
        <v>7.3</v>
      </c>
      <c r="K76" s="4">
        <v>0.88219999999999998</v>
      </c>
      <c r="L76" s="4">
        <v>9.0935000000000006</v>
      </c>
      <c r="M76" s="4">
        <v>0.51719999999999999</v>
      </c>
      <c r="N76" s="4">
        <v>73.506799999999998</v>
      </c>
      <c r="O76" s="4">
        <v>32.463799999999999</v>
      </c>
      <c r="P76" s="4">
        <v>106</v>
      </c>
      <c r="Q76" s="4">
        <v>55.895299999999999</v>
      </c>
      <c r="R76" s="4">
        <v>24.685700000000001</v>
      </c>
      <c r="S76" s="4">
        <v>80.599999999999994</v>
      </c>
      <c r="T76" s="4">
        <v>5210.9067999999997</v>
      </c>
      <c r="W76" s="4">
        <v>0</v>
      </c>
      <c r="X76" s="4">
        <v>6.4398</v>
      </c>
      <c r="Y76" s="4">
        <v>11.6</v>
      </c>
      <c r="Z76" s="4">
        <v>866</v>
      </c>
      <c r="AA76" s="4">
        <v>877</v>
      </c>
      <c r="AB76" s="4">
        <v>868</v>
      </c>
      <c r="AC76" s="4">
        <v>90</v>
      </c>
      <c r="AD76" s="4">
        <v>7.96</v>
      </c>
      <c r="AE76" s="4">
        <v>0.18</v>
      </c>
      <c r="AF76" s="4">
        <v>992</v>
      </c>
      <c r="AG76" s="4">
        <v>-14.3</v>
      </c>
      <c r="AH76" s="4">
        <v>-2</v>
      </c>
      <c r="AI76" s="4">
        <v>16</v>
      </c>
      <c r="AJ76" s="4">
        <v>135</v>
      </c>
      <c r="AK76" s="4">
        <v>134</v>
      </c>
      <c r="AL76" s="4">
        <v>6.6</v>
      </c>
      <c r="AM76" s="4">
        <v>142</v>
      </c>
      <c r="AN76" s="4" t="s">
        <v>155</v>
      </c>
      <c r="AO76" s="4">
        <v>2</v>
      </c>
      <c r="AP76" s="5">
        <v>0.60554398148148147</v>
      </c>
      <c r="AQ76" s="4">
        <v>47.163969999999999</v>
      </c>
      <c r="AR76" s="4">
        <v>-88.484966</v>
      </c>
      <c r="AS76" s="4">
        <v>319.89999999999998</v>
      </c>
      <c r="AT76" s="4">
        <v>44.5</v>
      </c>
      <c r="AU76" s="4">
        <v>12</v>
      </c>
      <c r="AV76" s="4">
        <v>10</v>
      </c>
      <c r="AW76" s="4" t="s">
        <v>420</v>
      </c>
      <c r="AX76" s="4">
        <v>0.8246</v>
      </c>
      <c r="AY76" s="4">
        <v>1.2</v>
      </c>
      <c r="AZ76" s="4">
        <v>1.7</v>
      </c>
      <c r="BA76" s="4">
        <v>11.154</v>
      </c>
      <c r="BB76" s="4">
        <v>14.47</v>
      </c>
      <c r="BC76" s="4">
        <v>1.3</v>
      </c>
      <c r="BD76" s="4">
        <v>13.356999999999999</v>
      </c>
      <c r="BE76" s="4">
        <v>2172.6930000000002</v>
      </c>
      <c r="BF76" s="4">
        <v>78.656000000000006</v>
      </c>
      <c r="BG76" s="4">
        <v>1.839</v>
      </c>
      <c r="BH76" s="4">
        <v>0.81200000000000006</v>
      </c>
      <c r="BI76" s="4">
        <v>2.6509999999999998</v>
      </c>
      <c r="BJ76" s="4">
        <v>1.399</v>
      </c>
      <c r="BK76" s="4">
        <v>0.61799999999999999</v>
      </c>
      <c r="BL76" s="4">
        <v>2.016</v>
      </c>
      <c r="BM76" s="4">
        <v>51.6248</v>
      </c>
      <c r="BQ76" s="4">
        <v>1118.769</v>
      </c>
      <c r="BR76" s="4">
        <v>0.57910099999999998</v>
      </c>
      <c r="BS76" s="4">
        <v>-5</v>
      </c>
      <c r="BT76" s="4">
        <v>6.0000000000000001E-3</v>
      </c>
      <c r="BU76" s="4">
        <v>14.151781</v>
      </c>
      <c r="BV76" s="4">
        <v>0.1212</v>
      </c>
      <c r="BW76" s="4">
        <f t="shared" si="14"/>
        <v>3.7389005402</v>
      </c>
      <c r="BY76" s="4">
        <f t="shared" si="15"/>
        <v>23730.901603428632</v>
      </c>
      <c r="BZ76" s="4">
        <f t="shared" si="16"/>
        <v>859.10793495412486</v>
      </c>
      <c r="CA76" s="4">
        <f t="shared" si="17"/>
        <v>15.280360061544199</v>
      </c>
      <c r="CB76" s="4">
        <f t="shared" si="18"/>
        <v>563.86385425675985</v>
      </c>
    </row>
    <row r="77" spans="1:80" x14ac:dyDescent="0.25">
      <c r="A77" s="2">
        <v>42804</v>
      </c>
      <c r="B77" s="3">
        <v>0.39725993055555553</v>
      </c>
      <c r="C77" s="4">
        <v>9.8119999999999994</v>
      </c>
      <c r="D77" s="4">
        <v>0.43359999999999999</v>
      </c>
      <c r="E77" s="4">
        <v>4335.748098</v>
      </c>
      <c r="F77" s="4">
        <v>84.6</v>
      </c>
      <c r="G77" s="4">
        <v>36.799999999999997</v>
      </c>
      <c r="H77" s="4">
        <v>5006.3</v>
      </c>
      <c r="J77" s="4">
        <v>7.3</v>
      </c>
      <c r="K77" s="4">
        <v>0.88880000000000003</v>
      </c>
      <c r="L77" s="4">
        <v>8.7217000000000002</v>
      </c>
      <c r="M77" s="4">
        <v>0.38540000000000002</v>
      </c>
      <c r="N77" s="4">
        <v>75.220299999999995</v>
      </c>
      <c r="O77" s="4">
        <v>32.7331</v>
      </c>
      <c r="P77" s="4">
        <v>108</v>
      </c>
      <c r="Q77" s="4">
        <v>57.151299999999999</v>
      </c>
      <c r="R77" s="4">
        <v>24.870200000000001</v>
      </c>
      <c r="S77" s="4">
        <v>82</v>
      </c>
      <c r="T77" s="4">
        <v>5006.2969999999996</v>
      </c>
      <c r="W77" s="4">
        <v>0</v>
      </c>
      <c r="X77" s="4">
        <v>6.4885999999999999</v>
      </c>
      <c r="Y77" s="4">
        <v>11.5</v>
      </c>
      <c r="Z77" s="4">
        <v>867</v>
      </c>
      <c r="AA77" s="4">
        <v>877</v>
      </c>
      <c r="AB77" s="4">
        <v>868</v>
      </c>
      <c r="AC77" s="4">
        <v>90</v>
      </c>
      <c r="AD77" s="4">
        <v>7.73</v>
      </c>
      <c r="AE77" s="4">
        <v>0.18</v>
      </c>
      <c r="AF77" s="4">
        <v>992</v>
      </c>
      <c r="AG77" s="4">
        <v>-14.7</v>
      </c>
      <c r="AH77" s="4">
        <v>-2</v>
      </c>
      <c r="AI77" s="4">
        <v>16</v>
      </c>
      <c r="AJ77" s="4">
        <v>135</v>
      </c>
      <c r="AK77" s="4">
        <v>134</v>
      </c>
      <c r="AL77" s="4">
        <v>6.7</v>
      </c>
      <c r="AM77" s="4">
        <v>142</v>
      </c>
      <c r="AN77" s="4" t="s">
        <v>155</v>
      </c>
      <c r="AO77" s="4">
        <v>2</v>
      </c>
      <c r="AP77" s="5">
        <v>0.60555555555555551</v>
      </c>
      <c r="AQ77" s="4">
        <v>47.164104999999999</v>
      </c>
      <c r="AR77" s="4">
        <v>-88.485140000000001</v>
      </c>
      <c r="AS77" s="4">
        <v>320.10000000000002</v>
      </c>
      <c r="AT77" s="4">
        <v>44.3</v>
      </c>
      <c r="AU77" s="4">
        <v>12</v>
      </c>
      <c r="AV77" s="4">
        <v>11</v>
      </c>
      <c r="AW77" s="4" t="s">
        <v>411</v>
      </c>
      <c r="AX77" s="4">
        <v>0.8</v>
      </c>
      <c r="AY77" s="4">
        <v>1.2</v>
      </c>
      <c r="AZ77" s="4">
        <v>1.7</v>
      </c>
      <c r="BA77" s="4">
        <v>11.154</v>
      </c>
      <c r="BB77" s="4">
        <v>15.35</v>
      </c>
      <c r="BC77" s="4">
        <v>1.38</v>
      </c>
      <c r="BD77" s="4">
        <v>12.506</v>
      </c>
      <c r="BE77" s="4">
        <v>2198.018</v>
      </c>
      <c r="BF77" s="4">
        <v>61.814999999999998</v>
      </c>
      <c r="BG77" s="4">
        <v>1.9850000000000001</v>
      </c>
      <c r="BH77" s="4">
        <v>0.86399999999999999</v>
      </c>
      <c r="BI77" s="4">
        <v>2.8490000000000002</v>
      </c>
      <c r="BJ77" s="4">
        <v>1.508</v>
      </c>
      <c r="BK77" s="4">
        <v>0.65600000000000003</v>
      </c>
      <c r="BL77" s="4">
        <v>2.165</v>
      </c>
      <c r="BM77" s="4">
        <v>52.314700000000002</v>
      </c>
      <c r="BQ77" s="4">
        <v>1188.9839999999999</v>
      </c>
      <c r="BR77" s="4">
        <v>0.58244399999999996</v>
      </c>
      <c r="BS77" s="4">
        <v>-5</v>
      </c>
      <c r="BT77" s="4">
        <v>6.0000000000000001E-3</v>
      </c>
      <c r="BU77" s="4">
        <v>14.233475</v>
      </c>
      <c r="BV77" s="4">
        <v>0.1212</v>
      </c>
      <c r="BW77" s="4">
        <f t="shared" si="14"/>
        <v>3.7604840949999998</v>
      </c>
      <c r="BY77" s="4">
        <f t="shared" si="15"/>
        <v>24146.098156118092</v>
      </c>
      <c r="BZ77" s="4">
        <f t="shared" si="16"/>
        <v>679.06225404907502</v>
      </c>
      <c r="CA77" s="4">
        <f t="shared" si="17"/>
        <v>16.565977175539999</v>
      </c>
      <c r="CB77" s="4">
        <f t="shared" si="18"/>
        <v>574.69769638277353</v>
      </c>
    </row>
    <row r="78" spans="1:80" x14ac:dyDescent="0.25">
      <c r="A78" s="2">
        <v>42804</v>
      </c>
      <c r="B78" s="3">
        <v>0.39727150462962962</v>
      </c>
      <c r="C78" s="4">
        <v>8.8620000000000001</v>
      </c>
      <c r="D78" s="4">
        <v>0.3</v>
      </c>
      <c r="E78" s="4">
        <v>3000.0246910000001</v>
      </c>
      <c r="F78" s="4">
        <v>93.6</v>
      </c>
      <c r="G78" s="4">
        <v>36.9</v>
      </c>
      <c r="H78" s="4">
        <v>4538.3</v>
      </c>
      <c r="J78" s="4">
        <v>7.2</v>
      </c>
      <c r="K78" s="4">
        <v>0.90010000000000001</v>
      </c>
      <c r="L78" s="4">
        <v>7.9770000000000003</v>
      </c>
      <c r="M78" s="4">
        <v>0.27</v>
      </c>
      <c r="N78" s="4">
        <v>84.210800000000006</v>
      </c>
      <c r="O78" s="4">
        <v>33.2316</v>
      </c>
      <c r="P78" s="4">
        <v>117.4</v>
      </c>
      <c r="Q78" s="4">
        <v>64.034700000000001</v>
      </c>
      <c r="R78" s="4">
        <v>25.269600000000001</v>
      </c>
      <c r="S78" s="4">
        <v>89.3</v>
      </c>
      <c r="T78" s="4">
        <v>4538.3320000000003</v>
      </c>
      <c r="W78" s="4">
        <v>0</v>
      </c>
      <c r="X78" s="4">
        <v>6.4805999999999999</v>
      </c>
      <c r="Y78" s="4">
        <v>11.4</v>
      </c>
      <c r="Z78" s="4">
        <v>868</v>
      </c>
      <c r="AA78" s="4">
        <v>876</v>
      </c>
      <c r="AB78" s="4">
        <v>869</v>
      </c>
      <c r="AC78" s="4">
        <v>90</v>
      </c>
      <c r="AD78" s="4">
        <v>7.96</v>
      </c>
      <c r="AE78" s="4">
        <v>0.18</v>
      </c>
      <c r="AF78" s="4">
        <v>992</v>
      </c>
      <c r="AG78" s="4">
        <v>-14.3</v>
      </c>
      <c r="AH78" s="4">
        <v>-2</v>
      </c>
      <c r="AI78" s="4">
        <v>16</v>
      </c>
      <c r="AJ78" s="4">
        <v>135.30000000000001</v>
      </c>
      <c r="AK78" s="4">
        <v>134</v>
      </c>
      <c r="AL78" s="4">
        <v>6.7</v>
      </c>
      <c r="AM78" s="4">
        <v>142</v>
      </c>
      <c r="AN78" s="4" t="s">
        <v>155</v>
      </c>
      <c r="AO78" s="4">
        <v>2</v>
      </c>
      <c r="AP78" s="5">
        <v>0.60556712962962966</v>
      </c>
      <c r="AQ78" s="4">
        <v>47.164239000000002</v>
      </c>
      <c r="AR78" s="4">
        <v>-88.485313000000005</v>
      </c>
      <c r="AS78" s="4">
        <v>320.10000000000002</v>
      </c>
      <c r="AT78" s="4">
        <v>44.3</v>
      </c>
      <c r="AU78" s="4">
        <v>12</v>
      </c>
      <c r="AV78" s="4">
        <v>11</v>
      </c>
      <c r="AW78" s="4" t="s">
        <v>411</v>
      </c>
      <c r="AX78" s="4">
        <v>0.8</v>
      </c>
      <c r="AY78" s="4">
        <v>1.2</v>
      </c>
      <c r="AZ78" s="4">
        <v>1.7</v>
      </c>
      <c r="BA78" s="4">
        <v>11.154</v>
      </c>
      <c r="BB78" s="4">
        <v>17.100000000000001</v>
      </c>
      <c r="BC78" s="4">
        <v>1.53</v>
      </c>
      <c r="BD78" s="4">
        <v>11.101000000000001</v>
      </c>
      <c r="BE78" s="4">
        <v>2220.837</v>
      </c>
      <c r="BF78" s="4">
        <v>47.847999999999999</v>
      </c>
      <c r="BG78" s="4">
        <v>2.4550000000000001</v>
      </c>
      <c r="BH78" s="4">
        <v>0.96899999999999997</v>
      </c>
      <c r="BI78" s="4">
        <v>3.4239999999999999</v>
      </c>
      <c r="BJ78" s="4">
        <v>1.867</v>
      </c>
      <c r="BK78" s="4">
        <v>0.73699999999999999</v>
      </c>
      <c r="BL78" s="4">
        <v>2.6040000000000001</v>
      </c>
      <c r="BM78" s="4">
        <v>52.390599999999999</v>
      </c>
      <c r="BQ78" s="4">
        <v>1311.877</v>
      </c>
      <c r="BR78" s="4">
        <v>0.406891</v>
      </c>
      <c r="BS78" s="4">
        <v>-5</v>
      </c>
      <c r="BT78" s="4">
        <v>5.6769999999999998E-3</v>
      </c>
      <c r="BU78" s="4">
        <v>9.9433989999999994</v>
      </c>
      <c r="BV78" s="4">
        <v>0.114675</v>
      </c>
      <c r="BW78" s="4">
        <f t="shared" si="14"/>
        <v>2.6270460158</v>
      </c>
      <c r="BY78" s="4">
        <f t="shared" si="15"/>
        <v>17043.403474950443</v>
      </c>
      <c r="BZ78" s="4">
        <f t="shared" si="16"/>
        <v>367.20064078067361</v>
      </c>
      <c r="CA78" s="4">
        <f t="shared" si="17"/>
        <v>14.3279467550894</v>
      </c>
      <c r="CB78" s="4">
        <f t="shared" si="18"/>
        <v>402.0619856814069</v>
      </c>
    </row>
    <row r="79" spans="1:80" x14ac:dyDescent="0.25">
      <c r="A79" s="2">
        <v>42804</v>
      </c>
      <c r="B79" s="3">
        <v>0.39728307870370366</v>
      </c>
      <c r="C79" s="4">
        <v>8.1210000000000004</v>
      </c>
      <c r="D79" s="4">
        <v>0.2341</v>
      </c>
      <c r="E79" s="4">
        <v>2340.6858590000002</v>
      </c>
      <c r="F79" s="4">
        <v>95.9</v>
      </c>
      <c r="G79" s="4">
        <v>35.799999999999997</v>
      </c>
      <c r="H79" s="4">
        <v>4459.5</v>
      </c>
      <c r="J79" s="4">
        <v>7.1</v>
      </c>
      <c r="K79" s="4">
        <v>0.90820000000000001</v>
      </c>
      <c r="L79" s="4">
        <v>7.3757999999999999</v>
      </c>
      <c r="M79" s="4">
        <v>0.21260000000000001</v>
      </c>
      <c r="N79" s="4">
        <v>87.071899999999999</v>
      </c>
      <c r="O79" s="4">
        <v>32.552300000000002</v>
      </c>
      <c r="P79" s="4">
        <v>119.6</v>
      </c>
      <c r="Q79" s="4">
        <v>66.155900000000003</v>
      </c>
      <c r="R79" s="4">
        <v>24.732700000000001</v>
      </c>
      <c r="S79" s="4">
        <v>90.9</v>
      </c>
      <c r="T79" s="4">
        <v>4459.4831000000004</v>
      </c>
      <c r="W79" s="4">
        <v>0</v>
      </c>
      <c r="X79" s="4">
        <v>6.4481999999999999</v>
      </c>
      <c r="Y79" s="4">
        <v>11.5</v>
      </c>
      <c r="Z79" s="4">
        <v>867</v>
      </c>
      <c r="AA79" s="4">
        <v>876</v>
      </c>
      <c r="AB79" s="4">
        <v>869</v>
      </c>
      <c r="AC79" s="4">
        <v>90</v>
      </c>
      <c r="AD79" s="4">
        <v>7.73</v>
      </c>
      <c r="AE79" s="4">
        <v>0.18</v>
      </c>
      <c r="AF79" s="4">
        <v>992</v>
      </c>
      <c r="AG79" s="4">
        <v>-14.7</v>
      </c>
      <c r="AH79" s="4">
        <v>-2</v>
      </c>
      <c r="AI79" s="4">
        <v>16</v>
      </c>
      <c r="AJ79" s="4">
        <v>135.69999999999999</v>
      </c>
      <c r="AK79" s="4">
        <v>134</v>
      </c>
      <c r="AL79" s="4">
        <v>6.5</v>
      </c>
      <c r="AM79" s="4">
        <v>142</v>
      </c>
      <c r="AN79" s="4" t="s">
        <v>155</v>
      </c>
      <c r="AO79" s="4">
        <v>2</v>
      </c>
      <c r="AP79" s="5">
        <v>0.6055787037037037</v>
      </c>
      <c r="AQ79" s="4">
        <v>47.164316999999997</v>
      </c>
      <c r="AR79" s="4">
        <v>-88.485558999999995</v>
      </c>
      <c r="AS79" s="4">
        <v>320.2</v>
      </c>
      <c r="AT79" s="4">
        <v>44.2</v>
      </c>
      <c r="AU79" s="4">
        <v>12</v>
      </c>
      <c r="AV79" s="4">
        <v>11</v>
      </c>
      <c r="AW79" s="4" t="s">
        <v>411</v>
      </c>
      <c r="AX79" s="4">
        <v>0.8</v>
      </c>
      <c r="AY79" s="4">
        <v>1.2</v>
      </c>
      <c r="AZ79" s="4">
        <v>1.624625</v>
      </c>
      <c r="BA79" s="4">
        <v>11.154</v>
      </c>
      <c r="BB79" s="4">
        <v>18.63</v>
      </c>
      <c r="BC79" s="4">
        <v>1.67</v>
      </c>
      <c r="BD79" s="4">
        <v>10.109</v>
      </c>
      <c r="BE79" s="4">
        <v>2224.6709999999998</v>
      </c>
      <c r="BF79" s="4">
        <v>40.808999999999997</v>
      </c>
      <c r="BG79" s="4">
        <v>2.75</v>
      </c>
      <c r="BH79" s="4">
        <v>1.028</v>
      </c>
      <c r="BI79" s="4">
        <v>3.778</v>
      </c>
      <c r="BJ79" s="4">
        <v>2.09</v>
      </c>
      <c r="BK79" s="4">
        <v>0.78100000000000003</v>
      </c>
      <c r="BL79" s="4">
        <v>2.871</v>
      </c>
      <c r="BM79" s="4">
        <v>55.772100000000002</v>
      </c>
      <c r="BQ79" s="4">
        <v>1414.134</v>
      </c>
      <c r="BR79" s="4">
        <v>0.27719199999999999</v>
      </c>
      <c r="BS79" s="4">
        <v>-5</v>
      </c>
      <c r="BT79" s="4">
        <v>5.0000000000000001E-3</v>
      </c>
      <c r="BU79" s="4">
        <v>6.7738750000000003</v>
      </c>
      <c r="BV79" s="4">
        <v>0.10100000000000001</v>
      </c>
      <c r="BW79" s="4">
        <f t="shared" si="14"/>
        <v>1.789657775</v>
      </c>
      <c r="BY79" s="4">
        <f t="shared" si="15"/>
        <v>11630.750675882475</v>
      </c>
      <c r="BZ79" s="4">
        <f t="shared" si="16"/>
        <v>213.35258307052504</v>
      </c>
      <c r="CA79" s="4">
        <f t="shared" si="17"/>
        <v>10.926680355250001</v>
      </c>
      <c r="CB79" s="4">
        <f t="shared" si="18"/>
        <v>291.58081791437252</v>
      </c>
    </row>
    <row r="80" spans="1:80" x14ac:dyDescent="0.25">
      <c r="A80" s="2">
        <v>42804</v>
      </c>
      <c r="B80" s="3">
        <v>0.39729465277777781</v>
      </c>
      <c r="C80" s="4">
        <v>8.0570000000000004</v>
      </c>
      <c r="D80" s="4">
        <v>0.2198</v>
      </c>
      <c r="E80" s="4">
        <v>2198.2980520000001</v>
      </c>
      <c r="F80" s="4">
        <v>81.3</v>
      </c>
      <c r="G80" s="4">
        <v>35.299999999999997</v>
      </c>
      <c r="H80" s="4">
        <v>4827.5</v>
      </c>
      <c r="J80" s="4">
        <v>7.03</v>
      </c>
      <c r="K80" s="4">
        <v>0.90849999999999997</v>
      </c>
      <c r="L80" s="4">
        <v>7.3198999999999996</v>
      </c>
      <c r="M80" s="4">
        <v>0.19969999999999999</v>
      </c>
      <c r="N80" s="4">
        <v>73.858800000000002</v>
      </c>
      <c r="O80" s="4">
        <v>32.094499999999996</v>
      </c>
      <c r="P80" s="4">
        <v>106</v>
      </c>
      <c r="Q80" s="4">
        <v>56.206099999999999</v>
      </c>
      <c r="R80" s="4">
        <v>24.4237</v>
      </c>
      <c r="S80" s="4">
        <v>80.599999999999994</v>
      </c>
      <c r="T80" s="4">
        <v>4827.5293000000001</v>
      </c>
      <c r="W80" s="4">
        <v>0</v>
      </c>
      <c r="X80" s="4">
        <v>6.383</v>
      </c>
      <c r="Y80" s="4">
        <v>11.5</v>
      </c>
      <c r="Z80" s="4">
        <v>867</v>
      </c>
      <c r="AA80" s="4">
        <v>876</v>
      </c>
      <c r="AB80" s="4">
        <v>869</v>
      </c>
      <c r="AC80" s="4">
        <v>90</v>
      </c>
      <c r="AD80" s="4">
        <v>8.18</v>
      </c>
      <c r="AE80" s="4">
        <v>0.19</v>
      </c>
      <c r="AF80" s="4">
        <v>992</v>
      </c>
      <c r="AG80" s="4">
        <v>-14</v>
      </c>
      <c r="AH80" s="4">
        <v>-2</v>
      </c>
      <c r="AI80" s="4">
        <v>16</v>
      </c>
      <c r="AJ80" s="4">
        <v>135.30000000000001</v>
      </c>
      <c r="AK80" s="4">
        <v>134</v>
      </c>
      <c r="AL80" s="4">
        <v>6.3</v>
      </c>
      <c r="AM80" s="4">
        <v>142</v>
      </c>
      <c r="AN80" s="4" t="s">
        <v>155</v>
      </c>
      <c r="AO80" s="4">
        <v>2</v>
      </c>
      <c r="AP80" s="5">
        <v>0.60559027777777774</v>
      </c>
      <c r="AQ80" s="4">
        <v>47.164366000000001</v>
      </c>
      <c r="AR80" s="4">
        <v>-88.485820000000004</v>
      </c>
      <c r="AS80" s="4">
        <v>320.2</v>
      </c>
      <c r="AT80" s="4">
        <v>43.8</v>
      </c>
      <c r="AU80" s="4">
        <v>12</v>
      </c>
      <c r="AV80" s="4">
        <v>11</v>
      </c>
      <c r="AW80" s="4" t="s">
        <v>411</v>
      </c>
      <c r="AX80" s="4">
        <v>0.87539999999999996</v>
      </c>
      <c r="AY80" s="4">
        <v>1.2754000000000001</v>
      </c>
      <c r="AZ80" s="4">
        <v>1.6754</v>
      </c>
      <c r="BA80" s="4">
        <v>11.154</v>
      </c>
      <c r="BB80" s="4">
        <v>18.7</v>
      </c>
      <c r="BC80" s="4">
        <v>1.68</v>
      </c>
      <c r="BD80" s="4">
        <v>10.069000000000001</v>
      </c>
      <c r="BE80" s="4">
        <v>2216.6709999999998</v>
      </c>
      <c r="BF80" s="4">
        <v>38.494</v>
      </c>
      <c r="BG80" s="4">
        <v>2.3420000000000001</v>
      </c>
      <c r="BH80" s="4">
        <v>1.018</v>
      </c>
      <c r="BI80" s="4">
        <v>3.36</v>
      </c>
      <c r="BJ80" s="4">
        <v>1.782</v>
      </c>
      <c r="BK80" s="4">
        <v>0.77500000000000002</v>
      </c>
      <c r="BL80" s="4">
        <v>2.5569999999999999</v>
      </c>
      <c r="BM80" s="4">
        <v>60.6173</v>
      </c>
      <c r="BQ80" s="4">
        <v>1405.461</v>
      </c>
      <c r="BR80" s="4">
        <v>0.25113999999999997</v>
      </c>
      <c r="BS80" s="4">
        <v>-5</v>
      </c>
      <c r="BT80" s="4">
        <v>5.3220000000000003E-3</v>
      </c>
      <c r="BU80" s="4">
        <v>6.137238</v>
      </c>
      <c r="BV80" s="4">
        <v>0.107511</v>
      </c>
      <c r="BW80" s="4">
        <f t="shared" si="14"/>
        <v>1.6214582795999999</v>
      </c>
      <c r="BY80" s="4">
        <f t="shared" si="15"/>
        <v>10499.750498407915</v>
      </c>
      <c r="BZ80" s="4">
        <f t="shared" si="16"/>
        <v>182.33531078166962</v>
      </c>
      <c r="CA80" s="4">
        <f t="shared" si="17"/>
        <v>8.4408355539288014</v>
      </c>
      <c r="CB80" s="4">
        <f t="shared" si="18"/>
        <v>287.12719473802935</v>
      </c>
    </row>
    <row r="81" spans="1:80" x14ac:dyDescent="0.25">
      <c r="A81" s="2">
        <v>42804</v>
      </c>
      <c r="B81" s="3">
        <v>0.39730622685185185</v>
      </c>
      <c r="C81" s="4">
        <v>8.1549999999999994</v>
      </c>
      <c r="D81" s="4">
        <v>0.21179999999999999</v>
      </c>
      <c r="E81" s="4">
        <v>2118.4789639999999</v>
      </c>
      <c r="F81" s="4">
        <v>67.7</v>
      </c>
      <c r="G81" s="4">
        <v>38.799999999999997</v>
      </c>
      <c r="H81" s="4">
        <v>5262.3</v>
      </c>
      <c r="J81" s="4">
        <v>7.03</v>
      </c>
      <c r="K81" s="4">
        <v>0.90710000000000002</v>
      </c>
      <c r="L81" s="4">
        <v>7.3975999999999997</v>
      </c>
      <c r="M81" s="4">
        <v>0.19220000000000001</v>
      </c>
      <c r="N81" s="4">
        <v>61.408799999999999</v>
      </c>
      <c r="O81" s="4">
        <v>35.194400000000002</v>
      </c>
      <c r="P81" s="4">
        <v>96.6</v>
      </c>
      <c r="Q81" s="4">
        <v>46.731699999999996</v>
      </c>
      <c r="R81" s="4">
        <v>26.782699999999998</v>
      </c>
      <c r="S81" s="4">
        <v>73.5</v>
      </c>
      <c r="T81" s="4">
        <v>5262.2731999999996</v>
      </c>
      <c r="W81" s="4">
        <v>0</v>
      </c>
      <c r="X81" s="4">
        <v>6.3776000000000002</v>
      </c>
      <c r="Y81" s="4">
        <v>11.4</v>
      </c>
      <c r="Z81" s="4">
        <v>868</v>
      </c>
      <c r="AA81" s="4">
        <v>876</v>
      </c>
      <c r="AB81" s="4">
        <v>870</v>
      </c>
      <c r="AC81" s="4">
        <v>90</v>
      </c>
      <c r="AD81" s="4">
        <v>8.18</v>
      </c>
      <c r="AE81" s="4">
        <v>0.19</v>
      </c>
      <c r="AF81" s="4">
        <v>992</v>
      </c>
      <c r="AG81" s="4">
        <v>-14</v>
      </c>
      <c r="AH81" s="4">
        <v>-2</v>
      </c>
      <c r="AI81" s="4">
        <v>16</v>
      </c>
      <c r="AJ81" s="4">
        <v>136</v>
      </c>
      <c r="AK81" s="4">
        <v>134.30000000000001</v>
      </c>
      <c r="AL81" s="4">
        <v>6.2</v>
      </c>
      <c r="AM81" s="4">
        <v>142</v>
      </c>
      <c r="AN81" s="4" t="s">
        <v>155</v>
      </c>
      <c r="AO81" s="4">
        <v>2</v>
      </c>
      <c r="AP81" s="5">
        <v>0.60560185185185189</v>
      </c>
      <c r="AQ81" s="4">
        <v>47.164422000000002</v>
      </c>
      <c r="AR81" s="4">
        <v>-88.486048999999994</v>
      </c>
      <c r="AS81" s="4">
        <v>320.39999999999998</v>
      </c>
      <c r="AT81" s="4">
        <v>40.799999999999997</v>
      </c>
      <c r="AU81" s="4">
        <v>12</v>
      </c>
      <c r="AV81" s="4">
        <v>11</v>
      </c>
      <c r="AW81" s="4" t="s">
        <v>411</v>
      </c>
      <c r="AX81" s="4">
        <v>0.9</v>
      </c>
      <c r="AY81" s="4">
        <v>1.3</v>
      </c>
      <c r="AZ81" s="4">
        <v>1.7</v>
      </c>
      <c r="BA81" s="4">
        <v>11.154</v>
      </c>
      <c r="BB81" s="4">
        <v>18.420000000000002</v>
      </c>
      <c r="BC81" s="4">
        <v>1.65</v>
      </c>
      <c r="BD81" s="4">
        <v>10.244999999999999</v>
      </c>
      <c r="BE81" s="4">
        <v>2208.6849999999999</v>
      </c>
      <c r="BF81" s="4">
        <v>36.515999999999998</v>
      </c>
      <c r="BG81" s="4">
        <v>1.92</v>
      </c>
      <c r="BH81" s="4">
        <v>1.1000000000000001</v>
      </c>
      <c r="BI81" s="4">
        <v>3.02</v>
      </c>
      <c r="BJ81" s="4">
        <v>1.4610000000000001</v>
      </c>
      <c r="BK81" s="4">
        <v>0.83699999999999997</v>
      </c>
      <c r="BL81" s="4">
        <v>2.2989999999999999</v>
      </c>
      <c r="BM81" s="4">
        <v>65.146900000000002</v>
      </c>
      <c r="BQ81" s="4">
        <v>1384.5170000000001</v>
      </c>
      <c r="BR81" s="4">
        <v>0.211341</v>
      </c>
      <c r="BS81" s="4">
        <v>-5</v>
      </c>
      <c r="BT81" s="4">
        <v>5.6769999999999998E-3</v>
      </c>
      <c r="BU81" s="4">
        <v>5.1646460000000003</v>
      </c>
      <c r="BV81" s="4">
        <v>0.114675</v>
      </c>
      <c r="BW81" s="4">
        <f t="shared" si="14"/>
        <v>1.3644994732</v>
      </c>
      <c r="BY81" s="4">
        <f t="shared" si="15"/>
        <v>8803.9813729636189</v>
      </c>
      <c r="BZ81" s="4">
        <f t="shared" si="16"/>
        <v>145.55547025272483</v>
      </c>
      <c r="CA81" s="4">
        <f t="shared" si="17"/>
        <v>5.8236537966708006</v>
      </c>
      <c r="CB81" s="4">
        <f t="shared" si="18"/>
        <v>259.68035012069333</v>
      </c>
    </row>
    <row r="82" spans="1:80" x14ac:dyDescent="0.25">
      <c r="A82" s="2">
        <v>42804</v>
      </c>
      <c r="B82" s="3">
        <v>0.39731780092592595</v>
      </c>
      <c r="C82" s="4">
        <v>7.9630000000000001</v>
      </c>
      <c r="D82" s="4">
        <v>0.21829999999999999</v>
      </c>
      <c r="E82" s="4">
        <v>2183.2038830000001</v>
      </c>
      <c r="F82" s="4">
        <v>58.7</v>
      </c>
      <c r="G82" s="4">
        <v>29.9</v>
      </c>
      <c r="H82" s="4">
        <v>5482.4</v>
      </c>
      <c r="J82" s="4">
        <v>7.18</v>
      </c>
      <c r="K82" s="4">
        <v>0.90859999999999996</v>
      </c>
      <c r="L82" s="4">
        <v>7.2355999999999998</v>
      </c>
      <c r="M82" s="4">
        <v>0.19839999999999999</v>
      </c>
      <c r="N82" s="4">
        <v>53.3598</v>
      </c>
      <c r="O82" s="4">
        <v>27.211300000000001</v>
      </c>
      <c r="P82" s="4">
        <v>80.599999999999994</v>
      </c>
      <c r="Q82" s="4">
        <v>40.575299999999999</v>
      </c>
      <c r="R82" s="4">
        <v>20.691700000000001</v>
      </c>
      <c r="S82" s="4">
        <v>61.3</v>
      </c>
      <c r="T82" s="4">
        <v>5482.3636999999999</v>
      </c>
      <c r="W82" s="4">
        <v>0</v>
      </c>
      <c r="X82" s="4">
        <v>6.5201000000000002</v>
      </c>
      <c r="Y82" s="4">
        <v>11.5</v>
      </c>
      <c r="Z82" s="4">
        <v>867</v>
      </c>
      <c r="AA82" s="4">
        <v>876</v>
      </c>
      <c r="AB82" s="4">
        <v>869</v>
      </c>
      <c r="AC82" s="4">
        <v>90</v>
      </c>
      <c r="AD82" s="4">
        <v>7.96</v>
      </c>
      <c r="AE82" s="4">
        <v>0.18</v>
      </c>
      <c r="AF82" s="4">
        <v>992</v>
      </c>
      <c r="AG82" s="4">
        <v>-14.3</v>
      </c>
      <c r="AH82" s="4">
        <v>-2</v>
      </c>
      <c r="AI82" s="4">
        <v>16</v>
      </c>
      <c r="AJ82" s="4">
        <v>136</v>
      </c>
      <c r="AK82" s="4">
        <v>135</v>
      </c>
      <c r="AL82" s="4">
        <v>6</v>
      </c>
      <c r="AM82" s="4">
        <v>142</v>
      </c>
      <c r="AN82" s="4" t="s">
        <v>155</v>
      </c>
      <c r="AO82" s="4">
        <v>2</v>
      </c>
      <c r="AP82" s="5">
        <v>0.60561342592592593</v>
      </c>
      <c r="AQ82" s="4">
        <v>47.164484999999999</v>
      </c>
      <c r="AR82" s="4">
        <v>-88.486265000000003</v>
      </c>
      <c r="AS82" s="4">
        <v>320.5</v>
      </c>
      <c r="AT82" s="4">
        <v>39.799999999999997</v>
      </c>
      <c r="AU82" s="4">
        <v>12</v>
      </c>
      <c r="AV82" s="4">
        <v>11</v>
      </c>
      <c r="AW82" s="4" t="s">
        <v>411</v>
      </c>
      <c r="AX82" s="4">
        <v>0.9</v>
      </c>
      <c r="AY82" s="4">
        <v>1.3</v>
      </c>
      <c r="AZ82" s="4">
        <v>1.7</v>
      </c>
      <c r="BA82" s="4">
        <v>11.154</v>
      </c>
      <c r="BB82" s="4">
        <v>18.75</v>
      </c>
      <c r="BC82" s="4">
        <v>1.68</v>
      </c>
      <c r="BD82" s="4">
        <v>10.055</v>
      </c>
      <c r="BE82" s="4">
        <v>2196.7040000000002</v>
      </c>
      <c r="BF82" s="4">
        <v>38.332000000000001</v>
      </c>
      <c r="BG82" s="4">
        <v>1.696</v>
      </c>
      <c r="BH82" s="4">
        <v>0.86499999999999999</v>
      </c>
      <c r="BI82" s="4">
        <v>2.5619999999999998</v>
      </c>
      <c r="BJ82" s="4">
        <v>1.29</v>
      </c>
      <c r="BK82" s="4">
        <v>0.65800000000000003</v>
      </c>
      <c r="BL82" s="4">
        <v>1.948</v>
      </c>
      <c r="BM82" s="4">
        <v>69.015100000000004</v>
      </c>
      <c r="BQ82" s="4">
        <v>1439.3109999999999</v>
      </c>
      <c r="BR82" s="4">
        <v>0.19319900000000001</v>
      </c>
      <c r="BS82" s="4">
        <v>-5</v>
      </c>
      <c r="BT82" s="4">
        <v>5.0000000000000001E-3</v>
      </c>
      <c r="BU82" s="4">
        <v>4.7213010000000004</v>
      </c>
      <c r="BV82" s="4">
        <v>0.10100000000000001</v>
      </c>
      <c r="BW82" s="4">
        <f t="shared" si="14"/>
        <v>1.2473677242000001</v>
      </c>
      <c r="BY82" s="4">
        <f t="shared" si="15"/>
        <v>8004.5699511915082</v>
      </c>
      <c r="BZ82" s="4">
        <f t="shared" si="16"/>
        <v>139.67797908551762</v>
      </c>
      <c r="CA82" s="4">
        <f t="shared" si="17"/>
        <v>4.700631144222001</v>
      </c>
      <c r="CB82" s="4">
        <f t="shared" si="18"/>
        <v>251.48413060588825</v>
      </c>
    </row>
    <row r="83" spans="1:80" x14ac:dyDescent="0.25">
      <c r="A83" s="2">
        <v>42804</v>
      </c>
      <c r="B83" s="3">
        <v>0.39732937499999998</v>
      </c>
      <c r="C83" s="4">
        <v>7.657</v>
      </c>
      <c r="D83" s="4">
        <v>0.23180000000000001</v>
      </c>
      <c r="E83" s="4">
        <v>2318.1802859999998</v>
      </c>
      <c r="F83" s="4">
        <v>50.7</v>
      </c>
      <c r="G83" s="4">
        <v>29.8</v>
      </c>
      <c r="H83" s="4">
        <v>5754</v>
      </c>
      <c r="J83" s="4">
        <v>7.23</v>
      </c>
      <c r="K83" s="4">
        <v>0.91120000000000001</v>
      </c>
      <c r="L83" s="4">
        <v>6.9771000000000001</v>
      </c>
      <c r="M83" s="4">
        <v>0.2112</v>
      </c>
      <c r="N83" s="4">
        <v>46.164499999999997</v>
      </c>
      <c r="O83" s="4">
        <v>27.154599999999999</v>
      </c>
      <c r="P83" s="4">
        <v>73.3</v>
      </c>
      <c r="Q83" s="4">
        <v>35.075099999999999</v>
      </c>
      <c r="R83" s="4">
        <v>20.631699999999999</v>
      </c>
      <c r="S83" s="4">
        <v>55.7</v>
      </c>
      <c r="T83" s="4">
        <v>5753.9838</v>
      </c>
      <c r="W83" s="4">
        <v>0</v>
      </c>
      <c r="X83" s="4">
        <v>6.5888</v>
      </c>
      <c r="Y83" s="4">
        <v>11.4</v>
      </c>
      <c r="Z83" s="4">
        <v>868</v>
      </c>
      <c r="AA83" s="4">
        <v>876</v>
      </c>
      <c r="AB83" s="4">
        <v>869</v>
      </c>
      <c r="AC83" s="4">
        <v>90</v>
      </c>
      <c r="AD83" s="4">
        <v>7.73</v>
      </c>
      <c r="AE83" s="4">
        <v>0.18</v>
      </c>
      <c r="AF83" s="4">
        <v>992</v>
      </c>
      <c r="AG83" s="4">
        <v>-14.7</v>
      </c>
      <c r="AH83" s="4">
        <v>-2</v>
      </c>
      <c r="AI83" s="4">
        <v>16</v>
      </c>
      <c r="AJ83" s="4">
        <v>136</v>
      </c>
      <c r="AK83" s="4">
        <v>135.30000000000001</v>
      </c>
      <c r="AL83" s="4">
        <v>5.9</v>
      </c>
      <c r="AM83" s="4">
        <v>142</v>
      </c>
      <c r="AN83" s="4" t="s">
        <v>155</v>
      </c>
      <c r="AO83" s="4">
        <v>2</v>
      </c>
      <c r="AP83" s="5">
        <v>0.60562499999999997</v>
      </c>
      <c r="AQ83" s="4">
        <v>47.164501999999999</v>
      </c>
      <c r="AR83" s="4">
        <v>-88.486463000000001</v>
      </c>
      <c r="AS83" s="4">
        <v>320.10000000000002</v>
      </c>
      <c r="AT83" s="4">
        <v>37.4</v>
      </c>
      <c r="AU83" s="4">
        <v>12</v>
      </c>
      <c r="AV83" s="4">
        <v>11</v>
      </c>
      <c r="AW83" s="4" t="s">
        <v>411</v>
      </c>
      <c r="AX83" s="4">
        <v>0.97540000000000004</v>
      </c>
      <c r="AY83" s="4">
        <v>1.5262</v>
      </c>
      <c r="AZ83" s="4">
        <v>1.9261999999999999</v>
      </c>
      <c r="BA83" s="4">
        <v>11.154</v>
      </c>
      <c r="BB83" s="4">
        <v>19.3</v>
      </c>
      <c r="BC83" s="4">
        <v>1.73</v>
      </c>
      <c r="BD83" s="4">
        <v>9.7420000000000009</v>
      </c>
      <c r="BE83" s="4">
        <v>2178.14</v>
      </c>
      <c r="BF83" s="4">
        <v>41.972000000000001</v>
      </c>
      <c r="BG83" s="4">
        <v>1.5089999999999999</v>
      </c>
      <c r="BH83" s="4">
        <v>0.88800000000000001</v>
      </c>
      <c r="BI83" s="4">
        <v>2.3969999999999998</v>
      </c>
      <c r="BJ83" s="4">
        <v>1.147</v>
      </c>
      <c r="BK83" s="4">
        <v>0.67400000000000004</v>
      </c>
      <c r="BL83" s="4">
        <v>1.821</v>
      </c>
      <c r="BM83" s="4">
        <v>74.482799999999997</v>
      </c>
      <c r="BQ83" s="4">
        <v>1495.59</v>
      </c>
      <c r="BR83" s="4">
        <v>0.19941600000000001</v>
      </c>
      <c r="BS83" s="4">
        <v>-5</v>
      </c>
      <c r="BT83" s="4">
        <v>5.3229999999999996E-3</v>
      </c>
      <c r="BU83" s="4">
        <v>4.8732280000000001</v>
      </c>
      <c r="BV83" s="4">
        <v>0.107525</v>
      </c>
      <c r="BW83" s="4">
        <f t="shared" si="14"/>
        <v>1.2875068376000001</v>
      </c>
      <c r="BY83" s="4">
        <f t="shared" si="15"/>
        <v>8192.3273147630571</v>
      </c>
      <c r="BZ83" s="4">
        <f t="shared" si="16"/>
        <v>157.86329715042882</v>
      </c>
      <c r="CA83" s="4">
        <f t="shared" si="17"/>
        <v>4.3140475038488004</v>
      </c>
      <c r="CB83" s="4">
        <f t="shared" si="18"/>
        <v>280.14153218802915</v>
      </c>
    </row>
    <row r="84" spans="1:80" x14ac:dyDescent="0.25">
      <c r="A84" s="2">
        <v>42804</v>
      </c>
      <c r="B84" s="3">
        <v>0.39734094907407408</v>
      </c>
      <c r="C84" s="4">
        <v>7.1020000000000003</v>
      </c>
      <c r="D84" s="4">
        <v>0.2261</v>
      </c>
      <c r="E84" s="4">
        <v>2260.774938</v>
      </c>
      <c r="F84" s="4">
        <v>45.8</v>
      </c>
      <c r="G84" s="4">
        <v>22.9</v>
      </c>
      <c r="H84" s="4">
        <v>5952.4</v>
      </c>
      <c r="J84" s="4">
        <v>7.38</v>
      </c>
      <c r="K84" s="4">
        <v>0.91669999999999996</v>
      </c>
      <c r="L84" s="4">
        <v>6.5107999999999997</v>
      </c>
      <c r="M84" s="4">
        <v>0.20730000000000001</v>
      </c>
      <c r="N84" s="4">
        <v>41.957999999999998</v>
      </c>
      <c r="O84" s="4">
        <v>20.993200000000002</v>
      </c>
      <c r="P84" s="4">
        <v>63</v>
      </c>
      <c r="Q84" s="4">
        <v>31.9298</v>
      </c>
      <c r="R84" s="4">
        <v>15.9757</v>
      </c>
      <c r="S84" s="4">
        <v>47.9</v>
      </c>
      <c r="T84" s="4">
        <v>5952.3892999999998</v>
      </c>
      <c r="W84" s="4">
        <v>0</v>
      </c>
      <c r="X84" s="4">
        <v>6.7618</v>
      </c>
      <c r="Y84" s="4">
        <v>11.5</v>
      </c>
      <c r="Z84" s="4">
        <v>868</v>
      </c>
      <c r="AA84" s="4">
        <v>877</v>
      </c>
      <c r="AB84" s="4">
        <v>869</v>
      </c>
      <c r="AC84" s="4">
        <v>90</v>
      </c>
      <c r="AD84" s="4">
        <v>8.18</v>
      </c>
      <c r="AE84" s="4">
        <v>0.19</v>
      </c>
      <c r="AF84" s="4">
        <v>992</v>
      </c>
      <c r="AG84" s="4">
        <v>-14</v>
      </c>
      <c r="AH84" s="4">
        <v>-2.323</v>
      </c>
      <c r="AI84" s="4">
        <v>16</v>
      </c>
      <c r="AJ84" s="4">
        <v>136</v>
      </c>
      <c r="AK84" s="4">
        <v>135</v>
      </c>
      <c r="AL84" s="4">
        <v>6</v>
      </c>
      <c r="AM84" s="4">
        <v>142</v>
      </c>
      <c r="AN84" s="4" t="s">
        <v>155</v>
      </c>
      <c r="AO84" s="4">
        <v>2</v>
      </c>
      <c r="AP84" s="5">
        <v>0.60563657407407401</v>
      </c>
      <c r="AQ84" s="4">
        <v>47.164490999999998</v>
      </c>
      <c r="AR84" s="4">
        <v>-88.486653000000004</v>
      </c>
      <c r="AS84" s="4">
        <v>319.8</v>
      </c>
      <c r="AT84" s="4">
        <v>34.299999999999997</v>
      </c>
      <c r="AU84" s="4">
        <v>12</v>
      </c>
      <c r="AV84" s="4">
        <v>11</v>
      </c>
      <c r="AW84" s="4" t="s">
        <v>411</v>
      </c>
      <c r="AX84" s="4">
        <v>1.1508</v>
      </c>
      <c r="AY84" s="4">
        <v>1.6754</v>
      </c>
      <c r="AZ84" s="4">
        <v>2.0754000000000001</v>
      </c>
      <c r="BA84" s="4">
        <v>11.154</v>
      </c>
      <c r="BB84" s="4">
        <v>20.56</v>
      </c>
      <c r="BC84" s="4">
        <v>1.84</v>
      </c>
      <c r="BD84" s="4">
        <v>9.0830000000000002</v>
      </c>
      <c r="BE84" s="4">
        <v>2158.4459999999999</v>
      </c>
      <c r="BF84" s="4">
        <v>43.73</v>
      </c>
      <c r="BG84" s="4">
        <v>1.4570000000000001</v>
      </c>
      <c r="BH84" s="4">
        <v>0.72899999999999998</v>
      </c>
      <c r="BI84" s="4">
        <v>2.1850000000000001</v>
      </c>
      <c r="BJ84" s="4">
        <v>1.109</v>
      </c>
      <c r="BK84" s="4">
        <v>0.55500000000000005</v>
      </c>
      <c r="BL84" s="4">
        <v>1.663</v>
      </c>
      <c r="BM84" s="4">
        <v>81.822800000000001</v>
      </c>
      <c r="BQ84" s="4">
        <v>1629.9110000000001</v>
      </c>
      <c r="BR84" s="4">
        <v>0.21241099999999999</v>
      </c>
      <c r="BS84" s="4">
        <v>-5</v>
      </c>
      <c r="BT84" s="4">
        <v>5.6769999999999998E-3</v>
      </c>
      <c r="BU84" s="4">
        <v>5.1907940000000004</v>
      </c>
      <c r="BV84" s="4">
        <v>0.114675</v>
      </c>
      <c r="BW84" s="4">
        <f t="shared" si="14"/>
        <v>1.3714077748</v>
      </c>
      <c r="BY84" s="4">
        <f t="shared" si="15"/>
        <v>8647.2846678985043</v>
      </c>
      <c r="BZ84" s="4">
        <f t="shared" si="16"/>
        <v>175.193522806316</v>
      </c>
      <c r="CA84" s="4">
        <f t="shared" si="17"/>
        <v>4.4429365834028003</v>
      </c>
      <c r="CB84" s="4">
        <f t="shared" si="18"/>
        <v>327.80298600220976</v>
      </c>
    </row>
    <row r="85" spans="1:80" x14ac:dyDescent="0.25">
      <c r="A85" s="2">
        <v>42804</v>
      </c>
      <c r="B85" s="3">
        <v>0.39735252314814812</v>
      </c>
      <c r="C85" s="4">
        <v>6.1020000000000003</v>
      </c>
      <c r="D85" s="4">
        <v>0.21940000000000001</v>
      </c>
      <c r="E85" s="4">
        <v>2194.1318860000001</v>
      </c>
      <c r="F85" s="4">
        <v>44.7</v>
      </c>
      <c r="G85" s="4">
        <v>23</v>
      </c>
      <c r="H85" s="4">
        <v>6276</v>
      </c>
      <c r="J85" s="4">
        <v>7.66</v>
      </c>
      <c r="K85" s="4">
        <v>0.92679999999999996</v>
      </c>
      <c r="L85" s="4">
        <v>5.6554000000000002</v>
      </c>
      <c r="M85" s="4">
        <v>0.20330000000000001</v>
      </c>
      <c r="N85" s="4">
        <v>41.427199999999999</v>
      </c>
      <c r="O85" s="4">
        <v>21.292400000000001</v>
      </c>
      <c r="P85" s="4">
        <v>62.7</v>
      </c>
      <c r="Q85" s="4">
        <v>31.5259</v>
      </c>
      <c r="R85" s="4">
        <v>16.203399999999998</v>
      </c>
      <c r="S85" s="4">
        <v>47.7</v>
      </c>
      <c r="T85" s="4">
        <v>6275.9574000000002</v>
      </c>
      <c r="W85" s="4">
        <v>0</v>
      </c>
      <c r="X85" s="4">
        <v>7.0994000000000002</v>
      </c>
      <c r="Y85" s="4">
        <v>11.5</v>
      </c>
      <c r="Z85" s="4">
        <v>868</v>
      </c>
      <c r="AA85" s="4">
        <v>877</v>
      </c>
      <c r="AB85" s="4">
        <v>868</v>
      </c>
      <c r="AC85" s="4">
        <v>90</v>
      </c>
      <c r="AD85" s="4">
        <v>8.18</v>
      </c>
      <c r="AE85" s="4">
        <v>0.19</v>
      </c>
      <c r="AF85" s="4">
        <v>992</v>
      </c>
      <c r="AG85" s="4">
        <v>-14</v>
      </c>
      <c r="AH85" s="4">
        <v>-3</v>
      </c>
      <c r="AI85" s="4">
        <v>16</v>
      </c>
      <c r="AJ85" s="4">
        <v>136</v>
      </c>
      <c r="AK85" s="4">
        <v>132.69999999999999</v>
      </c>
      <c r="AL85" s="4">
        <v>6.1</v>
      </c>
      <c r="AM85" s="4">
        <v>142</v>
      </c>
      <c r="AN85" s="4" t="s">
        <v>155</v>
      </c>
      <c r="AO85" s="4">
        <v>2</v>
      </c>
      <c r="AP85" s="5">
        <v>0.60564814814814816</v>
      </c>
      <c r="AQ85" s="4">
        <v>47.164482999999997</v>
      </c>
      <c r="AR85" s="4">
        <v>-88.486846999999997</v>
      </c>
      <c r="AS85" s="4">
        <v>319.60000000000002</v>
      </c>
      <c r="AT85" s="4">
        <v>32.6</v>
      </c>
      <c r="AU85" s="4">
        <v>12</v>
      </c>
      <c r="AV85" s="4">
        <v>11</v>
      </c>
      <c r="AW85" s="4" t="s">
        <v>411</v>
      </c>
      <c r="AX85" s="4">
        <v>1.2</v>
      </c>
      <c r="AY85" s="4">
        <v>1.7</v>
      </c>
      <c r="AZ85" s="4">
        <v>2.1</v>
      </c>
      <c r="BA85" s="4">
        <v>11.154</v>
      </c>
      <c r="BB85" s="4">
        <v>23.33</v>
      </c>
      <c r="BC85" s="4">
        <v>2.09</v>
      </c>
      <c r="BD85" s="4">
        <v>7.9</v>
      </c>
      <c r="BE85" s="4">
        <v>2115.3710000000001</v>
      </c>
      <c r="BF85" s="4">
        <v>48.411000000000001</v>
      </c>
      <c r="BG85" s="4">
        <v>1.623</v>
      </c>
      <c r="BH85" s="4">
        <v>0.83399999999999996</v>
      </c>
      <c r="BI85" s="4">
        <v>2.4569999999999999</v>
      </c>
      <c r="BJ85" s="4">
        <v>1.2350000000000001</v>
      </c>
      <c r="BK85" s="4">
        <v>0.63500000000000001</v>
      </c>
      <c r="BL85" s="4">
        <v>1.87</v>
      </c>
      <c r="BM85" s="4">
        <v>97.337800000000001</v>
      </c>
      <c r="BQ85" s="4">
        <v>1930.8389999999999</v>
      </c>
      <c r="BR85" s="4">
        <v>0.24550900000000001</v>
      </c>
      <c r="BS85" s="4">
        <v>-5</v>
      </c>
      <c r="BT85" s="4">
        <v>5.3229999999999996E-3</v>
      </c>
      <c r="BU85" s="4">
        <v>5.9996270000000003</v>
      </c>
      <c r="BV85" s="4">
        <v>0.107525</v>
      </c>
      <c r="BW85" s="4">
        <f t="shared" si="14"/>
        <v>1.5851014534000001</v>
      </c>
      <c r="BY85" s="4">
        <f t="shared" si="15"/>
        <v>9795.2510508350024</v>
      </c>
      <c r="BZ85" s="4">
        <f t="shared" si="16"/>
        <v>224.16772217354463</v>
      </c>
      <c r="CA85" s="4">
        <f t="shared" si="17"/>
        <v>5.7186824664710008</v>
      </c>
      <c r="CB85" s="4">
        <f t="shared" si="18"/>
        <v>450.72386249786314</v>
      </c>
    </row>
    <row r="86" spans="1:80" x14ac:dyDescent="0.25">
      <c r="A86" s="2">
        <v>42804</v>
      </c>
      <c r="B86" s="3">
        <v>0.39736409722222227</v>
      </c>
      <c r="C86" s="4">
        <v>5.8019999999999996</v>
      </c>
      <c r="D86" s="4">
        <v>0.2238</v>
      </c>
      <c r="E86" s="4">
        <v>2238.3390709999999</v>
      </c>
      <c r="F86" s="4">
        <v>44.5</v>
      </c>
      <c r="G86" s="4">
        <v>20.6</v>
      </c>
      <c r="H86" s="4">
        <v>7671</v>
      </c>
      <c r="J86" s="4">
        <v>7.98</v>
      </c>
      <c r="K86" s="4">
        <v>0.92830000000000001</v>
      </c>
      <c r="L86" s="4">
        <v>5.3860000000000001</v>
      </c>
      <c r="M86" s="4">
        <v>0.20780000000000001</v>
      </c>
      <c r="N86" s="4">
        <v>41.285699999999999</v>
      </c>
      <c r="O86" s="4">
        <v>19.1496</v>
      </c>
      <c r="P86" s="4">
        <v>60.4</v>
      </c>
      <c r="Q86" s="4">
        <v>31.414899999999999</v>
      </c>
      <c r="R86" s="4">
        <v>14.571199999999999</v>
      </c>
      <c r="S86" s="4">
        <v>46</v>
      </c>
      <c r="T86" s="4">
        <v>7671.02</v>
      </c>
      <c r="W86" s="4">
        <v>0</v>
      </c>
      <c r="X86" s="4">
        <v>7.4081999999999999</v>
      </c>
      <c r="Y86" s="4">
        <v>11.5</v>
      </c>
      <c r="Z86" s="4">
        <v>869</v>
      </c>
      <c r="AA86" s="4">
        <v>878</v>
      </c>
      <c r="AB86" s="4">
        <v>868</v>
      </c>
      <c r="AC86" s="4">
        <v>89.7</v>
      </c>
      <c r="AD86" s="4">
        <v>8.15</v>
      </c>
      <c r="AE86" s="4">
        <v>0.19</v>
      </c>
      <c r="AF86" s="4">
        <v>992</v>
      </c>
      <c r="AG86" s="4">
        <v>-14</v>
      </c>
      <c r="AH86" s="4">
        <v>-3</v>
      </c>
      <c r="AI86" s="4">
        <v>16</v>
      </c>
      <c r="AJ86" s="4">
        <v>136</v>
      </c>
      <c r="AK86" s="4">
        <v>132.6</v>
      </c>
      <c r="AL86" s="4">
        <v>6.2</v>
      </c>
      <c r="AM86" s="4">
        <v>142</v>
      </c>
      <c r="AN86" s="4" t="s">
        <v>155</v>
      </c>
      <c r="AO86" s="4">
        <v>2</v>
      </c>
      <c r="AP86" s="5">
        <v>0.6056597222222222</v>
      </c>
      <c r="AQ86" s="4">
        <v>47.164464000000002</v>
      </c>
      <c r="AR86" s="4">
        <v>-88.487033999999994</v>
      </c>
      <c r="AS86" s="4">
        <v>319.5</v>
      </c>
      <c r="AT86" s="4">
        <v>31.5</v>
      </c>
      <c r="AU86" s="4">
        <v>12</v>
      </c>
      <c r="AV86" s="4">
        <v>11</v>
      </c>
      <c r="AW86" s="4" t="s">
        <v>411</v>
      </c>
      <c r="AX86" s="4">
        <v>1.1246</v>
      </c>
      <c r="AY86" s="4">
        <v>1.4738</v>
      </c>
      <c r="AZ86" s="4">
        <v>1.7984</v>
      </c>
      <c r="BA86" s="4">
        <v>11.154</v>
      </c>
      <c r="BB86" s="4">
        <v>23.8</v>
      </c>
      <c r="BC86" s="4">
        <v>2.13</v>
      </c>
      <c r="BD86" s="4">
        <v>7.7220000000000004</v>
      </c>
      <c r="BE86" s="4">
        <v>2054.5889999999999</v>
      </c>
      <c r="BF86" s="4">
        <v>50.448999999999998</v>
      </c>
      <c r="BG86" s="4">
        <v>1.649</v>
      </c>
      <c r="BH86" s="4">
        <v>0.76500000000000001</v>
      </c>
      <c r="BI86" s="4">
        <v>2.4140000000000001</v>
      </c>
      <c r="BJ86" s="4">
        <v>1.2549999999999999</v>
      </c>
      <c r="BK86" s="4">
        <v>0.58199999999999996</v>
      </c>
      <c r="BL86" s="4">
        <v>1.837</v>
      </c>
      <c r="BM86" s="4">
        <v>121.33540000000001</v>
      </c>
      <c r="BQ86" s="4">
        <v>2054.8000000000002</v>
      </c>
      <c r="BR86" s="4">
        <v>0.227217</v>
      </c>
      <c r="BS86" s="4">
        <v>-5</v>
      </c>
      <c r="BT86" s="4">
        <v>6.0000000000000001E-3</v>
      </c>
      <c r="BU86" s="4">
        <v>5.5526160000000004</v>
      </c>
      <c r="BV86" s="4">
        <v>0.1212</v>
      </c>
      <c r="BW86" s="4">
        <f t="shared" si="14"/>
        <v>1.4670011472</v>
      </c>
      <c r="BY86" s="4">
        <f t="shared" si="15"/>
        <v>8804.9597099731636</v>
      </c>
      <c r="BZ86" s="4">
        <f t="shared" si="16"/>
        <v>216.19964499393123</v>
      </c>
      <c r="CA86" s="4">
        <f t="shared" si="17"/>
        <v>5.3783138311440002</v>
      </c>
      <c r="CB86" s="4">
        <f t="shared" si="18"/>
        <v>519.98395221305964</v>
      </c>
    </row>
    <row r="87" spans="1:80" x14ac:dyDescent="0.25">
      <c r="A87" s="2">
        <v>42804</v>
      </c>
      <c r="B87" s="3">
        <v>0.39737567129629631</v>
      </c>
      <c r="C87" s="4">
        <v>5.97</v>
      </c>
      <c r="D87" s="4">
        <v>0.2349</v>
      </c>
      <c r="E87" s="4">
        <v>2348.9006509999999</v>
      </c>
      <c r="F87" s="4">
        <v>41.8</v>
      </c>
      <c r="G87" s="4">
        <v>14.3</v>
      </c>
      <c r="H87" s="4">
        <v>9061.2000000000007</v>
      </c>
      <c r="J87" s="4">
        <v>8.36</v>
      </c>
      <c r="K87" s="4">
        <v>0.92479999999999996</v>
      </c>
      <c r="L87" s="4">
        <v>5.5213000000000001</v>
      </c>
      <c r="M87" s="4">
        <v>0.2172</v>
      </c>
      <c r="N87" s="4">
        <v>38.6584</v>
      </c>
      <c r="O87" s="4">
        <v>13.225199999999999</v>
      </c>
      <c r="P87" s="4">
        <v>51.9</v>
      </c>
      <c r="Q87" s="4">
        <v>29.409199999999998</v>
      </c>
      <c r="R87" s="4">
        <v>10.0611</v>
      </c>
      <c r="S87" s="4">
        <v>39.5</v>
      </c>
      <c r="T87" s="4">
        <v>9061.1663000000008</v>
      </c>
      <c r="W87" s="4">
        <v>0</v>
      </c>
      <c r="X87" s="4">
        <v>7.7344999999999997</v>
      </c>
      <c r="Y87" s="4">
        <v>11.5</v>
      </c>
      <c r="Z87" s="4">
        <v>870</v>
      </c>
      <c r="AA87" s="4">
        <v>877</v>
      </c>
      <c r="AB87" s="4">
        <v>868</v>
      </c>
      <c r="AC87" s="4">
        <v>89</v>
      </c>
      <c r="AD87" s="4">
        <v>8.09</v>
      </c>
      <c r="AE87" s="4">
        <v>0.19</v>
      </c>
      <c r="AF87" s="4">
        <v>992</v>
      </c>
      <c r="AG87" s="4">
        <v>-14</v>
      </c>
      <c r="AH87" s="4">
        <v>-3</v>
      </c>
      <c r="AI87" s="4">
        <v>16</v>
      </c>
      <c r="AJ87" s="4">
        <v>136.30000000000001</v>
      </c>
      <c r="AK87" s="4">
        <v>134</v>
      </c>
      <c r="AL87" s="4">
        <v>6.2</v>
      </c>
      <c r="AM87" s="4">
        <v>142</v>
      </c>
      <c r="AN87" s="4" t="s">
        <v>155</v>
      </c>
      <c r="AO87" s="4">
        <v>2</v>
      </c>
      <c r="AP87" s="5">
        <v>0.60567129629629635</v>
      </c>
      <c r="AQ87" s="4">
        <v>47.164445999999998</v>
      </c>
      <c r="AR87" s="4">
        <v>-88.487217000000001</v>
      </c>
      <c r="AS87" s="4">
        <v>319.3</v>
      </c>
      <c r="AT87" s="4">
        <v>31.2</v>
      </c>
      <c r="AU87" s="4">
        <v>12</v>
      </c>
      <c r="AV87" s="4">
        <v>11</v>
      </c>
      <c r="AW87" s="4" t="s">
        <v>411</v>
      </c>
      <c r="AX87" s="4">
        <v>1.1000000000000001</v>
      </c>
      <c r="AY87" s="4">
        <v>1.4</v>
      </c>
      <c r="AZ87" s="4">
        <v>1.7</v>
      </c>
      <c r="BA87" s="4">
        <v>11.154</v>
      </c>
      <c r="BB87" s="4">
        <v>22.72</v>
      </c>
      <c r="BC87" s="4">
        <v>2.04</v>
      </c>
      <c r="BD87" s="4">
        <v>8.1270000000000007</v>
      </c>
      <c r="BE87" s="4">
        <v>2015.7090000000001</v>
      </c>
      <c r="BF87" s="4">
        <v>50.478000000000002</v>
      </c>
      <c r="BG87" s="4">
        <v>1.478</v>
      </c>
      <c r="BH87" s="4">
        <v>0.50600000000000001</v>
      </c>
      <c r="BI87" s="4">
        <v>1.984</v>
      </c>
      <c r="BJ87" s="4">
        <v>1.1240000000000001</v>
      </c>
      <c r="BK87" s="4">
        <v>0.38500000000000001</v>
      </c>
      <c r="BL87" s="4">
        <v>1.5089999999999999</v>
      </c>
      <c r="BM87" s="4">
        <v>137.16720000000001</v>
      </c>
      <c r="BQ87" s="4">
        <v>2053.1550000000002</v>
      </c>
      <c r="BR87" s="4">
        <v>0.203956</v>
      </c>
      <c r="BS87" s="4">
        <v>-5</v>
      </c>
      <c r="BT87" s="4">
        <v>5.6769999999999998E-3</v>
      </c>
      <c r="BU87" s="4">
        <v>4.9841749999999996</v>
      </c>
      <c r="BV87" s="4">
        <v>0.114675</v>
      </c>
      <c r="BW87" s="4">
        <f t="shared" si="14"/>
        <v>1.3168190349999997</v>
      </c>
      <c r="BY87" s="4">
        <f t="shared" si="15"/>
        <v>7754.0016954368857</v>
      </c>
      <c r="BZ87" s="4">
        <f t="shared" si="16"/>
        <v>194.17807708467001</v>
      </c>
      <c r="CA87" s="4">
        <f t="shared" si="17"/>
        <v>4.3237877618600002</v>
      </c>
      <c r="CB87" s="4">
        <f t="shared" si="18"/>
        <v>527.65290096850799</v>
      </c>
    </row>
    <row r="88" spans="1:80" x14ac:dyDescent="0.25">
      <c r="A88" s="2">
        <v>42804</v>
      </c>
      <c r="B88" s="3">
        <v>0.3973872453703704</v>
      </c>
      <c r="C88" s="4">
        <v>6.298</v>
      </c>
      <c r="D88" s="4">
        <v>0.2341</v>
      </c>
      <c r="E88" s="4">
        <v>2340.757329</v>
      </c>
      <c r="F88" s="4">
        <v>38.200000000000003</v>
      </c>
      <c r="G88" s="4">
        <v>16.399999999999999</v>
      </c>
      <c r="H88" s="4">
        <v>9844.7999999999993</v>
      </c>
      <c r="J88" s="4">
        <v>8.86</v>
      </c>
      <c r="K88" s="4">
        <v>0.92059999999999997</v>
      </c>
      <c r="L88" s="4">
        <v>5.7975000000000003</v>
      </c>
      <c r="M88" s="4">
        <v>0.2155</v>
      </c>
      <c r="N88" s="4">
        <v>35.159700000000001</v>
      </c>
      <c r="O88" s="4">
        <v>15.072900000000001</v>
      </c>
      <c r="P88" s="4">
        <v>50.2</v>
      </c>
      <c r="Q88" s="4">
        <v>26.750499999999999</v>
      </c>
      <c r="R88" s="4">
        <v>11.4678</v>
      </c>
      <c r="S88" s="4">
        <v>38.200000000000003</v>
      </c>
      <c r="T88" s="4">
        <v>9844.8472999999994</v>
      </c>
      <c r="W88" s="4">
        <v>0</v>
      </c>
      <c r="X88" s="4">
        <v>8.1526999999999994</v>
      </c>
      <c r="Y88" s="4">
        <v>11.6</v>
      </c>
      <c r="Z88" s="4">
        <v>869</v>
      </c>
      <c r="AA88" s="4">
        <v>878</v>
      </c>
      <c r="AB88" s="4">
        <v>868</v>
      </c>
      <c r="AC88" s="4">
        <v>89.3</v>
      </c>
      <c r="AD88" s="4">
        <v>8.11</v>
      </c>
      <c r="AE88" s="4">
        <v>0.19</v>
      </c>
      <c r="AF88" s="4">
        <v>992</v>
      </c>
      <c r="AG88" s="4">
        <v>-14</v>
      </c>
      <c r="AH88" s="4">
        <v>-2.677</v>
      </c>
      <c r="AI88" s="4">
        <v>16</v>
      </c>
      <c r="AJ88" s="4">
        <v>136.69999999999999</v>
      </c>
      <c r="AK88" s="4">
        <v>133.69999999999999</v>
      </c>
      <c r="AL88" s="4">
        <v>6.3</v>
      </c>
      <c r="AM88" s="4">
        <v>142</v>
      </c>
      <c r="AN88" s="4" t="s">
        <v>155</v>
      </c>
      <c r="AO88" s="4">
        <v>2</v>
      </c>
      <c r="AP88" s="5">
        <v>0.60568287037037039</v>
      </c>
      <c r="AQ88" s="4">
        <v>47.164413000000003</v>
      </c>
      <c r="AR88" s="4">
        <v>-88.487380999999999</v>
      </c>
      <c r="AS88" s="4">
        <v>319.2</v>
      </c>
      <c r="AT88" s="4">
        <v>28.5</v>
      </c>
      <c r="AU88" s="4">
        <v>12</v>
      </c>
      <c r="AV88" s="4">
        <v>10</v>
      </c>
      <c r="AW88" s="4" t="s">
        <v>437</v>
      </c>
      <c r="AX88" s="4">
        <v>0.94920000000000004</v>
      </c>
      <c r="AY88" s="4">
        <v>1.3246</v>
      </c>
      <c r="AZ88" s="4">
        <v>1.6246</v>
      </c>
      <c r="BA88" s="4">
        <v>11.154</v>
      </c>
      <c r="BB88" s="4">
        <v>21.51</v>
      </c>
      <c r="BC88" s="4">
        <v>1.93</v>
      </c>
      <c r="BD88" s="4">
        <v>8.6289999999999996</v>
      </c>
      <c r="BE88" s="4">
        <v>2009.22</v>
      </c>
      <c r="BF88" s="4">
        <v>47.53</v>
      </c>
      <c r="BG88" s="4">
        <v>1.276</v>
      </c>
      <c r="BH88" s="4">
        <v>0.54700000000000004</v>
      </c>
      <c r="BI88" s="4">
        <v>1.823</v>
      </c>
      <c r="BJ88" s="4">
        <v>0.97099999999999997</v>
      </c>
      <c r="BK88" s="4">
        <v>0.41599999999999998</v>
      </c>
      <c r="BL88" s="4">
        <v>1.387</v>
      </c>
      <c r="BM88" s="4">
        <v>141.47190000000001</v>
      </c>
      <c r="BQ88" s="4">
        <v>2054.4050000000002</v>
      </c>
      <c r="BR88" s="4">
        <v>0.18726100000000001</v>
      </c>
      <c r="BS88" s="4">
        <v>-5</v>
      </c>
      <c r="BT88" s="4">
        <v>5.0000000000000001E-3</v>
      </c>
      <c r="BU88" s="4">
        <v>4.5761900000000004</v>
      </c>
      <c r="BV88" s="4">
        <v>0.10100000000000001</v>
      </c>
      <c r="BW88" s="4">
        <f t="shared" si="14"/>
        <v>1.209029398</v>
      </c>
      <c r="BY88" s="4">
        <f t="shared" si="15"/>
        <v>7096.3710337352404</v>
      </c>
      <c r="BZ88" s="4">
        <f t="shared" si="16"/>
        <v>167.87137059826003</v>
      </c>
      <c r="CA88" s="4">
        <f t="shared" si="17"/>
        <v>3.4294782421820007</v>
      </c>
      <c r="CB88" s="4">
        <f t="shared" si="18"/>
        <v>499.66509055627995</v>
      </c>
    </row>
    <row r="89" spans="1:80" x14ac:dyDescent="0.25">
      <c r="A89" s="2">
        <v>42804</v>
      </c>
      <c r="B89" s="3">
        <v>0.39739881944444444</v>
      </c>
      <c r="C89" s="4">
        <v>6.569</v>
      </c>
      <c r="D89" s="4">
        <v>0.23319999999999999</v>
      </c>
      <c r="E89" s="4">
        <v>2332.4353630000001</v>
      </c>
      <c r="F89" s="4">
        <v>33.6</v>
      </c>
      <c r="G89" s="4">
        <v>16.600000000000001</v>
      </c>
      <c r="H89" s="4">
        <v>9951.6</v>
      </c>
      <c r="J89" s="4">
        <v>9.36</v>
      </c>
      <c r="K89" s="4">
        <v>0.91769999999999996</v>
      </c>
      <c r="L89" s="4">
        <v>6.0278999999999998</v>
      </c>
      <c r="M89" s="4">
        <v>0.214</v>
      </c>
      <c r="N89" s="4">
        <v>30.848600000000001</v>
      </c>
      <c r="O89" s="4">
        <v>15.2234</v>
      </c>
      <c r="P89" s="4">
        <v>46.1</v>
      </c>
      <c r="Q89" s="4">
        <v>23.4756</v>
      </c>
      <c r="R89" s="4">
        <v>11.584899999999999</v>
      </c>
      <c r="S89" s="4">
        <v>35.1</v>
      </c>
      <c r="T89" s="4">
        <v>9951.5920999999998</v>
      </c>
      <c r="W89" s="4">
        <v>0</v>
      </c>
      <c r="X89" s="4">
        <v>8.5917999999999992</v>
      </c>
      <c r="Y89" s="4">
        <v>11.7</v>
      </c>
      <c r="Z89" s="4">
        <v>868</v>
      </c>
      <c r="AA89" s="4">
        <v>877</v>
      </c>
      <c r="AB89" s="4">
        <v>868</v>
      </c>
      <c r="AC89" s="4">
        <v>90</v>
      </c>
      <c r="AD89" s="4">
        <v>8.18</v>
      </c>
      <c r="AE89" s="4">
        <v>0.19</v>
      </c>
      <c r="AF89" s="4">
        <v>992</v>
      </c>
      <c r="AG89" s="4">
        <v>-14</v>
      </c>
      <c r="AH89" s="4">
        <v>-2</v>
      </c>
      <c r="AI89" s="4">
        <v>16</v>
      </c>
      <c r="AJ89" s="4">
        <v>135.69999999999999</v>
      </c>
      <c r="AK89" s="4">
        <v>133.6</v>
      </c>
      <c r="AL89" s="4">
        <v>6.4</v>
      </c>
      <c r="AM89" s="4">
        <v>142</v>
      </c>
      <c r="AN89" s="4" t="s">
        <v>155</v>
      </c>
      <c r="AO89" s="4">
        <v>2</v>
      </c>
      <c r="AP89" s="5">
        <v>0.60569444444444442</v>
      </c>
      <c r="AQ89" s="4">
        <v>47.164380000000001</v>
      </c>
      <c r="AR89" s="4">
        <v>-88.487527</v>
      </c>
      <c r="AS89" s="4">
        <v>319.39999999999998</v>
      </c>
      <c r="AT89" s="4">
        <v>26.5</v>
      </c>
      <c r="AU89" s="4">
        <v>12</v>
      </c>
      <c r="AV89" s="4">
        <v>11</v>
      </c>
      <c r="AW89" s="4" t="s">
        <v>411</v>
      </c>
      <c r="AX89" s="4">
        <v>0.97540000000000004</v>
      </c>
      <c r="AY89" s="4">
        <v>1.4508000000000001</v>
      </c>
      <c r="AZ89" s="4">
        <v>1.7507999999999999</v>
      </c>
      <c r="BA89" s="4">
        <v>11.154</v>
      </c>
      <c r="BB89" s="4">
        <v>20.76</v>
      </c>
      <c r="BC89" s="4">
        <v>1.86</v>
      </c>
      <c r="BD89" s="4">
        <v>8.9710000000000001</v>
      </c>
      <c r="BE89" s="4">
        <v>2019.511</v>
      </c>
      <c r="BF89" s="4">
        <v>45.640999999999998</v>
      </c>
      <c r="BG89" s="4">
        <v>1.0820000000000001</v>
      </c>
      <c r="BH89" s="4">
        <v>0.53400000000000003</v>
      </c>
      <c r="BI89" s="4">
        <v>1.6160000000000001</v>
      </c>
      <c r="BJ89" s="4">
        <v>0.82399999999999995</v>
      </c>
      <c r="BK89" s="4">
        <v>0.40600000000000003</v>
      </c>
      <c r="BL89" s="4">
        <v>1.23</v>
      </c>
      <c r="BM89" s="4">
        <v>138.24469999999999</v>
      </c>
      <c r="BQ89" s="4">
        <v>2092.9679999999998</v>
      </c>
      <c r="BR89" s="4">
        <v>0.18650900000000001</v>
      </c>
      <c r="BS89" s="4">
        <v>-5</v>
      </c>
      <c r="BT89" s="4">
        <v>5.0000000000000001E-3</v>
      </c>
      <c r="BU89" s="4">
        <v>4.5578139999999996</v>
      </c>
      <c r="BV89" s="4">
        <v>0.10100000000000001</v>
      </c>
      <c r="BW89" s="4">
        <f t="shared" si="14"/>
        <v>1.2041744587999998</v>
      </c>
      <c r="BY89" s="4">
        <f t="shared" si="15"/>
        <v>7104.0759418106973</v>
      </c>
      <c r="BZ89" s="4">
        <f t="shared" si="16"/>
        <v>160.55229709577318</v>
      </c>
      <c r="CA89" s="4">
        <f t="shared" si="17"/>
        <v>2.8986019764447999</v>
      </c>
      <c r="CB89" s="4">
        <f t="shared" si="18"/>
        <v>486.30626292842038</v>
      </c>
    </row>
    <row r="90" spans="1:80" x14ac:dyDescent="0.25">
      <c r="A90" s="2">
        <v>42804</v>
      </c>
      <c r="B90" s="3">
        <v>0.39741039351851853</v>
      </c>
      <c r="C90" s="4">
        <v>6.7050000000000001</v>
      </c>
      <c r="D90" s="4">
        <v>0.22600000000000001</v>
      </c>
      <c r="E90" s="4">
        <v>2260.3606559999998</v>
      </c>
      <c r="F90" s="4">
        <v>30.9</v>
      </c>
      <c r="G90" s="4">
        <v>17.600000000000001</v>
      </c>
      <c r="H90" s="4">
        <v>9829.2999999999993</v>
      </c>
      <c r="J90" s="4">
        <v>9.68</v>
      </c>
      <c r="K90" s="4">
        <v>0.91639999999999999</v>
      </c>
      <c r="L90" s="4">
        <v>6.1448</v>
      </c>
      <c r="M90" s="4">
        <v>0.2072</v>
      </c>
      <c r="N90" s="4">
        <v>28.3581</v>
      </c>
      <c r="O90" s="4">
        <v>16.1295</v>
      </c>
      <c r="P90" s="4">
        <v>44.5</v>
      </c>
      <c r="Q90" s="4">
        <v>21.580300000000001</v>
      </c>
      <c r="R90" s="4">
        <v>12.2744</v>
      </c>
      <c r="S90" s="4">
        <v>33.9</v>
      </c>
      <c r="T90" s="4">
        <v>9829.3325000000004</v>
      </c>
      <c r="W90" s="4">
        <v>0</v>
      </c>
      <c r="X90" s="4">
        <v>8.8706999999999994</v>
      </c>
      <c r="Y90" s="4">
        <v>11.6</v>
      </c>
      <c r="Z90" s="4">
        <v>867</v>
      </c>
      <c r="AA90" s="4">
        <v>878</v>
      </c>
      <c r="AB90" s="4">
        <v>869</v>
      </c>
      <c r="AC90" s="4">
        <v>90</v>
      </c>
      <c r="AD90" s="4">
        <v>8.18</v>
      </c>
      <c r="AE90" s="4">
        <v>0.19</v>
      </c>
      <c r="AF90" s="4">
        <v>992</v>
      </c>
      <c r="AG90" s="4">
        <v>-14</v>
      </c>
      <c r="AH90" s="4">
        <v>-2</v>
      </c>
      <c r="AI90" s="4">
        <v>16</v>
      </c>
      <c r="AJ90" s="4">
        <v>135</v>
      </c>
      <c r="AK90" s="4">
        <v>135</v>
      </c>
      <c r="AL90" s="4">
        <v>6.3</v>
      </c>
      <c r="AM90" s="4">
        <v>142</v>
      </c>
      <c r="AN90" s="4" t="s">
        <v>155</v>
      </c>
      <c r="AO90" s="4">
        <v>2</v>
      </c>
      <c r="AP90" s="5">
        <v>0.60570601851851846</v>
      </c>
      <c r="AQ90" s="4">
        <v>47.164344</v>
      </c>
      <c r="AR90" s="4">
        <v>-88.487658999999994</v>
      </c>
      <c r="AS90" s="4">
        <v>319.5</v>
      </c>
      <c r="AT90" s="4">
        <v>25</v>
      </c>
      <c r="AU90" s="4">
        <v>12</v>
      </c>
      <c r="AV90" s="4">
        <v>11</v>
      </c>
      <c r="AW90" s="4" t="s">
        <v>411</v>
      </c>
      <c r="AX90" s="4">
        <v>1.0753999999999999</v>
      </c>
      <c r="AY90" s="4">
        <v>1.123</v>
      </c>
      <c r="AZ90" s="4">
        <v>1.8</v>
      </c>
      <c r="BA90" s="4">
        <v>11.154</v>
      </c>
      <c r="BB90" s="4">
        <v>20.47</v>
      </c>
      <c r="BC90" s="4">
        <v>1.84</v>
      </c>
      <c r="BD90" s="4">
        <v>9.1170000000000009</v>
      </c>
      <c r="BE90" s="4">
        <v>2031.08</v>
      </c>
      <c r="BF90" s="4">
        <v>43.58</v>
      </c>
      <c r="BG90" s="4">
        <v>0.98199999999999998</v>
      </c>
      <c r="BH90" s="4">
        <v>0.55800000000000005</v>
      </c>
      <c r="BI90" s="4">
        <v>1.54</v>
      </c>
      <c r="BJ90" s="4">
        <v>0.747</v>
      </c>
      <c r="BK90" s="4">
        <v>0.42499999999999999</v>
      </c>
      <c r="BL90" s="4">
        <v>1.1719999999999999</v>
      </c>
      <c r="BM90" s="4">
        <v>134.7166</v>
      </c>
      <c r="BQ90" s="4">
        <v>2131.9490000000001</v>
      </c>
      <c r="BR90" s="4">
        <v>0.177261</v>
      </c>
      <c r="BS90" s="4">
        <v>-5</v>
      </c>
      <c r="BT90" s="4">
        <v>5.0000000000000001E-3</v>
      </c>
      <c r="BU90" s="4">
        <v>4.3318149999999997</v>
      </c>
      <c r="BV90" s="4">
        <v>0.10100000000000001</v>
      </c>
      <c r="BW90" s="4">
        <f t="shared" si="14"/>
        <v>1.1444655229999998</v>
      </c>
      <c r="BY90" s="4">
        <f t="shared" si="15"/>
        <v>6790.4992369123602</v>
      </c>
      <c r="BZ90" s="4">
        <f t="shared" si="16"/>
        <v>145.70078812486</v>
      </c>
      <c r="CA90" s="4">
        <f t="shared" si="17"/>
        <v>2.4974412282989999</v>
      </c>
      <c r="CB90" s="4">
        <f t="shared" si="18"/>
        <v>450.3973105438622</v>
      </c>
    </row>
    <row r="91" spans="1:80" x14ac:dyDescent="0.25">
      <c r="A91" s="2">
        <v>42804</v>
      </c>
      <c r="B91" s="3">
        <v>0.39742196759259257</v>
      </c>
      <c r="C91" s="4">
        <v>6.7160000000000002</v>
      </c>
      <c r="D91" s="4">
        <v>0.21890000000000001</v>
      </c>
      <c r="E91" s="4">
        <v>2189.443976</v>
      </c>
      <c r="F91" s="4">
        <v>30.4</v>
      </c>
      <c r="G91" s="4">
        <v>17.7</v>
      </c>
      <c r="H91" s="4">
        <v>9476.2999999999993</v>
      </c>
      <c r="J91" s="4">
        <v>9.93</v>
      </c>
      <c r="K91" s="4">
        <v>0.91690000000000005</v>
      </c>
      <c r="L91" s="4">
        <v>6.1577000000000002</v>
      </c>
      <c r="M91" s="4">
        <v>0.20069999999999999</v>
      </c>
      <c r="N91" s="4">
        <v>27.848600000000001</v>
      </c>
      <c r="O91" s="4">
        <v>16.228300000000001</v>
      </c>
      <c r="P91" s="4">
        <v>44.1</v>
      </c>
      <c r="Q91" s="4">
        <v>21.192599999999999</v>
      </c>
      <c r="R91" s="4">
        <v>12.349600000000001</v>
      </c>
      <c r="S91" s="4">
        <v>33.5</v>
      </c>
      <c r="T91" s="4">
        <v>9476.3289000000004</v>
      </c>
      <c r="W91" s="4">
        <v>0</v>
      </c>
      <c r="X91" s="4">
        <v>9.1052</v>
      </c>
      <c r="Y91" s="4">
        <v>11.5</v>
      </c>
      <c r="Z91" s="4">
        <v>868</v>
      </c>
      <c r="AA91" s="4">
        <v>878</v>
      </c>
      <c r="AB91" s="4">
        <v>868</v>
      </c>
      <c r="AC91" s="4">
        <v>90</v>
      </c>
      <c r="AD91" s="4">
        <v>8.18</v>
      </c>
      <c r="AE91" s="4">
        <v>0.19</v>
      </c>
      <c r="AF91" s="4">
        <v>992</v>
      </c>
      <c r="AG91" s="4">
        <v>-14</v>
      </c>
      <c r="AH91" s="4">
        <v>-2.323</v>
      </c>
      <c r="AI91" s="4">
        <v>16</v>
      </c>
      <c r="AJ91" s="4">
        <v>135</v>
      </c>
      <c r="AK91" s="4">
        <v>134.69999999999999</v>
      </c>
      <c r="AL91" s="4">
        <v>6.4</v>
      </c>
      <c r="AM91" s="4">
        <v>142</v>
      </c>
      <c r="AN91" s="4" t="s">
        <v>155</v>
      </c>
      <c r="AO91" s="4">
        <v>2</v>
      </c>
      <c r="AP91" s="5">
        <v>0.60571759259259261</v>
      </c>
      <c r="AQ91" s="4">
        <v>47.164309000000003</v>
      </c>
      <c r="AR91" s="4">
        <v>-88.487787999999995</v>
      </c>
      <c r="AS91" s="4">
        <v>319.60000000000002</v>
      </c>
      <c r="AT91" s="4">
        <v>24</v>
      </c>
      <c r="AU91" s="4">
        <v>12</v>
      </c>
      <c r="AV91" s="4">
        <v>11</v>
      </c>
      <c r="AW91" s="4" t="s">
        <v>411</v>
      </c>
      <c r="AX91" s="4">
        <v>1.1754</v>
      </c>
      <c r="AY91" s="4">
        <v>1</v>
      </c>
      <c r="AZ91" s="4">
        <v>1.8754</v>
      </c>
      <c r="BA91" s="4">
        <v>11.154</v>
      </c>
      <c r="BB91" s="4">
        <v>20.56</v>
      </c>
      <c r="BC91" s="4">
        <v>1.84</v>
      </c>
      <c r="BD91" s="4">
        <v>9.0690000000000008</v>
      </c>
      <c r="BE91" s="4">
        <v>2043.415</v>
      </c>
      <c r="BF91" s="4">
        <v>42.398000000000003</v>
      </c>
      <c r="BG91" s="4">
        <v>0.96799999999999997</v>
      </c>
      <c r="BH91" s="4">
        <v>0.56399999999999995</v>
      </c>
      <c r="BI91" s="4">
        <v>1.532</v>
      </c>
      <c r="BJ91" s="4">
        <v>0.73599999999999999</v>
      </c>
      <c r="BK91" s="4">
        <v>0.42899999999999999</v>
      </c>
      <c r="BL91" s="4">
        <v>1.1659999999999999</v>
      </c>
      <c r="BM91" s="4">
        <v>130.39340000000001</v>
      </c>
      <c r="BQ91" s="4">
        <v>2196.9879999999998</v>
      </c>
      <c r="BR91" s="4">
        <v>0.17069500000000001</v>
      </c>
      <c r="BS91" s="4">
        <v>-5</v>
      </c>
      <c r="BT91" s="4">
        <v>5.0000000000000001E-3</v>
      </c>
      <c r="BU91" s="4">
        <v>4.1713589999999998</v>
      </c>
      <c r="BV91" s="4">
        <v>0.10100000000000001</v>
      </c>
      <c r="BW91" s="4">
        <f t="shared" si="14"/>
        <v>1.1020730477999998</v>
      </c>
      <c r="BY91" s="4">
        <f t="shared" si="15"/>
        <v>6578.6823858502221</v>
      </c>
      <c r="BZ91" s="4">
        <f t="shared" si="16"/>
        <v>136.49844784112761</v>
      </c>
      <c r="CA91" s="4">
        <f t="shared" si="17"/>
        <v>2.3695187888831999</v>
      </c>
      <c r="CB91" s="4">
        <f t="shared" si="18"/>
        <v>419.79566745429707</v>
      </c>
    </row>
    <row r="92" spans="1:80" x14ac:dyDescent="0.25">
      <c r="A92" s="2">
        <v>42804</v>
      </c>
      <c r="B92" s="3">
        <v>0.39743354166666661</v>
      </c>
      <c r="C92" s="4">
        <v>6.4580000000000002</v>
      </c>
      <c r="D92" s="4">
        <v>0.22009999999999999</v>
      </c>
      <c r="E92" s="4">
        <v>2201.0921499999999</v>
      </c>
      <c r="F92" s="4">
        <v>30</v>
      </c>
      <c r="G92" s="4">
        <v>20.7</v>
      </c>
      <c r="H92" s="4">
        <v>9203.5</v>
      </c>
      <c r="J92" s="4">
        <v>10.18</v>
      </c>
      <c r="K92" s="4">
        <v>0.91979999999999995</v>
      </c>
      <c r="L92" s="4">
        <v>5.9394999999999998</v>
      </c>
      <c r="M92" s="4">
        <v>0.20250000000000001</v>
      </c>
      <c r="N92" s="4">
        <v>27.6174</v>
      </c>
      <c r="O92" s="4">
        <v>19.0532</v>
      </c>
      <c r="P92" s="4">
        <v>46.7</v>
      </c>
      <c r="Q92" s="4">
        <v>21.0166</v>
      </c>
      <c r="R92" s="4">
        <v>14.4994</v>
      </c>
      <c r="S92" s="4">
        <v>35.5</v>
      </c>
      <c r="T92" s="4">
        <v>9203.4501</v>
      </c>
      <c r="W92" s="4">
        <v>0</v>
      </c>
      <c r="X92" s="4">
        <v>9.3646999999999991</v>
      </c>
      <c r="Y92" s="4">
        <v>11.5</v>
      </c>
      <c r="Z92" s="4">
        <v>868</v>
      </c>
      <c r="AA92" s="4">
        <v>877</v>
      </c>
      <c r="AB92" s="4">
        <v>868</v>
      </c>
      <c r="AC92" s="4">
        <v>90</v>
      </c>
      <c r="AD92" s="4">
        <v>8.18</v>
      </c>
      <c r="AE92" s="4">
        <v>0.19</v>
      </c>
      <c r="AF92" s="4">
        <v>992</v>
      </c>
      <c r="AG92" s="4">
        <v>-14</v>
      </c>
      <c r="AH92" s="4">
        <v>-3</v>
      </c>
      <c r="AI92" s="4">
        <v>16</v>
      </c>
      <c r="AJ92" s="4">
        <v>135.30000000000001</v>
      </c>
      <c r="AK92" s="4">
        <v>134.30000000000001</v>
      </c>
      <c r="AL92" s="4">
        <v>6.2</v>
      </c>
      <c r="AM92" s="4">
        <v>142</v>
      </c>
      <c r="AN92" s="4" t="s">
        <v>155</v>
      </c>
      <c r="AO92" s="4">
        <v>2</v>
      </c>
      <c r="AP92" s="5">
        <v>0.60572916666666665</v>
      </c>
      <c r="AQ92" s="4">
        <v>47.164285999999997</v>
      </c>
      <c r="AR92" s="4">
        <v>-88.487916999999996</v>
      </c>
      <c r="AS92" s="4">
        <v>319.39999999999998</v>
      </c>
      <c r="AT92" s="4">
        <v>23</v>
      </c>
      <c r="AU92" s="4">
        <v>12</v>
      </c>
      <c r="AV92" s="4">
        <v>11</v>
      </c>
      <c r="AW92" s="4" t="s">
        <v>411</v>
      </c>
      <c r="AX92" s="4">
        <v>1.2754000000000001</v>
      </c>
      <c r="AY92" s="4">
        <v>1</v>
      </c>
      <c r="AZ92" s="4">
        <v>1.9754</v>
      </c>
      <c r="BA92" s="4">
        <v>11.154</v>
      </c>
      <c r="BB92" s="4">
        <v>21.31</v>
      </c>
      <c r="BC92" s="4">
        <v>1.91</v>
      </c>
      <c r="BD92" s="4">
        <v>8.7219999999999995</v>
      </c>
      <c r="BE92" s="4">
        <v>2039.4280000000001</v>
      </c>
      <c r="BF92" s="4">
        <v>44.244</v>
      </c>
      <c r="BG92" s="4">
        <v>0.99299999999999999</v>
      </c>
      <c r="BH92" s="4">
        <v>0.68500000000000005</v>
      </c>
      <c r="BI92" s="4">
        <v>1.6779999999999999</v>
      </c>
      <c r="BJ92" s="4">
        <v>0.75600000000000001</v>
      </c>
      <c r="BK92" s="4">
        <v>0.52100000000000002</v>
      </c>
      <c r="BL92" s="4">
        <v>1.2769999999999999</v>
      </c>
      <c r="BM92" s="4">
        <v>131.03450000000001</v>
      </c>
      <c r="BQ92" s="4">
        <v>2338.04</v>
      </c>
      <c r="BR92" s="4">
        <v>0.15410599999999999</v>
      </c>
      <c r="BS92" s="4">
        <v>-5</v>
      </c>
      <c r="BT92" s="4">
        <v>5.0000000000000001E-3</v>
      </c>
      <c r="BU92" s="4">
        <v>3.765965</v>
      </c>
      <c r="BV92" s="4">
        <v>0.10100000000000001</v>
      </c>
      <c r="BW92" s="4">
        <f t="shared" si="14"/>
        <v>0.99496795299999996</v>
      </c>
      <c r="BY92" s="4">
        <f t="shared" si="15"/>
        <v>5927.7438864178366</v>
      </c>
      <c r="BZ92" s="4">
        <f t="shared" si="16"/>
        <v>128.59836214402799</v>
      </c>
      <c r="CA92" s="4">
        <f t="shared" si="17"/>
        <v>2.1973682709720004</v>
      </c>
      <c r="CB92" s="4">
        <f t="shared" si="18"/>
        <v>380.86118082365152</v>
      </c>
    </row>
    <row r="93" spans="1:80" x14ac:dyDescent="0.25">
      <c r="A93" s="2">
        <v>42804</v>
      </c>
      <c r="B93" s="3">
        <v>0.39744511574074076</v>
      </c>
      <c r="C93" s="4">
        <v>6.1509999999999998</v>
      </c>
      <c r="D93" s="4">
        <v>0.23250000000000001</v>
      </c>
      <c r="E93" s="4">
        <v>2325.1974209999998</v>
      </c>
      <c r="F93" s="4">
        <v>30.1</v>
      </c>
      <c r="G93" s="4">
        <v>28.9</v>
      </c>
      <c r="H93" s="4">
        <v>9477.2000000000007</v>
      </c>
      <c r="J93" s="4">
        <v>10.43</v>
      </c>
      <c r="K93" s="4">
        <v>0.92249999999999999</v>
      </c>
      <c r="L93" s="4">
        <v>5.6737000000000002</v>
      </c>
      <c r="M93" s="4">
        <v>0.2145</v>
      </c>
      <c r="N93" s="4">
        <v>27.766100000000002</v>
      </c>
      <c r="O93" s="4">
        <v>26.659099999999999</v>
      </c>
      <c r="P93" s="4">
        <v>54.4</v>
      </c>
      <c r="Q93" s="4">
        <v>21.127600000000001</v>
      </c>
      <c r="R93" s="4">
        <v>20.285299999999999</v>
      </c>
      <c r="S93" s="4">
        <v>41.4</v>
      </c>
      <c r="T93" s="4">
        <v>9477.2415000000001</v>
      </c>
      <c r="W93" s="4">
        <v>0</v>
      </c>
      <c r="X93" s="4">
        <v>9.6219000000000001</v>
      </c>
      <c r="Y93" s="4">
        <v>11.5</v>
      </c>
      <c r="Z93" s="4">
        <v>868</v>
      </c>
      <c r="AA93" s="4">
        <v>878</v>
      </c>
      <c r="AB93" s="4">
        <v>868</v>
      </c>
      <c r="AC93" s="4">
        <v>89.7</v>
      </c>
      <c r="AD93" s="4">
        <v>8.15</v>
      </c>
      <c r="AE93" s="4">
        <v>0.19</v>
      </c>
      <c r="AF93" s="4">
        <v>992</v>
      </c>
      <c r="AG93" s="4">
        <v>-14</v>
      </c>
      <c r="AH93" s="4">
        <v>-3</v>
      </c>
      <c r="AI93" s="4">
        <v>16</v>
      </c>
      <c r="AJ93" s="4">
        <v>136</v>
      </c>
      <c r="AK93" s="4">
        <v>135</v>
      </c>
      <c r="AL93" s="4">
        <v>6.1</v>
      </c>
      <c r="AM93" s="4">
        <v>142</v>
      </c>
      <c r="AN93" s="4" t="s">
        <v>155</v>
      </c>
      <c r="AO93" s="4">
        <v>2</v>
      </c>
      <c r="AP93" s="5">
        <v>0.6057407407407408</v>
      </c>
      <c r="AQ93" s="4">
        <v>47.164267000000002</v>
      </c>
      <c r="AR93" s="4">
        <v>-88.488045999999997</v>
      </c>
      <c r="AS93" s="4">
        <v>319.3</v>
      </c>
      <c r="AT93" s="4">
        <v>22.3</v>
      </c>
      <c r="AU93" s="4">
        <v>12</v>
      </c>
      <c r="AV93" s="4">
        <v>11</v>
      </c>
      <c r="AW93" s="4" t="s">
        <v>411</v>
      </c>
      <c r="AX93" s="4">
        <v>1.3754</v>
      </c>
      <c r="AY93" s="4">
        <v>1.0753999999999999</v>
      </c>
      <c r="AZ93" s="4">
        <v>2</v>
      </c>
      <c r="BA93" s="4">
        <v>11.154</v>
      </c>
      <c r="BB93" s="4">
        <v>22.05</v>
      </c>
      <c r="BC93" s="4">
        <v>1.98</v>
      </c>
      <c r="BD93" s="4">
        <v>8.4060000000000006</v>
      </c>
      <c r="BE93" s="4">
        <v>2013.057</v>
      </c>
      <c r="BF93" s="4">
        <v>48.436</v>
      </c>
      <c r="BG93" s="4">
        <v>1.032</v>
      </c>
      <c r="BH93" s="4">
        <v>0.99099999999999999</v>
      </c>
      <c r="BI93" s="4">
        <v>2.0219999999999998</v>
      </c>
      <c r="BJ93" s="4">
        <v>0.78500000000000003</v>
      </c>
      <c r="BK93" s="4">
        <v>0.754</v>
      </c>
      <c r="BL93" s="4">
        <v>1.5389999999999999</v>
      </c>
      <c r="BM93" s="4">
        <v>139.42679999999999</v>
      </c>
      <c r="BQ93" s="4">
        <v>2482.2440000000001</v>
      </c>
      <c r="BR93" s="4">
        <v>0.18870300000000001</v>
      </c>
      <c r="BS93" s="4">
        <v>-5</v>
      </c>
      <c r="BT93" s="4">
        <v>5.0000000000000001E-3</v>
      </c>
      <c r="BU93" s="4">
        <v>4.6114300000000004</v>
      </c>
      <c r="BV93" s="4">
        <v>0.10100000000000001</v>
      </c>
      <c r="BW93" s="4">
        <f t="shared" si="14"/>
        <v>1.2183398060000001</v>
      </c>
      <c r="BY93" s="4">
        <f t="shared" si="15"/>
        <v>7164.6745385574195</v>
      </c>
      <c r="BZ93" s="4">
        <f t="shared" si="16"/>
        <v>172.38864868186403</v>
      </c>
      <c r="CA93" s="4">
        <f t="shared" si="17"/>
        <v>2.7938948140900006</v>
      </c>
      <c r="CB93" s="4">
        <f t="shared" si="18"/>
        <v>496.23415728046319</v>
      </c>
    </row>
    <row r="94" spans="1:80" x14ac:dyDescent="0.25">
      <c r="A94" s="2">
        <v>42804</v>
      </c>
      <c r="B94" s="3">
        <v>0.3974566898148148</v>
      </c>
      <c r="C94" s="4">
        <v>6.06</v>
      </c>
      <c r="D94" s="4">
        <v>0.23649999999999999</v>
      </c>
      <c r="E94" s="4">
        <v>2365.4875099999999</v>
      </c>
      <c r="F94" s="4">
        <v>25.6</v>
      </c>
      <c r="G94" s="4">
        <v>28.8</v>
      </c>
      <c r="H94" s="4">
        <v>9781.1</v>
      </c>
      <c r="J94" s="4">
        <v>10.67</v>
      </c>
      <c r="K94" s="4">
        <v>0.92300000000000004</v>
      </c>
      <c r="L94" s="4">
        <v>5.5934999999999997</v>
      </c>
      <c r="M94" s="4">
        <v>0.21829999999999999</v>
      </c>
      <c r="N94" s="4">
        <v>23.605599999999999</v>
      </c>
      <c r="O94" s="4">
        <v>26.627700000000001</v>
      </c>
      <c r="P94" s="4">
        <v>50.2</v>
      </c>
      <c r="Q94" s="4">
        <v>17.959700000000002</v>
      </c>
      <c r="R94" s="4">
        <v>20.259</v>
      </c>
      <c r="S94" s="4">
        <v>38.200000000000003</v>
      </c>
      <c r="T94" s="4">
        <v>9781.1275000000005</v>
      </c>
      <c r="W94" s="4">
        <v>0</v>
      </c>
      <c r="X94" s="4">
        <v>9.8508999999999993</v>
      </c>
      <c r="Y94" s="4">
        <v>11.6</v>
      </c>
      <c r="Z94" s="4">
        <v>869</v>
      </c>
      <c r="AA94" s="4">
        <v>878</v>
      </c>
      <c r="AB94" s="4">
        <v>869</v>
      </c>
      <c r="AC94" s="4">
        <v>89.3</v>
      </c>
      <c r="AD94" s="4">
        <v>8.11</v>
      </c>
      <c r="AE94" s="4">
        <v>0.19</v>
      </c>
      <c r="AF94" s="4">
        <v>992</v>
      </c>
      <c r="AG94" s="4">
        <v>-14</v>
      </c>
      <c r="AH94" s="4">
        <v>-3</v>
      </c>
      <c r="AI94" s="4">
        <v>16</v>
      </c>
      <c r="AJ94" s="4">
        <v>136</v>
      </c>
      <c r="AK94" s="4">
        <v>135</v>
      </c>
      <c r="AL94" s="4">
        <v>6.1</v>
      </c>
      <c r="AM94" s="4">
        <v>142</v>
      </c>
      <c r="AN94" s="4" t="s">
        <v>155</v>
      </c>
      <c r="AO94" s="4">
        <v>2</v>
      </c>
      <c r="AP94" s="5">
        <v>0.60575231481481484</v>
      </c>
      <c r="AQ94" s="4">
        <v>47.164247000000003</v>
      </c>
      <c r="AR94" s="4">
        <v>-88.488174000000001</v>
      </c>
      <c r="AS94" s="4">
        <v>319.39999999999998</v>
      </c>
      <c r="AT94" s="4">
        <v>22.2</v>
      </c>
      <c r="AU94" s="4">
        <v>12</v>
      </c>
      <c r="AV94" s="4">
        <v>11</v>
      </c>
      <c r="AW94" s="4" t="s">
        <v>411</v>
      </c>
      <c r="AX94" s="4">
        <v>1.4</v>
      </c>
      <c r="AY94" s="4">
        <v>1.1000000000000001</v>
      </c>
      <c r="AZ94" s="4">
        <v>2</v>
      </c>
      <c r="BA94" s="4">
        <v>11.154</v>
      </c>
      <c r="BB94" s="4">
        <v>22.21</v>
      </c>
      <c r="BC94" s="4">
        <v>1.99</v>
      </c>
      <c r="BD94" s="4">
        <v>8.3390000000000004</v>
      </c>
      <c r="BE94" s="4">
        <v>1998.115</v>
      </c>
      <c r="BF94" s="4">
        <v>49.642000000000003</v>
      </c>
      <c r="BG94" s="4">
        <v>0.88300000000000001</v>
      </c>
      <c r="BH94" s="4">
        <v>0.996</v>
      </c>
      <c r="BI94" s="4">
        <v>1.879</v>
      </c>
      <c r="BJ94" s="4">
        <v>0.67200000000000004</v>
      </c>
      <c r="BK94" s="4">
        <v>0.75800000000000001</v>
      </c>
      <c r="BL94" s="4">
        <v>1.43</v>
      </c>
      <c r="BM94" s="4">
        <v>144.87739999999999</v>
      </c>
      <c r="BQ94" s="4">
        <v>2558.6390000000001</v>
      </c>
      <c r="BR94" s="4">
        <v>0.22741600000000001</v>
      </c>
      <c r="BS94" s="4">
        <v>-5</v>
      </c>
      <c r="BT94" s="4">
        <v>5.0000000000000001E-3</v>
      </c>
      <c r="BU94" s="4">
        <v>5.5574789999999998</v>
      </c>
      <c r="BV94" s="4">
        <v>0.10100000000000001</v>
      </c>
      <c r="BW94" s="4">
        <f t="shared" si="14"/>
        <v>1.4682859518</v>
      </c>
      <c r="BY94" s="4">
        <f t="shared" si="15"/>
        <v>8570.4393249792029</v>
      </c>
      <c r="BZ94" s="4">
        <f t="shared" si="16"/>
        <v>212.92755870939243</v>
      </c>
      <c r="CA94" s="4">
        <f t="shared" si="17"/>
        <v>2.8823842603584002</v>
      </c>
      <c r="CB94" s="4">
        <f t="shared" si="18"/>
        <v>621.41716881197624</v>
      </c>
    </row>
    <row r="95" spans="1:80" x14ac:dyDescent="0.25">
      <c r="A95" s="2">
        <v>42804</v>
      </c>
      <c r="B95" s="3">
        <v>0.3974682638888889</v>
      </c>
      <c r="C95" s="4">
        <v>6.7640000000000002</v>
      </c>
      <c r="D95" s="4">
        <v>0.29420000000000002</v>
      </c>
      <c r="E95" s="4">
        <v>2941.9322029999998</v>
      </c>
      <c r="F95" s="4">
        <v>25.5</v>
      </c>
      <c r="G95" s="4">
        <v>24.9</v>
      </c>
      <c r="H95" s="4">
        <v>10039.5</v>
      </c>
      <c r="J95" s="4">
        <v>10.93</v>
      </c>
      <c r="K95" s="4">
        <v>0.91479999999999995</v>
      </c>
      <c r="L95" s="4">
        <v>6.1883999999999997</v>
      </c>
      <c r="M95" s="4">
        <v>0.26910000000000001</v>
      </c>
      <c r="N95" s="4">
        <v>23.328600000000002</v>
      </c>
      <c r="O95" s="4">
        <v>22.8032</v>
      </c>
      <c r="P95" s="4">
        <v>46.1</v>
      </c>
      <c r="Q95" s="4">
        <v>17.753</v>
      </c>
      <c r="R95" s="4">
        <v>17.353100000000001</v>
      </c>
      <c r="S95" s="4">
        <v>35.1</v>
      </c>
      <c r="T95" s="4">
        <v>10039.5432</v>
      </c>
      <c r="W95" s="4">
        <v>0</v>
      </c>
      <c r="X95" s="4">
        <v>9.9995999999999992</v>
      </c>
      <c r="Y95" s="4">
        <v>11.6</v>
      </c>
      <c r="Z95" s="4">
        <v>869</v>
      </c>
      <c r="AA95" s="4">
        <v>879</v>
      </c>
      <c r="AB95" s="4">
        <v>868</v>
      </c>
      <c r="AC95" s="4">
        <v>90</v>
      </c>
      <c r="AD95" s="4">
        <v>8.18</v>
      </c>
      <c r="AE95" s="4">
        <v>0.19</v>
      </c>
      <c r="AF95" s="4">
        <v>992</v>
      </c>
      <c r="AG95" s="4">
        <v>-14</v>
      </c>
      <c r="AH95" s="4">
        <v>-3</v>
      </c>
      <c r="AI95" s="4">
        <v>16</v>
      </c>
      <c r="AJ95" s="4">
        <v>136</v>
      </c>
      <c r="AK95" s="4">
        <v>135</v>
      </c>
      <c r="AL95" s="4">
        <v>6.3</v>
      </c>
      <c r="AM95" s="4">
        <v>142</v>
      </c>
      <c r="AN95" s="4" t="s">
        <v>155</v>
      </c>
      <c r="AO95" s="4">
        <v>2</v>
      </c>
      <c r="AP95" s="5">
        <v>0.60576388888888888</v>
      </c>
      <c r="AQ95" s="4">
        <v>47.164253000000002</v>
      </c>
      <c r="AR95" s="4">
        <v>-88.488290000000006</v>
      </c>
      <c r="AS95" s="4">
        <v>319.3</v>
      </c>
      <c r="AT95" s="4">
        <v>19.899999999999999</v>
      </c>
      <c r="AU95" s="4">
        <v>12</v>
      </c>
      <c r="AV95" s="4">
        <v>11</v>
      </c>
      <c r="AW95" s="4" t="s">
        <v>411</v>
      </c>
      <c r="AX95" s="4">
        <v>1.4</v>
      </c>
      <c r="AY95" s="4">
        <v>1.1753750000000001</v>
      </c>
      <c r="AZ95" s="4">
        <v>2.0753750000000002</v>
      </c>
      <c r="BA95" s="4">
        <v>11.154</v>
      </c>
      <c r="BB95" s="4">
        <v>20.09</v>
      </c>
      <c r="BC95" s="4">
        <v>1.8</v>
      </c>
      <c r="BD95" s="4">
        <v>9.3079999999999998</v>
      </c>
      <c r="BE95" s="4">
        <v>2010.5920000000001</v>
      </c>
      <c r="BF95" s="4">
        <v>55.655000000000001</v>
      </c>
      <c r="BG95" s="4">
        <v>0.79400000000000004</v>
      </c>
      <c r="BH95" s="4">
        <v>0.77600000000000002</v>
      </c>
      <c r="BI95" s="4">
        <v>1.57</v>
      </c>
      <c r="BJ95" s="4">
        <v>0.60399999999999998</v>
      </c>
      <c r="BK95" s="4">
        <v>0.59</v>
      </c>
      <c r="BL95" s="4">
        <v>1.194</v>
      </c>
      <c r="BM95" s="4">
        <v>135.2501</v>
      </c>
      <c r="BQ95" s="4">
        <v>2362.2530000000002</v>
      </c>
      <c r="BR95" s="4">
        <v>0.24426500000000001</v>
      </c>
      <c r="BS95" s="4">
        <v>-5</v>
      </c>
      <c r="BT95" s="4">
        <v>5.0000000000000001E-3</v>
      </c>
      <c r="BU95" s="4">
        <v>5.9692189999999998</v>
      </c>
      <c r="BV95" s="4">
        <v>0.10100000000000001</v>
      </c>
      <c r="BW95" s="4">
        <f t="shared" si="14"/>
        <v>1.5770676598</v>
      </c>
      <c r="BY95" s="4">
        <f t="shared" si="15"/>
        <v>9262.884250230727</v>
      </c>
      <c r="BZ95" s="4">
        <f t="shared" si="16"/>
        <v>256.40499064285103</v>
      </c>
      <c r="CA95" s="4">
        <f t="shared" si="17"/>
        <v>2.7826541074167999</v>
      </c>
      <c r="CB95" s="4">
        <f t="shared" si="18"/>
        <v>623.10305677737244</v>
      </c>
    </row>
    <row r="96" spans="1:80" x14ac:dyDescent="0.25">
      <c r="A96" s="2">
        <v>42804</v>
      </c>
      <c r="B96" s="3">
        <v>0.39747983796296293</v>
      </c>
      <c r="C96" s="4">
        <v>7.633</v>
      </c>
      <c r="D96" s="4">
        <v>0.26779999999999998</v>
      </c>
      <c r="E96" s="4">
        <v>2677.7149880000002</v>
      </c>
      <c r="F96" s="4">
        <v>26.1</v>
      </c>
      <c r="G96" s="4">
        <v>28.5</v>
      </c>
      <c r="H96" s="4">
        <v>9605.7999999999993</v>
      </c>
      <c r="J96" s="4">
        <v>11.07</v>
      </c>
      <c r="K96" s="4">
        <v>0.90690000000000004</v>
      </c>
      <c r="L96" s="4">
        <v>6.9221000000000004</v>
      </c>
      <c r="M96" s="4">
        <v>0.24279999999999999</v>
      </c>
      <c r="N96" s="4">
        <v>23.626300000000001</v>
      </c>
      <c r="O96" s="4">
        <v>25.801100000000002</v>
      </c>
      <c r="P96" s="4">
        <v>49.4</v>
      </c>
      <c r="Q96" s="4">
        <v>17.979399999999998</v>
      </c>
      <c r="R96" s="4">
        <v>19.634499999999999</v>
      </c>
      <c r="S96" s="4">
        <v>37.6</v>
      </c>
      <c r="T96" s="4">
        <v>9605.7813000000006</v>
      </c>
      <c r="W96" s="4">
        <v>0</v>
      </c>
      <c r="X96" s="4">
        <v>10.0427</v>
      </c>
      <c r="Y96" s="4">
        <v>11.6</v>
      </c>
      <c r="Z96" s="4">
        <v>869</v>
      </c>
      <c r="AA96" s="4">
        <v>880</v>
      </c>
      <c r="AB96" s="4">
        <v>868</v>
      </c>
      <c r="AC96" s="4">
        <v>90</v>
      </c>
      <c r="AD96" s="4">
        <v>8.18</v>
      </c>
      <c r="AE96" s="4">
        <v>0.19</v>
      </c>
      <c r="AF96" s="4">
        <v>992</v>
      </c>
      <c r="AG96" s="4">
        <v>-14</v>
      </c>
      <c r="AH96" s="4">
        <v>-3</v>
      </c>
      <c r="AI96" s="4">
        <v>16</v>
      </c>
      <c r="AJ96" s="4">
        <v>136</v>
      </c>
      <c r="AK96" s="4">
        <v>134.69999999999999</v>
      </c>
      <c r="AL96" s="4">
        <v>6.5</v>
      </c>
      <c r="AM96" s="4">
        <v>142</v>
      </c>
      <c r="AN96" s="4" t="s">
        <v>155</v>
      </c>
      <c r="AO96" s="4">
        <v>2</v>
      </c>
      <c r="AP96" s="5">
        <v>0.60577546296296292</v>
      </c>
      <c r="AQ96" s="4">
        <v>47.164273000000001</v>
      </c>
      <c r="AR96" s="4">
        <v>-88.488400999999996</v>
      </c>
      <c r="AS96" s="4">
        <v>319.3</v>
      </c>
      <c r="AT96" s="4">
        <v>19.3</v>
      </c>
      <c r="AU96" s="4">
        <v>12</v>
      </c>
      <c r="AV96" s="4">
        <v>11</v>
      </c>
      <c r="AW96" s="4" t="s">
        <v>411</v>
      </c>
      <c r="AX96" s="4">
        <v>1.4</v>
      </c>
      <c r="AY96" s="4">
        <v>1.0491999999999999</v>
      </c>
      <c r="AZ96" s="4">
        <v>1.9492</v>
      </c>
      <c r="BA96" s="4">
        <v>11.154</v>
      </c>
      <c r="BB96" s="4">
        <v>18.36</v>
      </c>
      <c r="BC96" s="4">
        <v>1.65</v>
      </c>
      <c r="BD96" s="4">
        <v>10.27</v>
      </c>
      <c r="BE96" s="4">
        <v>2064.2800000000002</v>
      </c>
      <c r="BF96" s="4">
        <v>46.091000000000001</v>
      </c>
      <c r="BG96" s="4">
        <v>0.73799999999999999</v>
      </c>
      <c r="BH96" s="4">
        <v>0.80600000000000005</v>
      </c>
      <c r="BI96" s="4">
        <v>1.544</v>
      </c>
      <c r="BJ96" s="4">
        <v>0.56100000000000005</v>
      </c>
      <c r="BK96" s="4">
        <v>0.61299999999999999</v>
      </c>
      <c r="BL96" s="4">
        <v>1.175</v>
      </c>
      <c r="BM96" s="4">
        <v>118.77889999999999</v>
      </c>
      <c r="BQ96" s="4">
        <v>2177.5990000000002</v>
      </c>
      <c r="BR96" s="4">
        <v>0.31324000000000002</v>
      </c>
      <c r="BS96" s="4">
        <v>-5</v>
      </c>
      <c r="BT96" s="4">
        <v>5.0000000000000001E-3</v>
      </c>
      <c r="BU96" s="4">
        <v>7.6548080000000001</v>
      </c>
      <c r="BV96" s="4">
        <v>0.10100000000000001</v>
      </c>
      <c r="BW96" s="4">
        <f t="shared" si="14"/>
        <v>2.0224002735999997</v>
      </c>
      <c r="BY96" s="4">
        <f t="shared" si="15"/>
        <v>12195.726635549634</v>
      </c>
      <c r="BZ96" s="4">
        <f t="shared" si="16"/>
        <v>272.30474371651042</v>
      </c>
      <c r="CA96" s="4">
        <f t="shared" si="17"/>
        <v>3.3143772368784008</v>
      </c>
      <c r="CB96" s="4">
        <f t="shared" si="18"/>
        <v>701.74346235553617</v>
      </c>
    </row>
    <row r="97" spans="1:80" x14ac:dyDescent="0.25">
      <c r="A97" s="2">
        <v>42804</v>
      </c>
      <c r="B97" s="3">
        <v>0.39749141203703703</v>
      </c>
      <c r="C97" s="4">
        <v>7.29</v>
      </c>
      <c r="D97" s="4">
        <v>0.23699999999999999</v>
      </c>
      <c r="E97" s="4">
        <v>2370.291667</v>
      </c>
      <c r="F97" s="4">
        <v>27.8</v>
      </c>
      <c r="G97" s="4">
        <v>32.299999999999997</v>
      </c>
      <c r="H97" s="4">
        <v>8317.1</v>
      </c>
      <c r="J97" s="4">
        <v>11.2</v>
      </c>
      <c r="K97" s="4">
        <v>0.91210000000000002</v>
      </c>
      <c r="L97" s="4">
        <v>6.6494999999999997</v>
      </c>
      <c r="M97" s="4">
        <v>0.2162</v>
      </c>
      <c r="N97" s="4">
        <v>25.339200000000002</v>
      </c>
      <c r="O97" s="4">
        <v>29.438199999999998</v>
      </c>
      <c r="P97" s="4">
        <v>54.8</v>
      </c>
      <c r="Q97" s="4">
        <v>19.283000000000001</v>
      </c>
      <c r="R97" s="4">
        <v>22.4023</v>
      </c>
      <c r="S97" s="4">
        <v>41.7</v>
      </c>
      <c r="T97" s="4">
        <v>8317.1429000000007</v>
      </c>
      <c r="W97" s="4">
        <v>0</v>
      </c>
      <c r="X97" s="4">
        <v>10.2157</v>
      </c>
      <c r="Y97" s="4">
        <v>11.6</v>
      </c>
      <c r="Z97" s="4">
        <v>869</v>
      </c>
      <c r="AA97" s="4">
        <v>879</v>
      </c>
      <c r="AB97" s="4">
        <v>867</v>
      </c>
      <c r="AC97" s="4">
        <v>90</v>
      </c>
      <c r="AD97" s="4">
        <v>8.18</v>
      </c>
      <c r="AE97" s="4">
        <v>0.19</v>
      </c>
      <c r="AF97" s="4">
        <v>992</v>
      </c>
      <c r="AG97" s="4">
        <v>-14</v>
      </c>
      <c r="AH97" s="4">
        <v>-3</v>
      </c>
      <c r="AI97" s="4">
        <v>16</v>
      </c>
      <c r="AJ97" s="4">
        <v>136</v>
      </c>
      <c r="AK97" s="4">
        <v>133.69999999999999</v>
      </c>
      <c r="AL97" s="4">
        <v>6.4</v>
      </c>
      <c r="AM97" s="4">
        <v>142</v>
      </c>
      <c r="AN97" s="4" t="s">
        <v>155</v>
      </c>
      <c r="AO97" s="4">
        <v>2</v>
      </c>
      <c r="AP97" s="5">
        <v>0.60578703703703707</v>
      </c>
      <c r="AQ97" s="4">
        <v>47.164290999999999</v>
      </c>
      <c r="AR97" s="4">
        <v>-88.488511000000003</v>
      </c>
      <c r="AS97" s="4">
        <v>319.3</v>
      </c>
      <c r="AT97" s="4">
        <v>19.2</v>
      </c>
      <c r="AU97" s="4">
        <v>12</v>
      </c>
      <c r="AV97" s="4">
        <v>11</v>
      </c>
      <c r="AW97" s="4" t="s">
        <v>411</v>
      </c>
      <c r="AX97" s="4">
        <v>1.4754</v>
      </c>
      <c r="AY97" s="4">
        <v>1.1508</v>
      </c>
      <c r="AZ97" s="4">
        <v>2.0508000000000002</v>
      </c>
      <c r="BA97" s="4">
        <v>11.154</v>
      </c>
      <c r="BB97" s="4">
        <v>19.46</v>
      </c>
      <c r="BC97" s="4">
        <v>1.75</v>
      </c>
      <c r="BD97" s="4">
        <v>9.6359999999999992</v>
      </c>
      <c r="BE97" s="4">
        <v>2093.8470000000002</v>
      </c>
      <c r="BF97" s="4">
        <v>43.33</v>
      </c>
      <c r="BG97" s="4">
        <v>0.83599999999999997</v>
      </c>
      <c r="BH97" s="4">
        <v>0.97099999999999997</v>
      </c>
      <c r="BI97" s="4">
        <v>1.806</v>
      </c>
      <c r="BJ97" s="4">
        <v>0.63600000000000001</v>
      </c>
      <c r="BK97" s="4">
        <v>0.73899999999999999</v>
      </c>
      <c r="BL97" s="4">
        <v>1.375</v>
      </c>
      <c r="BM97" s="4">
        <v>108.5945</v>
      </c>
      <c r="BQ97" s="4">
        <v>2338.953</v>
      </c>
      <c r="BR97" s="4">
        <v>0.34643400000000002</v>
      </c>
      <c r="BS97" s="4">
        <v>-5</v>
      </c>
      <c r="BT97" s="4">
        <v>5.0000000000000001E-3</v>
      </c>
      <c r="BU97" s="4">
        <v>8.4659809999999993</v>
      </c>
      <c r="BV97" s="4">
        <v>0.10100000000000001</v>
      </c>
      <c r="BW97" s="4">
        <f t="shared" si="14"/>
        <v>2.2367121801999996</v>
      </c>
      <c r="BY97" s="4">
        <f t="shared" si="15"/>
        <v>13681.288711612424</v>
      </c>
      <c r="BZ97" s="4">
        <f t="shared" si="16"/>
        <v>283.12013240421402</v>
      </c>
      <c r="CA97" s="4">
        <f t="shared" si="17"/>
        <v>4.1556520703688005</v>
      </c>
      <c r="CB97" s="4">
        <f t="shared" si="18"/>
        <v>709.56125590513307</v>
      </c>
    </row>
    <row r="98" spans="1:80" x14ac:dyDescent="0.25">
      <c r="A98" s="2">
        <v>42804</v>
      </c>
      <c r="B98" s="3">
        <v>0.39750298611111107</v>
      </c>
      <c r="C98" s="4">
        <v>7.452</v>
      </c>
      <c r="D98" s="4">
        <v>0.23880000000000001</v>
      </c>
      <c r="E98" s="4">
        <v>2388.0516240000002</v>
      </c>
      <c r="F98" s="4">
        <v>29.4</v>
      </c>
      <c r="G98" s="4">
        <v>28.7</v>
      </c>
      <c r="H98" s="4">
        <v>7591.4</v>
      </c>
      <c r="J98" s="4">
        <v>11.2</v>
      </c>
      <c r="K98" s="4">
        <v>0.9113</v>
      </c>
      <c r="L98" s="4">
        <v>6.7907000000000002</v>
      </c>
      <c r="M98" s="4">
        <v>0.21759999999999999</v>
      </c>
      <c r="N98" s="4">
        <v>26.7913</v>
      </c>
      <c r="O98" s="4">
        <v>26.153400000000001</v>
      </c>
      <c r="P98" s="4">
        <v>52.9</v>
      </c>
      <c r="Q98" s="4">
        <v>20.388000000000002</v>
      </c>
      <c r="R98" s="4">
        <v>19.9026</v>
      </c>
      <c r="S98" s="4">
        <v>40.299999999999997</v>
      </c>
      <c r="T98" s="4">
        <v>7591.3841000000002</v>
      </c>
      <c r="W98" s="4">
        <v>0</v>
      </c>
      <c r="X98" s="4">
        <v>10.206200000000001</v>
      </c>
      <c r="Y98" s="4">
        <v>11.6</v>
      </c>
      <c r="Z98" s="4">
        <v>868</v>
      </c>
      <c r="AA98" s="4">
        <v>879</v>
      </c>
      <c r="AB98" s="4">
        <v>867</v>
      </c>
      <c r="AC98" s="4">
        <v>90</v>
      </c>
      <c r="AD98" s="4">
        <v>8.18</v>
      </c>
      <c r="AE98" s="4">
        <v>0.19</v>
      </c>
      <c r="AF98" s="4">
        <v>992</v>
      </c>
      <c r="AG98" s="4">
        <v>-14</v>
      </c>
      <c r="AH98" s="4">
        <v>-3</v>
      </c>
      <c r="AI98" s="4">
        <v>16</v>
      </c>
      <c r="AJ98" s="4">
        <v>136</v>
      </c>
      <c r="AK98" s="4">
        <v>133.6</v>
      </c>
      <c r="AL98" s="4">
        <v>6.3</v>
      </c>
      <c r="AM98" s="4">
        <v>142</v>
      </c>
      <c r="AN98" s="4" t="s">
        <v>155</v>
      </c>
      <c r="AO98" s="4">
        <v>2</v>
      </c>
      <c r="AP98" s="5">
        <v>0.60579861111111111</v>
      </c>
      <c r="AQ98" s="4">
        <v>47.164309000000003</v>
      </c>
      <c r="AR98" s="4">
        <v>-88.488631999999996</v>
      </c>
      <c r="AS98" s="4">
        <v>319.3</v>
      </c>
      <c r="AT98" s="4">
        <v>20.9</v>
      </c>
      <c r="AU98" s="4">
        <v>12</v>
      </c>
      <c r="AV98" s="4">
        <v>11</v>
      </c>
      <c r="AW98" s="4" t="s">
        <v>411</v>
      </c>
      <c r="AX98" s="4">
        <v>1.5</v>
      </c>
      <c r="AY98" s="4">
        <v>1.2754000000000001</v>
      </c>
      <c r="AZ98" s="4">
        <v>2.1</v>
      </c>
      <c r="BA98" s="4">
        <v>11.154</v>
      </c>
      <c r="BB98" s="4">
        <v>19.28</v>
      </c>
      <c r="BC98" s="4">
        <v>1.73</v>
      </c>
      <c r="BD98" s="4">
        <v>9.7370000000000001</v>
      </c>
      <c r="BE98" s="4">
        <v>2118.9270000000001</v>
      </c>
      <c r="BF98" s="4">
        <v>43.219000000000001</v>
      </c>
      <c r="BG98" s="4">
        <v>0.875</v>
      </c>
      <c r="BH98" s="4">
        <v>0.85499999999999998</v>
      </c>
      <c r="BI98" s="4">
        <v>1.73</v>
      </c>
      <c r="BJ98" s="4">
        <v>0.66600000000000004</v>
      </c>
      <c r="BK98" s="4">
        <v>0.65</v>
      </c>
      <c r="BL98" s="4">
        <v>1.3169999999999999</v>
      </c>
      <c r="BM98" s="4">
        <v>98.220200000000006</v>
      </c>
      <c r="BQ98" s="4">
        <v>2315.614</v>
      </c>
      <c r="BR98" s="4">
        <v>0.31735400000000002</v>
      </c>
      <c r="BS98" s="4">
        <v>-5</v>
      </c>
      <c r="BT98" s="4">
        <v>5.0000000000000001E-3</v>
      </c>
      <c r="BU98" s="4">
        <v>7.7553380000000001</v>
      </c>
      <c r="BV98" s="4">
        <v>0.10100000000000001</v>
      </c>
      <c r="BW98" s="4">
        <f t="shared" si="14"/>
        <v>2.0489602996</v>
      </c>
      <c r="BY98" s="4">
        <f t="shared" si="15"/>
        <v>12682.985604539208</v>
      </c>
      <c r="BZ98" s="4">
        <f t="shared" si="16"/>
        <v>258.69034414237962</v>
      </c>
      <c r="CA98" s="4">
        <f t="shared" si="17"/>
        <v>3.9863895323544005</v>
      </c>
      <c r="CB98" s="4">
        <f t="shared" si="18"/>
        <v>587.90386958822182</v>
      </c>
    </row>
    <row r="99" spans="1:80" x14ac:dyDescent="0.25">
      <c r="A99" s="2">
        <v>42804</v>
      </c>
      <c r="B99" s="3">
        <v>0.39751456018518522</v>
      </c>
      <c r="C99" s="4">
        <v>7.4850000000000003</v>
      </c>
      <c r="D99" s="4">
        <v>0.2344</v>
      </c>
      <c r="E99" s="4">
        <v>2343.5392320000001</v>
      </c>
      <c r="F99" s="4">
        <v>30.1</v>
      </c>
      <c r="G99" s="4">
        <v>28.6</v>
      </c>
      <c r="H99" s="4">
        <v>6850</v>
      </c>
      <c r="J99" s="4">
        <v>11.2</v>
      </c>
      <c r="K99" s="4">
        <v>0.91190000000000004</v>
      </c>
      <c r="L99" s="4">
        <v>6.8254999999999999</v>
      </c>
      <c r="M99" s="4">
        <v>0.2137</v>
      </c>
      <c r="N99" s="4">
        <v>27.447600000000001</v>
      </c>
      <c r="O99" s="4">
        <v>26.079799999999999</v>
      </c>
      <c r="P99" s="4">
        <v>53.5</v>
      </c>
      <c r="Q99" s="4">
        <v>20.871400000000001</v>
      </c>
      <c r="R99" s="4">
        <v>19.831299999999999</v>
      </c>
      <c r="S99" s="4">
        <v>40.700000000000003</v>
      </c>
      <c r="T99" s="4">
        <v>6849.9538000000002</v>
      </c>
      <c r="W99" s="4">
        <v>0</v>
      </c>
      <c r="X99" s="4">
        <v>10.213100000000001</v>
      </c>
      <c r="Y99" s="4">
        <v>11.7</v>
      </c>
      <c r="Z99" s="4">
        <v>868</v>
      </c>
      <c r="AA99" s="4">
        <v>879</v>
      </c>
      <c r="AB99" s="4">
        <v>866</v>
      </c>
      <c r="AC99" s="4">
        <v>90</v>
      </c>
      <c r="AD99" s="4">
        <v>7.96</v>
      </c>
      <c r="AE99" s="4">
        <v>0.18</v>
      </c>
      <c r="AF99" s="4">
        <v>992</v>
      </c>
      <c r="AG99" s="4">
        <v>-14.3</v>
      </c>
      <c r="AH99" s="4">
        <v>-2.677</v>
      </c>
      <c r="AI99" s="4">
        <v>16</v>
      </c>
      <c r="AJ99" s="4">
        <v>136</v>
      </c>
      <c r="AK99" s="4">
        <v>134.69999999999999</v>
      </c>
      <c r="AL99" s="4">
        <v>6.5</v>
      </c>
      <c r="AM99" s="4">
        <v>142</v>
      </c>
      <c r="AN99" s="4" t="s">
        <v>155</v>
      </c>
      <c r="AO99" s="4">
        <v>2</v>
      </c>
      <c r="AP99" s="5">
        <v>0.60581018518518526</v>
      </c>
      <c r="AQ99" s="4">
        <v>47.164327</v>
      </c>
      <c r="AR99" s="4">
        <v>-88.488757000000007</v>
      </c>
      <c r="AS99" s="4">
        <v>319.3</v>
      </c>
      <c r="AT99" s="4">
        <v>21.5</v>
      </c>
      <c r="AU99" s="4">
        <v>12</v>
      </c>
      <c r="AV99" s="4">
        <v>11</v>
      </c>
      <c r="AW99" s="4" t="s">
        <v>411</v>
      </c>
      <c r="AX99" s="4">
        <v>1.5</v>
      </c>
      <c r="AY99" s="4">
        <v>1.3</v>
      </c>
      <c r="AZ99" s="4">
        <v>2.1</v>
      </c>
      <c r="BA99" s="4">
        <v>11.154</v>
      </c>
      <c r="BB99" s="4">
        <v>19.399999999999999</v>
      </c>
      <c r="BC99" s="4">
        <v>1.74</v>
      </c>
      <c r="BD99" s="4">
        <v>9.6639999999999997</v>
      </c>
      <c r="BE99" s="4">
        <v>2141.7750000000001</v>
      </c>
      <c r="BF99" s="4">
        <v>42.68</v>
      </c>
      <c r="BG99" s="4">
        <v>0.90200000000000002</v>
      </c>
      <c r="BH99" s="4">
        <v>0.85699999999999998</v>
      </c>
      <c r="BI99" s="4">
        <v>1.7589999999999999</v>
      </c>
      <c r="BJ99" s="4">
        <v>0.68600000000000005</v>
      </c>
      <c r="BK99" s="4">
        <v>0.65200000000000002</v>
      </c>
      <c r="BL99" s="4">
        <v>1.3380000000000001</v>
      </c>
      <c r="BM99" s="4">
        <v>89.126400000000004</v>
      </c>
      <c r="BQ99" s="4">
        <v>2330.2139999999999</v>
      </c>
      <c r="BR99" s="4">
        <v>0.31567699999999999</v>
      </c>
      <c r="BS99" s="4">
        <v>-5</v>
      </c>
      <c r="BT99" s="4">
        <v>5.0000000000000001E-3</v>
      </c>
      <c r="BU99" s="4">
        <v>7.7143569999999997</v>
      </c>
      <c r="BV99" s="4">
        <v>0.10100000000000001</v>
      </c>
      <c r="BW99" s="4">
        <f t="shared" si="14"/>
        <v>2.0381331193999999</v>
      </c>
      <c r="BY99" s="4">
        <f t="shared" si="15"/>
        <v>12752.001412564367</v>
      </c>
      <c r="BZ99" s="4">
        <f t="shared" si="16"/>
        <v>254.11419046736802</v>
      </c>
      <c r="CA99" s="4">
        <f t="shared" si="17"/>
        <v>4.0844033425636006</v>
      </c>
      <c r="CB99" s="4">
        <f t="shared" si="18"/>
        <v>530.65330331000064</v>
      </c>
    </row>
    <row r="100" spans="1:80" x14ac:dyDescent="0.25">
      <c r="A100" s="2">
        <v>42804</v>
      </c>
      <c r="B100" s="3">
        <v>0.39752613425925926</v>
      </c>
      <c r="C100" s="4">
        <v>7.6349999999999998</v>
      </c>
      <c r="D100" s="4">
        <v>0.2268</v>
      </c>
      <c r="E100" s="4">
        <v>2268.4140229999998</v>
      </c>
      <c r="F100" s="4">
        <v>30.1</v>
      </c>
      <c r="G100" s="4">
        <v>28.6</v>
      </c>
      <c r="H100" s="4">
        <v>6269.1</v>
      </c>
      <c r="J100" s="4">
        <v>11.2</v>
      </c>
      <c r="K100" s="4">
        <v>0.91110000000000002</v>
      </c>
      <c r="L100" s="4">
        <v>6.9564000000000004</v>
      </c>
      <c r="M100" s="4">
        <v>0.20669999999999999</v>
      </c>
      <c r="N100" s="4">
        <v>27.448699999999999</v>
      </c>
      <c r="O100" s="4">
        <v>26.082000000000001</v>
      </c>
      <c r="P100" s="4">
        <v>53.5</v>
      </c>
      <c r="Q100" s="4">
        <v>20.8551</v>
      </c>
      <c r="R100" s="4">
        <v>19.816700000000001</v>
      </c>
      <c r="S100" s="4">
        <v>40.700000000000003</v>
      </c>
      <c r="T100" s="4">
        <v>6269.0883000000003</v>
      </c>
      <c r="W100" s="4">
        <v>0</v>
      </c>
      <c r="X100" s="4">
        <v>10.204599999999999</v>
      </c>
      <c r="Y100" s="4">
        <v>11.6</v>
      </c>
      <c r="Z100" s="4">
        <v>869</v>
      </c>
      <c r="AA100" s="4">
        <v>879</v>
      </c>
      <c r="AB100" s="4">
        <v>866</v>
      </c>
      <c r="AC100" s="4">
        <v>90</v>
      </c>
      <c r="AD100" s="4">
        <v>7.73</v>
      </c>
      <c r="AE100" s="4">
        <v>0.18</v>
      </c>
      <c r="AF100" s="4">
        <v>992</v>
      </c>
      <c r="AG100" s="4">
        <v>-14.7</v>
      </c>
      <c r="AH100" s="4">
        <v>-2.323</v>
      </c>
      <c r="AI100" s="4">
        <v>16</v>
      </c>
      <c r="AJ100" s="4">
        <v>136</v>
      </c>
      <c r="AK100" s="4">
        <v>134.30000000000001</v>
      </c>
      <c r="AL100" s="4">
        <v>6.5</v>
      </c>
      <c r="AM100" s="4">
        <v>142</v>
      </c>
      <c r="AN100" s="4" t="s">
        <v>155</v>
      </c>
      <c r="AO100" s="4">
        <v>2</v>
      </c>
      <c r="AP100" s="5">
        <v>0.6058217592592593</v>
      </c>
      <c r="AQ100" s="4">
        <v>47.164344</v>
      </c>
      <c r="AR100" s="4">
        <v>-88.488881000000006</v>
      </c>
      <c r="AS100" s="4">
        <v>319.3</v>
      </c>
      <c r="AT100" s="4">
        <v>21.5</v>
      </c>
      <c r="AU100" s="4">
        <v>12</v>
      </c>
      <c r="AV100" s="4">
        <v>11</v>
      </c>
      <c r="AW100" s="4" t="s">
        <v>411</v>
      </c>
      <c r="AX100" s="4">
        <v>1.6508</v>
      </c>
      <c r="AY100" s="4">
        <v>1.6015999999999999</v>
      </c>
      <c r="AZ100" s="4">
        <v>2.4769999999999999</v>
      </c>
      <c r="BA100" s="4">
        <v>11.154</v>
      </c>
      <c r="BB100" s="4">
        <v>19.239999999999998</v>
      </c>
      <c r="BC100" s="4">
        <v>1.72</v>
      </c>
      <c r="BD100" s="4">
        <v>9.7539999999999996</v>
      </c>
      <c r="BE100" s="4">
        <v>2164.3220000000001</v>
      </c>
      <c r="BF100" s="4">
        <v>40.927</v>
      </c>
      <c r="BG100" s="4">
        <v>0.89400000000000002</v>
      </c>
      <c r="BH100" s="4">
        <v>0.85</v>
      </c>
      <c r="BI100" s="4">
        <v>1.744</v>
      </c>
      <c r="BJ100" s="4">
        <v>0.67900000000000005</v>
      </c>
      <c r="BK100" s="4">
        <v>0.64600000000000002</v>
      </c>
      <c r="BL100" s="4">
        <v>1.325</v>
      </c>
      <c r="BM100" s="4">
        <v>80.875699999999995</v>
      </c>
      <c r="BQ100" s="4">
        <v>2308.509</v>
      </c>
      <c r="BR100" s="4">
        <v>0.30111100000000002</v>
      </c>
      <c r="BS100" s="4">
        <v>-5</v>
      </c>
      <c r="BT100" s="4">
        <v>5.0000000000000001E-3</v>
      </c>
      <c r="BU100" s="4">
        <v>7.3583999999999996</v>
      </c>
      <c r="BV100" s="4">
        <v>0.10100000000000001</v>
      </c>
      <c r="BW100" s="4">
        <f t="shared" si="14"/>
        <v>1.9440892799999998</v>
      </c>
      <c r="BY100" s="4">
        <f t="shared" si="15"/>
        <v>12291.645898304641</v>
      </c>
      <c r="BZ100" s="4">
        <f t="shared" si="16"/>
        <v>232.43315536223997</v>
      </c>
      <c r="CA100" s="4">
        <f t="shared" si="17"/>
        <v>3.85618570848</v>
      </c>
      <c r="CB100" s="4">
        <f t="shared" si="18"/>
        <v>459.31033652918399</v>
      </c>
    </row>
    <row r="101" spans="1:80" x14ac:dyDescent="0.25">
      <c r="A101" s="2">
        <v>42804</v>
      </c>
      <c r="B101" s="3">
        <v>0.39753770833333335</v>
      </c>
      <c r="C101" s="4">
        <v>7.835</v>
      </c>
      <c r="D101" s="4">
        <v>0.25159999999999999</v>
      </c>
      <c r="E101" s="4">
        <v>2515.864407</v>
      </c>
      <c r="F101" s="4">
        <v>33.9</v>
      </c>
      <c r="G101" s="4">
        <v>26.7</v>
      </c>
      <c r="H101" s="4">
        <v>6073.4</v>
      </c>
      <c r="J101" s="4">
        <v>11.2</v>
      </c>
      <c r="K101" s="4">
        <v>0.90900000000000003</v>
      </c>
      <c r="L101" s="4">
        <v>7.1219999999999999</v>
      </c>
      <c r="M101" s="4">
        <v>0.22869999999999999</v>
      </c>
      <c r="N101" s="4">
        <v>30.8475</v>
      </c>
      <c r="O101" s="4">
        <v>24.2788</v>
      </c>
      <c r="P101" s="4">
        <v>55.1</v>
      </c>
      <c r="Q101" s="4">
        <v>23.474799999999998</v>
      </c>
      <c r="R101" s="4">
        <v>18.475999999999999</v>
      </c>
      <c r="S101" s="4">
        <v>42</v>
      </c>
      <c r="T101" s="4">
        <v>6073.3954999999996</v>
      </c>
      <c r="W101" s="4">
        <v>0</v>
      </c>
      <c r="X101" s="4">
        <v>10.1805</v>
      </c>
      <c r="Y101" s="4">
        <v>11.6</v>
      </c>
      <c r="Z101" s="4">
        <v>869</v>
      </c>
      <c r="AA101" s="4">
        <v>880</v>
      </c>
      <c r="AB101" s="4">
        <v>866</v>
      </c>
      <c r="AC101" s="4">
        <v>90</v>
      </c>
      <c r="AD101" s="4">
        <v>8.18</v>
      </c>
      <c r="AE101" s="4">
        <v>0.19</v>
      </c>
      <c r="AF101" s="4">
        <v>992</v>
      </c>
      <c r="AG101" s="4">
        <v>-14</v>
      </c>
      <c r="AH101" s="4">
        <v>-3</v>
      </c>
      <c r="AI101" s="4">
        <v>16</v>
      </c>
      <c r="AJ101" s="4">
        <v>136</v>
      </c>
      <c r="AK101" s="4">
        <v>135</v>
      </c>
      <c r="AL101" s="4">
        <v>6.3</v>
      </c>
      <c r="AM101" s="4">
        <v>142</v>
      </c>
      <c r="AN101" s="4" t="s">
        <v>155</v>
      </c>
      <c r="AO101" s="4">
        <v>2</v>
      </c>
      <c r="AP101" s="5">
        <v>0.60583333333333333</v>
      </c>
      <c r="AQ101" s="4">
        <v>47.164346000000002</v>
      </c>
      <c r="AR101" s="4">
        <v>-88.48903</v>
      </c>
      <c r="AS101" s="4">
        <v>320</v>
      </c>
      <c r="AT101" s="4">
        <v>23.8</v>
      </c>
      <c r="AU101" s="4">
        <v>12</v>
      </c>
      <c r="AV101" s="4">
        <v>11</v>
      </c>
      <c r="AW101" s="4" t="s">
        <v>411</v>
      </c>
      <c r="AX101" s="4">
        <v>1.7</v>
      </c>
      <c r="AY101" s="4">
        <v>1.7</v>
      </c>
      <c r="AZ101" s="4">
        <v>2.6</v>
      </c>
      <c r="BA101" s="4">
        <v>11.154</v>
      </c>
      <c r="BB101" s="4">
        <v>18.8</v>
      </c>
      <c r="BC101" s="4">
        <v>1.69</v>
      </c>
      <c r="BD101" s="4">
        <v>10.013999999999999</v>
      </c>
      <c r="BE101" s="4">
        <v>2168.817</v>
      </c>
      <c r="BF101" s="4">
        <v>44.323999999999998</v>
      </c>
      <c r="BG101" s="4">
        <v>0.98399999999999999</v>
      </c>
      <c r="BH101" s="4">
        <v>0.77400000000000002</v>
      </c>
      <c r="BI101" s="4">
        <v>1.758</v>
      </c>
      <c r="BJ101" s="4">
        <v>0.749</v>
      </c>
      <c r="BK101" s="4">
        <v>0.58899999999999997</v>
      </c>
      <c r="BL101" s="4">
        <v>1.3380000000000001</v>
      </c>
      <c r="BM101" s="4">
        <v>76.688699999999997</v>
      </c>
      <c r="BQ101" s="4">
        <v>2254.1950000000002</v>
      </c>
      <c r="BR101" s="4">
        <v>0.30430000000000001</v>
      </c>
      <c r="BS101" s="4">
        <v>-5</v>
      </c>
      <c r="BT101" s="4">
        <v>5.0000000000000001E-3</v>
      </c>
      <c r="BU101" s="4">
        <v>7.436331</v>
      </c>
      <c r="BV101" s="4">
        <v>0.10100000000000001</v>
      </c>
      <c r="BW101" s="4">
        <f t="shared" si="14"/>
        <v>1.9646786502</v>
      </c>
      <c r="BY101" s="4">
        <f t="shared" si="15"/>
        <v>12447.622113591558</v>
      </c>
      <c r="BZ101" s="4">
        <f t="shared" si="16"/>
        <v>254.39140442131921</v>
      </c>
      <c r="CA101" s="4">
        <f t="shared" si="17"/>
        <v>4.2987808390842002</v>
      </c>
      <c r="CB101" s="4">
        <f t="shared" si="18"/>
        <v>440.14407761585647</v>
      </c>
    </row>
    <row r="102" spans="1:80" x14ac:dyDescent="0.25">
      <c r="A102" s="2">
        <v>42804</v>
      </c>
      <c r="B102" s="3">
        <v>0.39754928240740739</v>
      </c>
      <c r="C102" s="4">
        <v>7.9320000000000004</v>
      </c>
      <c r="D102" s="4">
        <v>0.24840000000000001</v>
      </c>
      <c r="E102" s="4">
        <v>2484.0294840000001</v>
      </c>
      <c r="F102" s="4">
        <v>34.9</v>
      </c>
      <c r="G102" s="4">
        <v>17.899999999999999</v>
      </c>
      <c r="H102" s="4">
        <v>5981.2</v>
      </c>
      <c r="J102" s="4">
        <v>11.03</v>
      </c>
      <c r="K102" s="4">
        <v>0.90810000000000002</v>
      </c>
      <c r="L102" s="4">
        <v>7.2028999999999996</v>
      </c>
      <c r="M102" s="4">
        <v>0.22559999999999999</v>
      </c>
      <c r="N102" s="4">
        <v>31.717600000000001</v>
      </c>
      <c r="O102" s="4">
        <v>16.2317</v>
      </c>
      <c r="P102" s="4">
        <v>47.9</v>
      </c>
      <c r="Q102" s="4">
        <v>24.118400000000001</v>
      </c>
      <c r="R102" s="4">
        <v>12.342700000000001</v>
      </c>
      <c r="S102" s="4">
        <v>36.5</v>
      </c>
      <c r="T102" s="4">
        <v>5981.1796000000004</v>
      </c>
      <c r="W102" s="4">
        <v>0</v>
      </c>
      <c r="X102" s="4">
        <v>10.0129</v>
      </c>
      <c r="Y102" s="4">
        <v>11.6</v>
      </c>
      <c r="Z102" s="4">
        <v>870</v>
      </c>
      <c r="AA102" s="4">
        <v>880</v>
      </c>
      <c r="AB102" s="4">
        <v>867</v>
      </c>
      <c r="AC102" s="4">
        <v>90</v>
      </c>
      <c r="AD102" s="4">
        <v>7.96</v>
      </c>
      <c r="AE102" s="4">
        <v>0.18</v>
      </c>
      <c r="AF102" s="4">
        <v>992</v>
      </c>
      <c r="AG102" s="4">
        <v>-14.3</v>
      </c>
      <c r="AH102" s="4">
        <v>-3</v>
      </c>
      <c r="AI102" s="4">
        <v>16</v>
      </c>
      <c r="AJ102" s="4">
        <v>136</v>
      </c>
      <c r="AK102" s="4">
        <v>135.30000000000001</v>
      </c>
      <c r="AL102" s="4">
        <v>6.2</v>
      </c>
      <c r="AM102" s="4">
        <v>142</v>
      </c>
      <c r="AN102" s="4" t="s">
        <v>155</v>
      </c>
      <c r="AO102" s="4">
        <v>2</v>
      </c>
      <c r="AP102" s="5">
        <v>0.60584490740740737</v>
      </c>
      <c r="AQ102" s="4">
        <v>47.164344999999997</v>
      </c>
      <c r="AR102" s="4">
        <v>-88.489068000000003</v>
      </c>
      <c r="AS102" s="4">
        <v>320.2</v>
      </c>
      <c r="AT102" s="4">
        <v>26.7</v>
      </c>
      <c r="AU102" s="4">
        <v>12</v>
      </c>
      <c r="AV102" s="4">
        <v>11</v>
      </c>
      <c r="AW102" s="4" t="s">
        <v>411</v>
      </c>
      <c r="AX102" s="4">
        <v>1.7</v>
      </c>
      <c r="AY102" s="4">
        <v>1.7</v>
      </c>
      <c r="AZ102" s="4">
        <v>2.6</v>
      </c>
      <c r="BA102" s="4">
        <v>11.154</v>
      </c>
      <c r="BB102" s="4">
        <v>18.63</v>
      </c>
      <c r="BC102" s="4">
        <v>1.67</v>
      </c>
      <c r="BD102" s="4">
        <v>10.116</v>
      </c>
      <c r="BE102" s="4">
        <v>2174.6210000000001</v>
      </c>
      <c r="BF102" s="4">
        <v>43.347000000000001</v>
      </c>
      <c r="BG102" s="4">
        <v>1.0029999999999999</v>
      </c>
      <c r="BH102" s="4">
        <v>0.51300000000000001</v>
      </c>
      <c r="BI102" s="4">
        <v>1.516</v>
      </c>
      <c r="BJ102" s="4">
        <v>0.76300000000000001</v>
      </c>
      <c r="BK102" s="4">
        <v>0.39</v>
      </c>
      <c r="BL102" s="4">
        <v>1.153</v>
      </c>
      <c r="BM102" s="4">
        <v>74.875799999999998</v>
      </c>
      <c r="BQ102" s="4">
        <v>2198.0439999999999</v>
      </c>
      <c r="BR102" s="4">
        <v>0.35811100000000001</v>
      </c>
      <c r="BS102" s="4">
        <v>-5</v>
      </c>
      <c r="BT102" s="4">
        <v>5.0000000000000001E-3</v>
      </c>
      <c r="BU102" s="4">
        <v>8.7513380000000005</v>
      </c>
      <c r="BV102" s="4">
        <v>0.10100000000000001</v>
      </c>
      <c r="BW102" s="4">
        <f t="shared" si="14"/>
        <v>2.3121034996000001</v>
      </c>
      <c r="BY102" s="4">
        <f t="shared" si="15"/>
        <v>14688.004930638677</v>
      </c>
      <c r="BZ102" s="4">
        <f t="shared" si="16"/>
        <v>292.77789082713485</v>
      </c>
      <c r="CA102" s="4">
        <f t="shared" si="17"/>
        <v>5.1535176759892005</v>
      </c>
      <c r="CB102" s="4">
        <f t="shared" si="18"/>
        <v>505.73231822258475</v>
      </c>
    </row>
    <row r="103" spans="1:80" x14ac:dyDescent="0.25">
      <c r="A103" s="2">
        <v>42804</v>
      </c>
      <c r="B103" s="3">
        <v>0.39756085648148148</v>
      </c>
      <c r="C103" s="4">
        <v>7.8419999999999996</v>
      </c>
      <c r="D103" s="4">
        <v>0.23880000000000001</v>
      </c>
      <c r="E103" s="4">
        <v>2387.835137</v>
      </c>
      <c r="F103" s="4">
        <v>37.5</v>
      </c>
      <c r="G103" s="4">
        <v>17.8</v>
      </c>
      <c r="H103" s="4">
        <v>5850.5</v>
      </c>
      <c r="J103" s="4">
        <v>10.87</v>
      </c>
      <c r="K103" s="4">
        <v>0.90920000000000001</v>
      </c>
      <c r="L103" s="4">
        <v>7.1306000000000003</v>
      </c>
      <c r="M103" s="4">
        <v>0.21709999999999999</v>
      </c>
      <c r="N103" s="4">
        <v>34.095500000000001</v>
      </c>
      <c r="O103" s="4">
        <v>16.207999999999998</v>
      </c>
      <c r="P103" s="4">
        <v>50.3</v>
      </c>
      <c r="Q103" s="4">
        <v>25.902699999999999</v>
      </c>
      <c r="R103" s="4">
        <v>12.3134</v>
      </c>
      <c r="S103" s="4">
        <v>38.200000000000003</v>
      </c>
      <c r="T103" s="4">
        <v>5850.4766</v>
      </c>
      <c r="W103" s="4">
        <v>0</v>
      </c>
      <c r="X103" s="4">
        <v>9.8872999999999998</v>
      </c>
      <c r="Y103" s="4">
        <v>11.5</v>
      </c>
      <c r="Z103" s="4">
        <v>871</v>
      </c>
      <c r="AA103" s="4">
        <v>879</v>
      </c>
      <c r="AB103" s="4">
        <v>868</v>
      </c>
      <c r="AC103" s="4">
        <v>89.7</v>
      </c>
      <c r="AD103" s="4">
        <v>7.7</v>
      </c>
      <c r="AE103" s="4">
        <v>0.18</v>
      </c>
      <c r="AF103" s="4">
        <v>992</v>
      </c>
      <c r="AG103" s="4">
        <v>-14.7</v>
      </c>
      <c r="AH103" s="4">
        <v>-3</v>
      </c>
      <c r="AI103" s="4">
        <v>16</v>
      </c>
      <c r="AJ103" s="4">
        <v>136</v>
      </c>
      <c r="AK103" s="4">
        <v>135.69999999999999</v>
      </c>
      <c r="AL103" s="4">
        <v>6</v>
      </c>
      <c r="AM103" s="4">
        <v>142</v>
      </c>
      <c r="AN103" s="4" t="s">
        <v>155</v>
      </c>
      <c r="AO103" s="4">
        <v>2</v>
      </c>
      <c r="AP103" s="5">
        <v>0.60584490740740737</v>
      </c>
      <c r="AQ103" s="4">
        <v>47.164296</v>
      </c>
      <c r="AR103" s="4">
        <v>-88.489303000000007</v>
      </c>
      <c r="AS103" s="4">
        <v>320</v>
      </c>
      <c r="AT103" s="4">
        <v>27.4</v>
      </c>
      <c r="AU103" s="4">
        <v>12</v>
      </c>
      <c r="AV103" s="4">
        <v>11</v>
      </c>
      <c r="AW103" s="4" t="s">
        <v>411</v>
      </c>
      <c r="AX103" s="4">
        <v>1.0968</v>
      </c>
      <c r="AY103" s="4">
        <v>1.4738</v>
      </c>
      <c r="AZ103" s="4">
        <v>1.9214</v>
      </c>
      <c r="BA103" s="4">
        <v>11.154</v>
      </c>
      <c r="BB103" s="4">
        <v>18.87</v>
      </c>
      <c r="BC103" s="4">
        <v>1.69</v>
      </c>
      <c r="BD103" s="4">
        <v>9.9830000000000005</v>
      </c>
      <c r="BE103" s="4">
        <v>2178.39</v>
      </c>
      <c r="BF103" s="4">
        <v>42.215000000000003</v>
      </c>
      <c r="BG103" s="4">
        <v>1.091</v>
      </c>
      <c r="BH103" s="4">
        <v>0.51900000000000002</v>
      </c>
      <c r="BI103" s="4">
        <v>1.609</v>
      </c>
      <c r="BJ103" s="4">
        <v>0.82899999999999996</v>
      </c>
      <c r="BK103" s="4">
        <v>0.39400000000000002</v>
      </c>
      <c r="BL103" s="4">
        <v>1.2230000000000001</v>
      </c>
      <c r="BM103" s="4">
        <v>74.110600000000005</v>
      </c>
      <c r="BQ103" s="4">
        <v>2196.2800000000002</v>
      </c>
      <c r="BR103" s="4">
        <v>0.33513700000000002</v>
      </c>
      <c r="BS103" s="4">
        <v>-5</v>
      </c>
      <c r="BT103" s="4">
        <v>5.0000000000000001E-3</v>
      </c>
      <c r="BU103" s="4">
        <v>8.1899110000000004</v>
      </c>
      <c r="BV103" s="4">
        <v>0.10100000000000001</v>
      </c>
      <c r="BW103" s="4">
        <f t="shared" si="14"/>
        <v>2.1637744861999999</v>
      </c>
      <c r="BY103" s="4">
        <f t="shared" si="15"/>
        <v>13769.545048335223</v>
      </c>
      <c r="BZ103" s="4">
        <f t="shared" si="16"/>
        <v>266.83988827320701</v>
      </c>
      <c r="CA103" s="4">
        <f t="shared" si="17"/>
        <v>5.2400868738242004</v>
      </c>
      <c r="CB103" s="4">
        <f t="shared" si="18"/>
        <v>468.45112457326394</v>
      </c>
    </row>
    <row r="104" spans="1:80" x14ac:dyDescent="0.25">
      <c r="A104" s="2">
        <v>42804</v>
      </c>
      <c r="B104" s="3">
        <v>0.39757243055555552</v>
      </c>
      <c r="C104" s="4">
        <v>8.0640000000000001</v>
      </c>
      <c r="D104" s="4">
        <v>0.2427</v>
      </c>
      <c r="E104" s="4">
        <v>2426.7558239999998</v>
      </c>
      <c r="F104" s="4">
        <v>39.6</v>
      </c>
      <c r="G104" s="4">
        <v>23.6</v>
      </c>
      <c r="H104" s="4">
        <v>5695.3</v>
      </c>
      <c r="J104" s="4">
        <v>10.62</v>
      </c>
      <c r="K104" s="4">
        <v>0.90710000000000002</v>
      </c>
      <c r="L104" s="4">
        <v>7.3152999999999997</v>
      </c>
      <c r="M104" s="4">
        <v>0.22009999999999999</v>
      </c>
      <c r="N104" s="4">
        <v>35.944899999999997</v>
      </c>
      <c r="O104" s="4">
        <v>21.423100000000002</v>
      </c>
      <c r="P104" s="4">
        <v>57.4</v>
      </c>
      <c r="Q104" s="4">
        <v>27.344899999999999</v>
      </c>
      <c r="R104" s="4">
        <v>16.297599999999999</v>
      </c>
      <c r="S104" s="4">
        <v>43.6</v>
      </c>
      <c r="T104" s="4">
        <v>5695.2846</v>
      </c>
      <c r="W104" s="4">
        <v>0</v>
      </c>
      <c r="X104" s="4">
        <v>9.6332000000000004</v>
      </c>
      <c r="Y104" s="4">
        <v>11.5</v>
      </c>
      <c r="Z104" s="4">
        <v>869</v>
      </c>
      <c r="AA104" s="4">
        <v>880</v>
      </c>
      <c r="AB104" s="4">
        <v>868</v>
      </c>
      <c r="AC104" s="4">
        <v>89</v>
      </c>
      <c r="AD104" s="4">
        <v>8.09</v>
      </c>
      <c r="AE104" s="4">
        <v>0.19</v>
      </c>
      <c r="AF104" s="4">
        <v>992</v>
      </c>
      <c r="AG104" s="4">
        <v>-14</v>
      </c>
      <c r="AH104" s="4">
        <v>-3</v>
      </c>
      <c r="AI104" s="4">
        <v>16</v>
      </c>
      <c r="AJ104" s="4">
        <v>136</v>
      </c>
      <c r="AK104" s="4">
        <v>135</v>
      </c>
      <c r="AL104" s="4">
        <v>6</v>
      </c>
      <c r="AM104" s="4">
        <v>142</v>
      </c>
      <c r="AN104" s="4" t="s">
        <v>155</v>
      </c>
      <c r="AO104" s="4">
        <v>2</v>
      </c>
      <c r="AP104" s="5">
        <v>0.60586805555555556</v>
      </c>
      <c r="AQ104" s="4">
        <v>47.164226999999997</v>
      </c>
      <c r="AR104" s="4">
        <v>-88.489495000000005</v>
      </c>
      <c r="AS104" s="4">
        <v>320.10000000000002</v>
      </c>
      <c r="AT104" s="4">
        <v>29.6</v>
      </c>
      <c r="AU104" s="4">
        <v>12</v>
      </c>
      <c r="AV104" s="4">
        <v>11</v>
      </c>
      <c r="AW104" s="4" t="s">
        <v>411</v>
      </c>
      <c r="AX104" s="4">
        <v>0.9</v>
      </c>
      <c r="AY104" s="4">
        <v>1.4</v>
      </c>
      <c r="AZ104" s="4">
        <v>1.7</v>
      </c>
      <c r="BA104" s="4">
        <v>11.154</v>
      </c>
      <c r="BB104" s="4">
        <v>18.440000000000001</v>
      </c>
      <c r="BC104" s="4">
        <v>1.65</v>
      </c>
      <c r="BD104" s="4">
        <v>10.241</v>
      </c>
      <c r="BE104" s="4">
        <v>2187.098</v>
      </c>
      <c r="BF104" s="4">
        <v>41.889000000000003</v>
      </c>
      <c r="BG104" s="4">
        <v>1.125</v>
      </c>
      <c r="BH104" s="4">
        <v>0.67100000000000004</v>
      </c>
      <c r="BI104" s="4">
        <v>1.796</v>
      </c>
      <c r="BJ104" s="4">
        <v>0.85599999999999998</v>
      </c>
      <c r="BK104" s="4">
        <v>0.51</v>
      </c>
      <c r="BL104" s="4">
        <v>1.3660000000000001</v>
      </c>
      <c r="BM104" s="4">
        <v>70.603700000000003</v>
      </c>
      <c r="BQ104" s="4">
        <v>2094.1239999999998</v>
      </c>
      <c r="BR104" s="4">
        <v>0.331204</v>
      </c>
      <c r="BS104" s="4">
        <v>-5</v>
      </c>
      <c r="BT104" s="4">
        <v>5.0000000000000001E-3</v>
      </c>
      <c r="BU104" s="4">
        <v>8.0937979999999996</v>
      </c>
      <c r="BV104" s="4">
        <v>0.10100000000000001</v>
      </c>
      <c r="BW104" s="4">
        <f t="shared" si="14"/>
        <v>2.1383814315999996</v>
      </c>
      <c r="BY104" s="4">
        <f t="shared" si="15"/>
        <v>13662.349124969847</v>
      </c>
      <c r="BZ104" s="4">
        <f t="shared" si="16"/>
        <v>261.6719243928996</v>
      </c>
      <c r="CA104" s="4">
        <f t="shared" si="17"/>
        <v>5.3472550617183998</v>
      </c>
      <c r="CB104" s="4">
        <f t="shared" si="18"/>
        <v>441.04671986103671</v>
      </c>
    </row>
    <row r="105" spans="1:80" x14ac:dyDescent="0.25">
      <c r="A105" s="2">
        <v>42804</v>
      </c>
      <c r="B105" s="3">
        <v>0.39758400462962967</v>
      </c>
      <c r="C105" s="4">
        <v>8.2170000000000005</v>
      </c>
      <c r="D105" s="4">
        <v>0.26290000000000002</v>
      </c>
      <c r="E105" s="4">
        <v>2628.6312400000002</v>
      </c>
      <c r="F105" s="4">
        <v>39.700000000000003</v>
      </c>
      <c r="G105" s="4">
        <v>29.6</v>
      </c>
      <c r="H105" s="4">
        <v>5258</v>
      </c>
      <c r="J105" s="4">
        <v>10.47</v>
      </c>
      <c r="K105" s="4">
        <v>0.90590000000000004</v>
      </c>
      <c r="L105" s="4">
        <v>7.444</v>
      </c>
      <c r="M105" s="4">
        <v>0.23810000000000001</v>
      </c>
      <c r="N105" s="4">
        <v>35.965499999999999</v>
      </c>
      <c r="O105" s="4">
        <v>26.8156</v>
      </c>
      <c r="P105" s="4">
        <v>62.8</v>
      </c>
      <c r="Q105" s="4">
        <v>27.342600000000001</v>
      </c>
      <c r="R105" s="4">
        <v>20.386399999999998</v>
      </c>
      <c r="S105" s="4">
        <v>47.7</v>
      </c>
      <c r="T105" s="4">
        <v>5257.9713000000002</v>
      </c>
      <c r="W105" s="4">
        <v>0</v>
      </c>
      <c r="X105" s="4">
        <v>9.4847999999999999</v>
      </c>
      <c r="Y105" s="4">
        <v>11.6</v>
      </c>
      <c r="Z105" s="4">
        <v>868</v>
      </c>
      <c r="AA105" s="4">
        <v>879</v>
      </c>
      <c r="AB105" s="4">
        <v>867</v>
      </c>
      <c r="AC105" s="4">
        <v>89.3</v>
      </c>
      <c r="AD105" s="4">
        <v>7.9</v>
      </c>
      <c r="AE105" s="4">
        <v>0.18</v>
      </c>
      <c r="AF105" s="4">
        <v>992</v>
      </c>
      <c r="AG105" s="4">
        <v>-14.3</v>
      </c>
      <c r="AH105" s="4">
        <v>-3</v>
      </c>
      <c r="AI105" s="4">
        <v>16</v>
      </c>
      <c r="AJ105" s="4">
        <v>136</v>
      </c>
      <c r="AK105" s="4">
        <v>134.4</v>
      </c>
      <c r="AL105" s="4">
        <v>6.2</v>
      </c>
      <c r="AM105" s="4">
        <v>142</v>
      </c>
      <c r="AN105" s="4" t="s">
        <v>155</v>
      </c>
      <c r="AO105" s="4">
        <v>2</v>
      </c>
      <c r="AP105" s="5">
        <v>0.6058796296296296</v>
      </c>
      <c r="AQ105" s="4">
        <v>47.164158999999998</v>
      </c>
      <c r="AR105" s="4">
        <v>-88.489645999999993</v>
      </c>
      <c r="AS105" s="4">
        <v>320.10000000000002</v>
      </c>
      <c r="AT105" s="4">
        <v>30.3</v>
      </c>
      <c r="AU105" s="4">
        <v>12</v>
      </c>
      <c r="AV105" s="4">
        <v>11</v>
      </c>
      <c r="AW105" s="4" t="s">
        <v>411</v>
      </c>
      <c r="AX105" s="4">
        <v>0.9</v>
      </c>
      <c r="AY105" s="4">
        <v>1.4</v>
      </c>
      <c r="AZ105" s="4">
        <v>1.7</v>
      </c>
      <c r="BA105" s="4">
        <v>11.154</v>
      </c>
      <c r="BB105" s="4">
        <v>18.2</v>
      </c>
      <c r="BC105" s="4">
        <v>1.63</v>
      </c>
      <c r="BD105" s="4">
        <v>10.384</v>
      </c>
      <c r="BE105" s="4">
        <v>2197.5189999999998</v>
      </c>
      <c r="BF105" s="4">
        <v>44.743000000000002</v>
      </c>
      <c r="BG105" s="4">
        <v>1.1120000000000001</v>
      </c>
      <c r="BH105" s="4">
        <v>0.82899999999999996</v>
      </c>
      <c r="BI105" s="4">
        <v>1.9410000000000001</v>
      </c>
      <c r="BJ105" s="4">
        <v>0.84499999999999997</v>
      </c>
      <c r="BK105" s="4">
        <v>0.63</v>
      </c>
      <c r="BL105" s="4">
        <v>1.476</v>
      </c>
      <c r="BM105" s="4">
        <v>64.360600000000005</v>
      </c>
      <c r="BQ105" s="4">
        <v>2035.8810000000001</v>
      </c>
      <c r="BR105" s="4">
        <v>0.31021199999999999</v>
      </c>
      <c r="BS105" s="4">
        <v>-5</v>
      </c>
      <c r="BT105" s="4">
        <v>5.0000000000000001E-3</v>
      </c>
      <c r="BU105" s="4">
        <v>7.5808059999999999</v>
      </c>
      <c r="BV105" s="4">
        <v>0.10100000000000001</v>
      </c>
      <c r="BW105" s="4">
        <f t="shared" si="14"/>
        <v>2.0028489451999998</v>
      </c>
      <c r="BY105" s="4">
        <f t="shared" si="15"/>
        <v>12857.389357038346</v>
      </c>
      <c r="BZ105" s="4">
        <f t="shared" si="16"/>
        <v>261.78530060580442</v>
      </c>
      <c r="CA105" s="4">
        <f t="shared" si="17"/>
        <v>4.9439818298259999</v>
      </c>
      <c r="CB105" s="4">
        <f t="shared" si="18"/>
        <v>376.56525083633051</v>
      </c>
    </row>
    <row r="106" spans="1:80" x14ac:dyDescent="0.25">
      <c r="A106" s="2">
        <v>42804</v>
      </c>
      <c r="B106" s="3">
        <v>0.39759557870370371</v>
      </c>
      <c r="C106" s="4">
        <v>8.4890000000000008</v>
      </c>
      <c r="D106" s="4">
        <v>0.28539999999999999</v>
      </c>
      <c r="E106" s="4">
        <v>2854.0740740000001</v>
      </c>
      <c r="F106" s="4">
        <v>41.5</v>
      </c>
      <c r="G106" s="4">
        <v>50.4</v>
      </c>
      <c r="H106" s="4">
        <v>4974.5</v>
      </c>
      <c r="J106" s="4">
        <v>10.33</v>
      </c>
      <c r="K106" s="4">
        <v>0.90329999999999999</v>
      </c>
      <c r="L106" s="4">
        <v>7.6683000000000003</v>
      </c>
      <c r="M106" s="4">
        <v>0.25779999999999997</v>
      </c>
      <c r="N106" s="4">
        <v>37.519799999999996</v>
      </c>
      <c r="O106" s="4">
        <v>45.5169</v>
      </c>
      <c r="P106" s="4">
        <v>83</v>
      </c>
      <c r="Q106" s="4">
        <v>28.503900000000002</v>
      </c>
      <c r="R106" s="4">
        <v>34.579300000000003</v>
      </c>
      <c r="S106" s="4">
        <v>63.1</v>
      </c>
      <c r="T106" s="4">
        <v>4974.5052999999998</v>
      </c>
      <c r="W106" s="4">
        <v>0</v>
      </c>
      <c r="X106" s="4">
        <v>9.3279999999999994</v>
      </c>
      <c r="Y106" s="4">
        <v>11.6</v>
      </c>
      <c r="Z106" s="4">
        <v>869</v>
      </c>
      <c r="AA106" s="4">
        <v>879</v>
      </c>
      <c r="AB106" s="4">
        <v>868</v>
      </c>
      <c r="AC106" s="4">
        <v>89.7</v>
      </c>
      <c r="AD106" s="4">
        <v>7.7</v>
      </c>
      <c r="AE106" s="4">
        <v>0.18</v>
      </c>
      <c r="AF106" s="4">
        <v>992</v>
      </c>
      <c r="AG106" s="4">
        <v>-14.7</v>
      </c>
      <c r="AH106" s="4">
        <v>-3</v>
      </c>
      <c r="AI106" s="4">
        <v>16</v>
      </c>
      <c r="AJ106" s="4">
        <v>136</v>
      </c>
      <c r="AK106" s="4">
        <v>133.30000000000001</v>
      </c>
      <c r="AL106" s="4">
        <v>6.3</v>
      </c>
      <c r="AM106" s="4">
        <v>142</v>
      </c>
      <c r="AN106" s="4" t="s">
        <v>155</v>
      </c>
      <c r="AO106" s="4">
        <v>2</v>
      </c>
      <c r="AP106" s="5">
        <v>0.60589120370370375</v>
      </c>
      <c r="AQ106" s="4">
        <v>47.164078000000003</v>
      </c>
      <c r="AR106" s="4">
        <v>-88.489789999999999</v>
      </c>
      <c r="AS106" s="4">
        <v>320</v>
      </c>
      <c r="AT106" s="4">
        <v>31</v>
      </c>
      <c r="AU106" s="4">
        <v>12</v>
      </c>
      <c r="AV106" s="4">
        <v>10</v>
      </c>
      <c r="AW106" s="4" t="s">
        <v>414</v>
      </c>
      <c r="AX106" s="4">
        <v>1.5786</v>
      </c>
      <c r="AY106" s="4">
        <v>1.0984</v>
      </c>
      <c r="AZ106" s="4">
        <v>2.0015999999999998</v>
      </c>
      <c r="BA106" s="4">
        <v>11.154</v>
      </c>
      <c r="BB106" s="4">
        <v>17.7</v>
      </c>
      <c r="BC106" s="4">
        <v>1.59</v>
      </c>
      <c r="BD106" s="4">
        <v>10.7</v>
      </c>
      <c r="BE106" s="4">
        <v>2205.5059999999999</v>
      </c>
      <c r="BF106" s="4">
        <v>47.195999999999998</v>
      </c>
      <c r="BG106" s="4">
        <v>1.1299999999999999</v>
      </c>
      <c r="BH106" s="4">
        <v>1.371</v>
      </c>
      <c r="BI106" s="4">
        <v>2.5009999999999999</v>
      </c>
      <c r="BJ106" s="4">
        <v>0.85899999999999999</v>
      </c>
      <c r="BK106" s="4">
        <v>1.042</v>
      </c>
      <c r="BL106" s="4">
        <v>1.9</v>
      </c>
      <c r="BM106" s="4">
        <v>59.325200000000002</v>
      </c>
      <c r="BQ106" s="4">
        <v>1950.741</v>
      </c>
      <c r="BR106" s="4">
        <v>0.34807500000000002</v>
      </c>
      <c r="BS106" s="4">
        <v>-5</v>
      </c>
      <c r="BT106" s="4">
        <v>5.0000000000000001E-3</v>
      </c>
      <c r="BU106" s="4">
        <v>8.5060830000000003</v>
      </c>
      <c r="BV106" s="4">
        <v>0.10100000000000001</v>
      </c>
      <c r="BW106" s="4">
        <f t="shared" si="14"/>
        <v>2.2473071286000001</v>
      </c>
      <c r="BY106" s="4">
        <f t="shared" si="15"/>
        <v>14479.135552375856</v>
      </c>
      <c r="BZ106" s="4">
        <f t="shared" si="16"/>
        <v>309.84149738424242</v>
      </c>
      <c r="CA106" s="4">
        <f t="shared" si="17"/>
        <v>5.6393305842246004</v>
      </c>
      <c r="CB106" s="4">
        <f t="shared" si="18"/>
        <v>389.46963303287691</v>
      </c>
    </row>
    <row r="107" spans="1:80" x14ac:dyDescent="0.25">
      <c r="A107" s="2">
        <v>42804</v>
      </c>
      <c r="B107" s="3">
        <v>0.39760715277777781</v>
      </c>
      <c r="C107" s="4">
        <v>8.75</v>
      </c>
      <c r="D107" s="4">
        <v>0.30830000000000002</v>
      </c>
      <c r="E107" s="4">
        <v>3083.0161429999998</v>
      </c>
      <c r="F107" s="4">
        <v>43.8</v>
      </c>
      <c r="G107" s="4">
        <v>84.8</v>
      </c>
      <c r="H107" s="4">
        <v>4878.2</v>
      </c>
      <c r="J107" s="4">
        <v>10.199999999999999</v>
      </c>
      <c r="K107" s="4">
        <v>0.90059999999999996</v>
      </c>
      <c r="L107" s="4">
        <v>7.8800999999999997</v>
      </c>
      <c r="M107" s="4">
        <v>0.27760000000000001</v>
      </c>
      <c r="N107" s="4">
        <v>39.424300000000002</v>
      </c>
      <c r="O107" s="4">
        <v>76.346199999999996</v>
      </c>
      <c r="P107" s="4">
        <v>115.8</v>
      </c>
      <c r="Q107" s="4">
        <v>29.994499999999999</v>
      </c>
      <c r="R107" s="4">
        <v>58.085000000000001</v>
      </c>
      <c r="S107" s="4">
        <v>88.1</v>
      </c>
      <c r="T107" s="4">
        <v>4878.2150000000001</v>
      </c>
      <c r="W107" s="4">
        <v>0</v>
      </c>
      <c r="X107" s="4">
        <v>9.1859000000000002</v>
      </c>
      <c r="Y107" s="4">
        <v>11.6</v>
      </c>
      <c r="Z107" s="4">
        <v>869</v>
      </c>
      <c r="AA107" s="4">
        <v>878</v>
      </c>
      <c r="AB107" s="4">
        <v>867</v>
      </c>
      <c r="AC107" s="4">
        <v>89.3</v>
      </c>
      <c r="AD107" s="4">
        <v>8.11</v>
      </c>
      <c r="AE107" s="4">
        <v>0.19</v>
      </c>
      <c r="AF107" s="4">
        <v>993</v>
      </c>
      <c r="AG107" s="4">
        <v>-14</v>
      </c>
      <c r="AH107" s="4">
        <v>-3</v>
      </c>
      <c r="AI107" s="4">
        <v>16</v>
      </c>
      <c r="AJ107" s="4">
        <v>136</v>
      </c>
      <c r="AK107" s="4">
        <v>134</v>
      </c>
      <c r="AL107" s="4">
        <v>6.3</v>
      </c>
      <c r="AM107" s="4">
        <v>142</v>
      </c>
      <c r="AN107" s="4" t="s">
        <v>155</v>
      </c>
      <c r="AO107" s="4">
        <v>2</v>
      </c>
      <c r="AP107" s="5">
        <v>0.60590277777777779</v>
      </c>
      <c r="AQ107" s="4">
        <v>47.163984999999997</v>
      </c>
      <c r="AR107" s="4">
        <v>-88.489941999999999</v>
      </c>
      <c r="AS107" s="4">
        <v>319.5</v>
      </c>
      <c r="AT107" s="4">
        <v>32.299999999999997</v>
      </c>
      <c r="AU107" s="4">
        <v>12</v>
      </c>
      <c r="AV107" s="4">
        <v>10</v>
      </c>
      <c r="AW107" s="4" t="s">
        <v>414</v>
      </c>
      <c r="AX107" s="4">
        <v>1.9508000000000001</v>
      </c>
      <c r="AY107" s="4">
        <v>1</v>
      </c>
      <c r="AZ107" s="4">
        <v>2.2507999999999999</v>
      </c>
      <c r="BA107" s="4">
        <v>11.154</v>
      </c>
      <c r="BB107" s="4">
        <v>17.21</v>
      </c>
      <c r="BC107" s="4">
        <v>1.54</v>
      </c>
      <c r="BD107" s="4">
        <v>11.04</v>
      </c>
      <c r="BE107" s="4">
        <v>2207.9560000000001</v>
      </c>
      <c r="BF107" s="4">
        <v>49.514000000000003</v>
      </c>
      <c r="BG107" s="4">
        <v>1.157</v>
      </c>
      <c r="BH107" s="4">
        <v>2.2400000000000002</v>
      </c>
      <c r="BI107" s="4">
        <v>3.3969999999999998</v>
      </c>
      <c r="BJ107" s="4">
        <v>0.88</v>
      </c>
      <c r="BK107" s="4">
        <v>1.704</v>
      </c>
      <c r="BL107" s="4">
        <v>2.5840000000000001</v>
      </c>
      <c r="BM107" s="4">
        <v>56.675400000000003</v>
      </c>
      <c r="BQ107" s="4">
        <v>1871.441</v>
      </c>
      <c r="BR107" s="4">
        <v>0.353049</v>
      </c>
      <c r="BS107" s="4">
        <v>-5</v>
      </c>
      <c r="BT107" s="4">
        <v>5.0000000000000001E-3</v>
      </c>
      <c r="BU107" s="4">
        <v>8.6276349999999997</v>
      </c>
      <c r="BV107" s="4">
        <v>0.10100000000000001</v>
      </c>
      <c r="BW107" s="4">
        <f t="shared" si="14"/>
        <v>2.2794211669999997</v>
      </c>
      <c r="BY107" s="4">
        <f t="shared" si="15"/>
        <v>14702.356606561509</v>
      </c>
      <c r="BZ107" s="4">
        <f t="shared" si="16"/>
        <v>329.70425362520206</v>
      </c>
      <c r="CA107" s="4">
        <f t="shared" si="17"/>
        <v>5.8597516498400006</v>
      </c>
      <c r="CB107" s="4">
        <f t="shared" si="18"/>
        <v>377.39064619925222</v>
      </c>
    </row>
    <row r="108" spans="1:80" x14ac:dyDescent="0.25">
      <c r="A108" s="2">
        <v>42804</v>
      </c>
      <c r="B108" s="3">
        <v>0.39761872685185184</v>
      </c>
      <c r="C108" s="4">
        <v>8.8580000000000005</v>
      </c>
      <c r="D108" s="4">
        <v>0.3</v>
      </c>
      <c r="E108" s="4">
        <v>2999.7306119999998</v>
      </c>
      <c r="F108" s="4">
        <v>47</v>
      </c>
      <c r="G108" s="4">
        <v>74.099999999999994</v>
      </c>
      <c r="H108" s="4">
        <v>4580.1000000000004</v>
      </c>
      <c r="J108" s="4">
        <v>10.029999999999999</v>
      </c>
      <c r="K108" s="4">
        <v>0.9</v>
      </c>
      <c r="L108" s="4">
        <v>7.9715999999999996</v>
      </c>
      <c r="M108" s="4">
        <v>0.27</v>
      </c>
      <c r="N108" s="4">
        <v>42.287100000000002</v>
      </c>
      <c r="O108" s="4">
        <v>66.664000000000001</v>
      </c>
      <c r="P108" s="4">
        <v>109</v>
      </c>
      <c r="Q108" s="4">
        <v>32.176900000000003</v>
      </c>
      <c r="R108" s="4">
        <v>50.725499999999997</v>
      </c>
      <c r="S108" s="4">
        <v>82.9</v>
      </c>
      <c r="T108" s="4">
        <v>4580.0582000000004</v>
      </c>
      <c r="W108" s="4">
        <v>0</v>
      </c>
      <c r="X108" s="4">
        <v>9.0223999999999993</v>
      </c>
      <c r="Y108" s="4">
        <v>11.6</v>
      </c>
      <c r="Z108" s="4">
        <v>870</v>
      </c>
      <c r="AA108" s="4">
        <v>879</v>
      </c>
      <c r="AB108" s="4">
        <v>868</v>
      </c>
      <c r="AC108" s="4">
        <v>89.7</v>
      </c>
      <c r="AD108" s="4">
        <v>8.15</v>
      </c>
      <c r="AE108" s="4">
        <v>0.19</v>
      </c>
      <c r="AF108" s="4">
        <v>992</v>
      </c>
      <c r="AG108" s="4">
        <v>-14</v>
      </c>
      <c r="AH108" s="4">
        <v>-3</v>
      </c>
      <c r="AI108" s="4">
        <v>16</v>
      </c>
      <c r="AJ108" s="4">
        <v>136</v>
      </c>
      <c r="AK108" s="4">
        <v>134.30000000000001</v>
      </c>
      <c r="AL108" s="4">
        <v>6.4</v>
      </c>
      <c r="AM108" s="4">
        <v>142</v>
      </c>
      <c r="AN108" s="4" t="s">
        <v>155</v>
      </c>
      <c r="AO108" s="4">
        <v>2</v>
      </c>
      <c r="AP108" s="5">
        <v>0.60591435185185183</v>
      </c>
      <c r="AQ108" s="4">
        <v>47.163898000000003</v>
      </c>
      <c r="AR108" s="4">
        <v>-88.490103000000005</v>
      </c>
      <c r="AS108" s="4">
        <v>319.39999999999998</v>
      </c>
      <c r="AT108" s="4">
        <v>33</v>
      </c>
      <c r="AU108" s="4">
        <v>12</v>
      </c>
      <c r="AV108" s="4">
        <v>10</v>
      </c>
      <c r="AW108" s="4" t="s">
        <v>414</v>
      </c>
      <c r="AX108" s="4">
        <v>2</v>
      </c>
      <c r="AY108" s="4">
        <v>1</v>
      </c>
      <c r="AZ108" s="4">
        <v>2.2999999999999998</v>
      </c>
      <c r="BA108" s="4">
        <v>11.154</v>
      </c>
      <c r="BB108" s="4">
        <v>17.100000000000001</v>
      </c>
      <c r="BC108" s="4">
        <v>1.53</v>
      </c>
      <c r="BD108" s="4">
        <v>11.115</v>
      </c>
      <c r="BE108" s="4">
        <v>2219.6640000000002</v>
      </c>
      <c r="BF108" s="4">
        <v>47.844000000000001</v>
      </c>
      <c r="BG108" s="4">
        <v>1.2330000000000001</v>
      </c>
      <c r="BH108" s="4">
        <v>1.944</v>
      </c>
      <c r="BI108" s="4">
        <v>3.177</v>
      </c>
      <c r="BJ108" s="4">
        <v>0.93799999999999994</v>
      </c>
      <c r="BK108" s="4">
        <v>1.4790000000000001</v>
      </c>
      <c r="BL108" s="4">
        <v>2.4169999999999998</v>
      </c>
      <c r="BM108" s="4">
        <v>52.879800000000003</v>
      </c>
      <c r="BQ108" s="4">
        <v>1826.6769999999999</v>
      </c>
      <c r="BR108" s="4">
        <v>0.32929199999999997</v>
      </c>
      <c r="BS108" s="4">
        <v>-5</v>
      </c>
      <c r="BT108" s="4">
        <v>5.0000000000000001E-3</v>
      </c>
      <c r="BU108" s="4">
        <v>8.0470729999999993</v>
      </c>
      <c r="BV108" s="4">
        <v>0.10100000000000001</v>
      </c>
      <c r="BW108" s="4">
        <f t="shared" si="14"/>
        <v>2.1260366865999996</v>
      </c>
      <c r="BY108" s="4">
        <f t="shared" si="15"/>
        <v>13785.735884311691</v>
      </c>
      <c r="BZ108" s="4">
        <f t="shared" si="16"/>
        <v>297.14621116034158</v>
      </c>
      <c r="CA108" s="4">
        <f t="shared" si="17"/>
        <v>5.8256656230331991</v>
      </c>
      <c r="CB108" s="4">
        <f t="shared" si="18"/>
        <v>328.42221003504369</v>
      </c>
    </row>
    <row r="109" spans="1:80" x14ac:dyDescent="0.25">
      <c r="A109" s="2">
        <v>42804</v>
      </c>
      <c r="B109" s="3">
        <v>0.39763030092592594</v>
      </c>
      <c r="C109" s="4">
        <v>8.74</v>
      </c>
      <c r="D109" s="4">
        <v>0.28939999999999999</v>
      </c>
      <c r="E109" s="4">
        <v>2894.1709839999999</v>
      </c>
      <c r="F109" s="4">
        <v>50</v>
      </c>
      <c r="G109" s="4">
        <v>74.3</v>
      </c>
      <c r="H109" s="4">
        <v>4406.8999999999996</v>
      </c>
      <c r="J109" s="4">
        <v>9.9</v>
      </c>
      <c r="K109" s="4">
        <v>0.90139999999999998</v>
      </c>
      <c r="L109" s="4">
        <v>7.8781999999999996</v>
      </c>
      <c r="M109" s="4">
        <v>0.26090000000000002</v>
      </c>
      <c r="N109" s="4">
        <v>45.0929</v>
      </c>
      <c r="O109" s="4">
        <v>66.953999999999994</v>
      </c>
      <c r="P109" s="4">
        <v>112</v>
      </c>
      <c r="Q109" s="4">
        <v>34.304200000000002</v>
      </c>
      <c r="R109" s="4">
        <v>50.935000000000002</v>
      </c>
      <c r="S109" s="4">
        <v>85.2</v>
      </c>
      <c r="T109" s="4">
        <v>4406.9483</v>
      </c>
      <c r="W109" s="4">
        <v>0</v>
      </c>
      <c r="X109" s="4">
        <v>8.9237000000000002</v>
      </c>
      <c r="Y109" s="4">
        <v>11.6</v>
      </c>
      <c r="Z109" s="4">
        <v>869</v>
      </c>
      <c r="AA109" s="4">
        <v>879</v>
      </c>
      <c r="AB109" s="4">
        <v>867</v>
      </c>
      <c r="AC109" s="4">
        <v>89</v>
      </c>
      <c r="AD109" s="4">
        <v>8.09</v>
      </c>
      <c r="AE109" s="4">
        <v>0.19</v>
      </c>
      <c r="AF109" s="4">
        <v>992</v>
      </c>
      <c r="AG109" s="4">
        <v>-14</v>
      </c>
      <c r="AH109" s="4">
        <v>-3</v>
      </c>
      <c r="AI109" s="4">
        <v>16</v>
      </c>
      <c r="AJ109" s="4">
        <v>135.69999999999999</v>
      </c>
      <c r="AK109" s="4">
        <v>134.69999999999999</v>
      </c>
      <c r="AL109" s="4">
        <v>6.1</v>
      </c>
      <c r="AM109" s="4">
        <v>142</v>
      </c>
      <c r="AN109" s="4" t="s">
        <v>155</v>
      </c>
      <c r="AO109" s="4">
        <v>2</v>
      </c>
      <c r="AP109" s="5">
        <v>0.60592592592592587</v>
      </c>
      <c r="AQ109" s="4">
        <v>47.163814000000002</v>
      </c>
      <c r="AR109" s="4">
        <v>-88.490258999999995</v>
      </c>
      <c r="AS109" s="4">
        <v>319.39999999999998</v>
      </c>
      <c r="AT109" s="4">
        <v>33.1</v>
      </c>
      <c r="AU109" s="4">
        <v>12</v>
      </c>
      <c r="AV109" s="4">
        <v>10</v>
      </c>
      <c r="AW109" s="4" t="s">
        <v>414</v>
      </c>
      <c r="AX109" s="4">
        <v>2</v>
      </c>
      <c r="AY109" s="4">
        <v>1</v>
      </c>
      <c r="AZ109" s="4">
        <v>2.2999999999999998</v>
      </c>
      <c r="BA109" s="4">
        <v>11.154</v>
      </c>
      <c r="BB109" s="4">
        <v>17.36</v>
      </c>
      <c r="BC109" s="4">
        <v>1.56</v>
      </c>
      <c r="BD109" s="4">
        <v>10.941000000000001</v>
      </c>
      <c r="BE109" s="4">
        <v>2224.4319999999998</v>
      </c>
      <c r="BF109" s="4">
        <v>46.881</v>
      </c>
      <c r="BG109" s="4">
        <v>1.333</v>
      </c>
      <c r="BH109" s="4">
        <v>1.98</v>
      </c>
      <c r="BI109" s="4">
        <v>3.3130000000000002</v>
      </c>
      <c r="BJ109" s="4">
        <v>1.014</v>
      </c>
      <c r="BK109" s="4">
        <v>1.506</v>
      </c>
      <c r="BL109" s="4">
        <v>2.52</v>
      </c>
      <c r="BM109" s="4">
        <v>51.594799999999999</v>
      </c>
      <c r="BQ109" s="4">
        <v>1832.03</v>
      </c>
      <c r="BR109" s="4">
        <v>0.33942899999999998</v>
      </c>
      <c r="BS109" s="4">
        <v>-5</v>
      </c>
      <c r="BT109" s="4">
        <v>5.0000000000000001E-3</v>
      </c>
      <c r="BU109" s="4">
        <v>8.2947959999999998</v>
      </c>
      <c r="BV109" s="4">
        <v>0.10100000000000001</v>
      </c>
      <c r="BW109" s="4">
        <f t="shared" si="14"/>
        <v>2.1914851031999998</v>
      </c>
      <c r="BY109" s="4">
        <f t="shared" si="15"/>
        <v>14240.643612402007</v>
      </c>
      <c r="BZ109" s="4">
        <f t="shared" si="16"/>
        <v>300.12857807881682</v>
      </c>
      <c r="CA109" s="4">
        <f t="shared" si="17"/>
        <v>6.4915504825391999</v>
      </c>
      <c r="CB109" s="4">
        <f t="shared" si="18"/>
        <v>330.30596532200542</v>
      </c>
    </row>
    <row r="110" spans="1:80" x14ac:dyDescent="0.25">
      <c r="A110" s="2">
        <v>42804</v>
      </c>
      <c r="B110" s="3">
        <v>0.39764187499999998</v>
      </c>
      <c r="C110" s="4">
        <v>8.5</v>
      </c>
      <c r="D110" s="4">
        <v>0.28000000000000003</v>
      </c>
      <c r="E110" s="4">
        <v>2800.2074689999999</v>
      </c>
      <c r="F110" s="4">
        <v>53.3</v>
      </c>
      <c r="G110" s="4">
        <v>74.7</v>
      </c>
      <c r="H110" s="4">
        <v>4346</v>
      </c>
      <c r="J110" s="4">
        <v>9.7200000000000006</v>
      </c>
      <c r="K110" s="4">
        <v>0.90380000000000005</v>
      </c>
      <c r="L110" s="4">
        <v>7.6822999999999997</v>
      </c>
      <c r="M110" s="4">
        <v>0.25309999999999999</v>
      </c>
      <c r="N110" s="4">
        <v>48.145099999999999</v>
      </c>
      <c r="O110" s="4">
        <v>67.515900000000002</v>
      </c>
      <c r="P110" s="4">
        <v>115.7</v>
      </c>
      <c r="Q110" s="4">
        <v>36.626199999999997</v>
      </c>
      <c r="R110" s="4">
        <v>51.362499999999997</v>
      </c>
      <c r="S110" s="4">
        <v>88</v>
      </c>
      <c r="T110" s="4">
        <v>4346</v>
      </c>
      <c r="W110" s="4">
        <v>0</v>
      </c>
      <c r="X110" s="4">
        <v>8.7852999999999994</v>
      </c>
      <c r="Y110" s="4">
        <v>11.5</v>
      </c>
      <c r="Z110" s="4">
        <v>868</v>
      </c>
      <c r="AA110" s="4">
        <v>879</v>
      </c>
      <c r="AB110" s="4">
        <v>868</v>
      </c>
      <c r="AC110" s="4">
        <v>89</v>
      </c>
      <c r="AD110" s="4">
        <v>8.09</v>
      </c>
      <c r="AE110" s="4">
        <v>0.19</v>
      </c>
      <c r="AF110" s="4">
        <v>992</v>
      </c>
      <c r="AG110" s="4">
        <v>-14</v>
      </c>
      <c r="AH110" s="4">
        <v>-3</v>
      </c>
      <c r="AI110" s="4">
        <v>16</v>
      </c>
      <c r="AJ110" s="4">
        <v>135</v>
      </c>
      <c r="AK110" s="4">
        <v>134</v>
      </c>
      <c r="AL110" s="4">
        <v>5.8</v>
      </c>
      <c r="AM110" s="4">
        <v>142</v>
      </c>
      <c r="AN110" s="4" t="s">
        <v>155</v>
      </c>
      <c r="AO110" s="4">
        <v>2</v>
      </c>
      <c r="AP110" s="5">
        <v>0.60593750000000002</v>
      </c>
      <c r="AQ110" s="4">
        <v>47.163761000000001</v>
      </c>
      <c r="AR110" s="4">
        <v>-88.490454</v>
      </c>
      <c r="AS110" s="4">
        <v>319.2</v>
      </c>
      <c r="AT110" s="4">
        <v>33.4</v>
      </c>
      <c r="AU110" s="4">
        <v>12</v>
      </c>
      <c r="AV110" s="4">
        <v>10</v>
      </c>
      <c r="AW110" s="4" t="s">
        <v>414</v>
      </c>
      <c r="AX110" s="4">
        <v>2.0753249999999999</v>
      </c>
      <c r="AY110" s="4">
        <v>1</v>
      </c>
      <c r="AZ110" s="4">
        <v>2.3753250000000001</v>
      </c>
      <c r="BA110" s="4">
        <v>11.154</v>
      </c>
      <c r="BB110" s="4">
        <v>17.82</v>
      </c>
      <c r="BC110" s="4">
        <v>1.6</v>
      </c>
      <c r="BD110" s="4">
        <v>10.641</v>
      </c>
      <c r="BE110" s="4">
        <v>2223.7440000000001</v>
      </c>
      <c r="BF110" s="4">
        <v>46.628</v>
      </c>
      <c r="BG110" s="4">
        <v>1.4590000000000001</v>
      </c>
      <c r="BH110" s="4">
        <v>2.0470000000000002</v>
      </c>
      <c r="BI110" s="4">
        <v>3.5059999999999998</v>
      </c>
      <c r="BJ110" s="4">
        <v>1.1100000000000001</v>
      </c>
      <c r="BK110" s="4">
        <v>1.5569999999999999</v>
      </c>
      <c r="BL110" s="4">
        <v>2.6669999999999998</v>
      </c>
      <c r="BM110" s="4">
        <v>52.1629</v>
      </c>
      <c r="BQ110" s="4">
        <v>1849.0630000000001</v>
      </c>
      <c r="BR110" s="4">
        <v>0.35144700000000001</v>
      </c>
      <c r="BS110" s="4">
        <v>-5</v>
      </c>
      <c r="BT110" s="4">
        <v>5.0000000000000001E-3</v>
      </c>
      <c r="BU110" s="4">
        <v>8.5884859999999996</v>
      </c>
      <c r="BV110" s="4">
        <v>0.10100000000000001</v>
      </c>
      <c r="BW110" s="4">
        <f t="shared" si="14"/>
        <v>2.2690780012</v>
      </c>
      <c r="BY110" s="4">
        <f t="shared" si="15"/>
        <v>14740.295012500532</v>
      </c>
      <c r="BZ110" s="4">
        <f t="shared" si="16"/>
        <v>309.07805747553442</v>
      </c>
      <c r="CA110" s="4">
        <f t="shared" si="17"/>
        <v>7.3577387792279998</v>
      </c>
      <c r="CB110" s="4">
        <f t="shared" si="18"/>
        <v>345.76665960990294</v>
      </c>
    </row>
    <row r="111" spans="1:80" x14ac:dyDescent="0.25">
      <c r="A111" s="2">
        <v>42804</v>
      </c>
      <c r="B111" s="3">
        <v>0.39765344907407413</v>
      </c>
      <c r="C111" s="4">
        <v>8.3810000000000002</v>
      </c>
      <c r="D111" s="4">
        <v>0.25430000000000003</v>
      </c>
      <c r="E111" s="4">
        <v>2543.0325809999999</v>
      </c>
      <c r="F111" s="4">
        <v>57.1</v>
      </c>
      <c r="G111" s="4">
        <v>74.5</v>
      </c>
      <c r="H111" s="4">
        <v>4319.1000000000004</v>
      </c>
      <c r="J111" s="4">
        <v>9.57</v>
      </c>
      <c r="K111" s="4">
        <v>0.90529999999999999</v>
      </c>
      <c r="L111" s="4">
        <v>7.5875000000000004</v>
      </c>
      <c r="M111" s="4">
        <v>0.23019999999999999</v>
      </c>
      <c r="N111" s="4">
        <v>51.691800000000001</v>
      </c>
      <c r="O111" s="4">
        <v>67.443799999999996</v>
      </c>
      <c r="P111" s="4">
        <v>119.1</v>
      </c>
      <c r="Q111" s="4">
        <v>39.324399999999997</v>
      </c>
      <c r="R111" s="4">
        <v>51.307600000000001</v>
      </c>
      <c r="S111" s="4">
        <v>90.6</v>
      </c>
      <c r="T111" s="4">
        <v>4319.0883000000003</v>
      </c>
      <c r="W111" s="4">
        <v>0</v>
      </c>
      <c r="X111" s="4">
        <v>8.6644000000000005</v>
      </c>
      <c r="Y111" s="4">
        <v>11.5</v>
      </c>
      <c r="Z111" s="4">
        <v>869</v>
      </c>
      <c r="AA111" s="4">
        <v>879</v>
      </c>
      <c r="AB111" s="4">
        <v>867</v>
      </c>
      <c r="AC111" s="4">
        <v>89</v>
      </c>
      <c r="AD111" s="4">
        <v>8.09</v>
      </c>
      <c r="AE111" s="4">
        <v>0.19</v>
      </c>
      <c r="AF111" s="4">
        <v>992</v>
      </c>
      <c r="AG111" s="4">
        <v>-14</v>
      </c>
      <c r="AH111" s="4">
        <v>-3</v>
      </c>
      <c r="AI111" s="4">
        <v>16</v>
      </c>
      <c r="AJ111" s="4">
        <v>135.30000000000001</v>
      </c>
      <c r="AK111" s="4">
        <v>134.30000000000001</v>
      </c>
      <c r="AL111" s="4">
        <v>5.7</v>
      </c>
      <c r="AM111" s="4">
        <v>142</v>
      </c>
      <c r="AN111" s="4" t="s">
        <v>155</v>
      </c>
      <c r="AO111" s="4">
        <v>2</v>
      </c>
      <c r="AP111" s="5">
        <v>0.60594907407407406</v>
      </c>
      <c r="AQ111" s="4">
        <v>47.163713999999999</v>
      </c>
      <c r="AR111" s="4">
        <v>-88.490656999999999</v>
      </c>
      <c r="AS111" s="4">
        <v>319.2</v>
      </c>
      <c r="AT111" s="4">
        <v>34.9</v>
      </c>
      <c r="AU111" s="4">
        <v>12</v>
      </c>
      <c r="AV111" s="4">
        <v>10</v>
      </c>
      <c r="AW111" s="4" t="s">
        <v>414</v>
      </c>
      <c r="AX111" s="4">
        <v>1.195495</v>
      </c>
      <c r="AY111" s="4">
        <v>1</v>
      </c>
      <c r="AZ111" s="4">
        <v>1.796997</v>
      </c>
      <c r="BA111" s="4">
        <v>11.154</v>
      </c>
      <c r="BB111" s="4">
        <v>18.100000000000001</v>
      </c>
      <c r="BC111" s="4">
        <v>1.62</v>
      </c>
      <c r="BD111" s="4">
        <v>10.462</v>
      </c>
      <c r="BE111" s="4">
        <v>2228.5059999999999</v>
      </c>
      <c r="BF111" s="4">
        <v>43.036000000000001</v>
      </c>
      <c r="BG111" s="4">
        <v>1.59</v>
      </c>
      <c r="BH111" s="4">
        <v>2.0739999999999998</v>
      </c>
      <c r="BI111" s="4">
        <v>3.6640000000000001</v>
      </c>
      <c r="BJ111" s="4">
        <v>1.21</v>
      </c>
      <c r="BK111" s="4">
        <v>1.5780000000000001</v>
      </c>
      <c r="BL111" s="4">
        <v>2.7879999999999998</v>
      </c>
      <c r="BM111" s="4">
        <v>52.599600000000002</v>
      </c>
      <c r="BQ111" s="4">
        <v>1850.329</v>
      </c>
      <c r="BR111" s="4">
        <v>0.35045399999999999</v>
      </c>
      <c r="BS111" s="4">
        <v>-5</v>
      </c>
      <c r="BT111" s="4">
        <v>5.0000000000000001E-3</v>
      </c>
      <c r="BU111" s="4">
        <v>8.564209</v>
      </c>
      <c r="BV111" s="4">
        <v>0.10100000000000001</v>
      </c>
      <c r="BW111" s="4">
        <f t="shared" si="14"/>
        <v>2.2626640177999997</v>
      </c>
      <c r="BY111" s="4">
        <f t="shared" si="15"/>
        <v>14730.104883205739</v>
      </c>
      <c r="BZ111" s="4">
        <f t="shared" si="16"/>
        <v>284.46178460082325</v>
      </c>
      <c r="CA111" s="4">
        <f t="shared" si="17"/>
        <v>7.9979263725020004</v>
      </c>
      <c r="CB111" s="4">
        <f t="shared" si="18"/>
        <v>347.67580828351754</v>
      </c>
    </row>
    <row r="112" spans="1:80" x14ac:dyDescent="0.25">
      <c r="A112" s="2">
        <v>42804</v>
      </c>
      <c r="B112" s="3">
        <v>0.39766502314814817</v>
      </c>
      <c r="C112" s="4">
        <v>8.4420000000000002</v>
      </c>
      <c r="D112" s="4">
        <v>0.26519999999999999</v>
      </c>
      <c r="E112" s="4">
        <v>2651.6374270000001</v>
      </c>
      <c r="F112" s="4">
        <v>57.6</v>
      </c>
      <c r="G112" s="4">
        <v>60.9</v>
      </c>
      <c r="H112" s="4">
        <v>4303.3999999999996</v>
      </c>
      <c r="J112" s="4">
        <v>9.42</v>
      </c>
      <c r="K112" s="4">
        <v>0.90449999999999997</v>
      </c>
      <c r="L112" s="4">
        <v>7.6363000000000003</v>
      </c>
      <c r="M112" s="4">
        <v>0.23980000000000001</v>
      </c>
      <c r="N112" s="4">
        <v>52.099800000000002</v>
      </c>
      <c r="O112" s="4">
        <v>55.106299999999997</v>
      </c>
      <c r="P112" s="4">
        <v>107.2</v>
      </c>
      <c r="Q112" s="4">
        <v>39.634799999999998</v>
      </c>
      <c r="R112" s="4">
        <v>41.921900000000001</v>
      </c>
      <c r="S112" s="4">
        <v>81.599999999999994</v>
      </c>
      <c r="T112" s="4">
        <v>4303.3681999999999</v>
      </c>
      <c r="W112" s="4">
        <v>0</v>
      </c>
      <c r="X112" s="4">
        <v>8.5213999999999999</v>
      </c>
      <c r="Y112" s="4">
        <v>11.5</v>
      </c>
      <c r="Z112" s="4">
        <v>869</v>
      </c>
      <c r="AA112" s="4">
        <v>879</v>
      </c>
      <c r="AB112" s="4">
        <v>866</v>
      </c>
      <c r="AC112" s="4">
        <v>89</v>
      </c>
      <c r="AD112" s="4">
        <v>8.09</v>
      </c>
      <c r="AE112" s="4">
        <v>0.19</v>
      </c>
      <c r="AF112" s="4">
        <v>992</v>
      </c>
      <c r="AG112" s="4">
        <v>-14</v>
      </c>
      <c r="AH112" s="4">
        <v>-3.3223220000000002</v>
      </c>
      <c r="AI112" s="4">
        <v>16</v>
      </c>
      <c r="AJ112" s="4">
        <v>136</v>
      </c>
      <c r="AK112" s="4">
        <v>134.4</v>
      </c>
      <c r="AL112" s="4">
        <v>5.5</v>
      </c>
      <c r="AM112" s="4">
        <v>142</v>
      </c>
      <c r="AN112" s="4" t="s">
        <v>155</v>
      </c>
      <c r="AO112" s="4">
        <v>2</v>
      </c>
      <c r="AP112" s="5">
        <v>0.60596064814814821</v>
      </c>
      <c r="AQ112" s="4">
        <v>47.163674</v>
      </c>
      <c r="AR112" s="4">
        <v>-88.490870000000001</v>
      </c>
      <c r="AS112" s="4">
        <v>319.3</v>
      </c>
      <c r="AT112" s="4">
        <v>35.799999999999997</v>
      </c>
      <c r="AU112" s="4">
        <v>12</v>
      </c>
      <c r="AV112" s="4">
        <v>10</v>
      </c>
      <c r="AW112" s="4" t="s">
        <v>414</v>
      </c>
      <c r="AX112" s="4">
        <v>1.0508</v>
      </c>
      <c r="AY112" s="4">
        <v>1</v>
      </c>
      <c r="AZ112" s="4">
        <v>1.7507999999999999</v>
      </c>
      <c r="BA112" s="4">
        <v>11.154</v>
      </c>
      <c r="BB112" s="4">
        <v>17.97</v>
      </c>
      <c r="BC112" s="4">
        <v>1.61</v>
      </c>
      <c r="BD112" s="4">
        <v>10.557</v>
      </c>
      <c r="BE112" s="4">
        <v>2227.413</v>
      </c>
      <c r="BF112" s="4">
        <v>44.527000000000001</v>
      </c>
      <c r="BG112" s="4">
        <v>1.591</v>
      </c>
      <c r="BH112" s="4">
        <v>1.6830000000000001</v>
      </c>
      <c r="BI112" s="4">
        <v>3.2749999999999999</v>
      </c>
      <c r="BJ112" s="4">
        <v>1.2110000000000001</v>
      </c>
      <c r="BK112" s="4">
        <v>1.2809999999999999</v>
      </c>
      <c r="BL112" s="4">
        <v>2.4910000000000001</v>
      </c>
      <c r="BM112" s="4">
        <v>52.047899999999998</v>
      </c>
      <c r="BQ112" s="4">
        <v>1807.2809999999999</v>
      </c>
      <c r="BR112" s="4">
        <v>0.35916500000000001</v>
      </c>
      <c r="BS112" s="4">
        <v>-5</v>
      </c>
      <c r="BT112" s="4">
        <v>5.0000000000000001E-3</v>
      </c>
      <c r="BU112" s="4">
        <v>8.7770989999999998</v>
      </c>
      <c r="BV112" s="4">
        <v>0.10100000000000001</v>
      </c>
      <c r="BW112" s="4">
        <f t="shared" si="14"/>
        <v>2.3189095557999999</v>
      </c>
      <c r="BY112" s="4">
        <f t="shared" si="15"/>
        <v>15088.863203409788</v>
      </c>
      <c r="BZ112" s="4">
        <f t="shared" si="16"/>
        <v>301.63324532012138</v>
      </c>
      <c r="CA112" s="4">
        <f t="shared" si="17"/>
        <v>8.2035138249302015</v>
      </c>
      <c r="CB112" s="4">
        <f t="shared" si="18"/>
        <v>352.58106293029277</v>
      </c>
    </row>
    <row r="113" spans="1:80" x14ac:dyDescent="0.25">
      <c r="A113" s="2">
        <v>42804</v>
      </c>
      <c r="B113" s="3">
        <v>0.39767659722222221</v>
      </c>
      <c r="C113" s="4">
        <v>8.3219999999999992</v>
      </c>
      <c r="D113" s="4">
        <v>0.2326</v>
      </c>
      <c r="E113" s="4">
        <v>2325.7448559999998</v>
      </c>
      <c r="F113" s="4">
        <v>57.6</v>
      </c>
      <c r="G113" s="4">
        <v>57.4</v>
      </c>
      <c r="H113" s="4">
        <v>4283.3999999999996</v>
      </c>
      <c r="J113" s="4">
        <v>9.27</v>
      </c>
      <c r="K113" s="4">
        <v>0.90610000000000002</v>
      </c>
      <c r="L113" s="4">
        <v>7.5404</v>
      </c>
      <c r="M113" s="4">
        <v>0.2107</v>
      </c>
      <c r="N113" s="4">
        <v>52.190199999999997</v>
      </c>
      <c r="O113" s="4">
        <v>52.0227</v>
      </c>
      <c r="P113" s="4">
        <v>104.2</v>
      </c>
      <c r="Q113" s="4">
        <v>39.703499999999998</v>
      </c>
      <c r="R113" s="4">
        <v>39.576099999999997</v>
      </c>
      <c r="S113" s="4">
        <v>79.3</v>
      </c>
      <c r="T113" s="4">
        <v>4283.4085999999998</v>
      </c>
      <c r="W113" s="4">
        <v>0</v>
      </c>
      <c r="X113" s="4">
        <v>8.3986000000000001</v>
      </c>
      <c r="Y113" s="4">
        <v>11.4</v>
      </c>
      <c r="Z113" s="4">
        <v>869</v>
      </c>
      <c r="AA113" s="4">
        <v>879</v>
      </c>
      <c r="AB113" s="4">
        <v>866</v>
      </c>
      <c r="AC113" s="4">
        <v>89</v>
      </c>
      <c r="AD113" s="4">
        <v>8.09</v>
      </c>
      <c r="AE113" s="4">
        <v>0.19</v>
      </c>
      <c r="AF113" s="4">
        <v>992</v>
      </c>
      <c r="AG113" s="4">
        <v>-14</v>
      </c>
      <c r="AH113" s="4">
        <v>-4</v>
      </c>
      <c r="AI113" s="4">
        <v>16</v>
      </c>
      <c r="AJ113" s="4">
        <v>136</v>
      </c>
      <c r="AK113" s="4">
        <v>133.6</v>
      </c>
      <c r="AL113" s="4">
        <v>5.5</v>
      </c>
      <c r="AM113" s="4">
        <v>142</v>
      </c>
      <c r="AN113" s="4" t="s">
        <v>155</v>
      </c>
      <c r="AO113" s="4">
        <v>2</v>
      </c>
      <c r="AP113" s="5">
        <v>0.60597222222222225</v>
      </c>
      <c r="AQ113" s="4">
        <v>47.163632999999997</v>
      </c>
      <c r="AR113" s="4">
        <v>-88.491080999999994</v>
      </c>
      <c r="AS113" s="4">
        <v>319.39999999999998</v>
      </c>
      <c r="AT113" s="4">
        <v>36.4</v>
      </c>
      <c r="AU113" s="4">
        <v>12</v>
      </c>
      <c r="AV113" s="4">
        <v>10</v>
      </c>
      <c r="AW113" s="4" t="s">
        <v>414</v>
      </c>
      <c r="AX113" s="4">
        <v>0.94920000000000004</v>
      </c>
      <c r="AY113" s="4">
        <v>1</v>
      </c>
      <c r="AZ113" s="4">
        <v>1.7245999999999999</v>
      </c>
      <c r="BA113" s="4">
        <v>11.154</v>
      </c>
      <c r="BB113" s="4">
        <v>18.27</v>
      </c>
      <c r="BC113" s="4">
        <v>1.64</v>
      </c>
      <c r="BD113" s="4">
        <v>10.365</v>
      </c>
      <c r="BE113" s="4">
        <v>2233.7600000000002</v>
      </c>
      <c r="BF113" s="4">
        <v>39.732999999999997</v>
      </c>
      <c r="BG113" s="4">
        <v>1.619</v>
      </c>
      <c r="BH113" s="4">
        <v>1.6140000000000001</v>
      </c>
      <c r="BI113" s="4">
        <v>3.2330000000000001</v>
      </c>
      <c r="BJ113" s="4">
        <v>1.232</v>
      </c>
      <c r="BK113" s="4">
        <v>1.228</v>
      </c>
      <c r="BL113" s="4">
        <v>2.4590000000000001</v>
      </c>
      <c r="BM113" s="4">
        <v>52.615000000000002</v>
      </c>
      <c r="BQ113" s="4">
        <v>1809.049</v>
      </c>
      <c r="BR113" s="4">
        <v>0.33058900000000002</v>
      </c>
      <c r="BS113" s="4">
        <v>-5</v>
      </c>
      <c r="BT113" s="4">
        <v>5.0000000000000001E-3</v>
      </c>
      <c r="BU113" s="4">
        <v>8.0787689999999994</v>
      </c>
      <c r="BV113" s="4">
        <v>0.10100000000000001</v>
      </c>
      <c r="BW113" s="4">
        <f t="shared" si="14"/>
        <v>2.1344107697999997</v>
      </c>
      <c r="BY113" s="4">
        <f t="shared" si="15"/>
        <v>13927.926757783394</v>
      </c>
      <c r="BZ113" s="4">
        <f t="shared" si="16"/>
        <v>247.74295979290861</v>
      </c>
      <c r="CA113" s="4">
        <f t="shared" si="17"/>
        <v>7.6817589022943995</v>
      </c>
      <c r="CB113" s="4">
        <f t="shared" si="18"/>
        <v>328.06472779563296</v>
      </c>
    </row>
    <row r="114" spans="1:80" x14ac:dyDescent="0.25">
      <c r="A114" s="2">
        <v>42804</v>
      </c>
      <c r="B114" s="3">
        <v>0.3976881712962963</v>
      </c>
      <c r="C114" s="4">
        <v>8.0679999999999996</v>
      </c>
      <c r="D114" s="4">
        <v>0.21329999999999999</v>
      </c>
      <c r="E114" s="4">
        <v>2133.306122</v>
      </c>
      <c r="F114" s="4">
        <v>56.7</v>
      </c>
      <c r="G114" s="4">
        <v>63.4</v>
      </c>
      <c r="H114" s="4">
        <v>4192.7</v>
      </c>
      <c r="J114" s="4">
        <v>9.1</v>
      </c>
      <c r="K114" s="4">
        <v>0.90890000000000004</v>
      </c>
      <c r="L114" s="4">
        <v>7.3331</v>
      </c>
      <c r="M114" s="4">
        <v>0.19389999999999999</v>
      </c>
      <c r="N114" s="4">
        <v>51.546399999999998</v>
      </c>
      <c r="O114" s="4">
        <v>57.667299999999997</v>
      </c>
      <c r="P114" s="4">
        <v>109.2</v>
      </c>
      <c r="Q114" s="4">
        <v>39.213700000000003</v>
      </c>
      <c r="R114" s="4">
        <v>43.870199999999997</v>
      </c>
      <c r="S114" s="4">
        <v>83.1</v>
      </c>
      <c r="T114" s="4">
        <v>4192.7466999999997</v>
      </c>
      <c r="W114" s="4">
        <v>0</v>
      </c>
      <c r="X114" s="4">
        <v>8.2708999999999993</v>
      </c>
      <c r="Y114" s="4">
        <v>11.5</v>
      </c>
      <c r="Z114" s="4">
        <v>869</v>
      </c>
      <c r="AA114" s="4">
        <v>878</v>
      </c>
      <c r="AB114" s="4">
        <v>865</v>
      </c>
      <c r="AC114" s="4">
        <v>89</v>
      </c>
      <c r="AD114" s="4">
        <v>8.09</v>
      </c>
      <c r="AE114" s="4">
        <v>0.19</v>
      </c>
      <c r="AF114" s="4">
        <v>992</v>
      </c>
      <c r="AG114" s="4">
        <v>-14</v>
      </c>
      <c r="AH114" s="4">
        <v>-4</v>
      </c>
      <c r="AI114" s="4">
        <v>16</v>
      </c>
      <c r="AJ114" s="4">
        <v>136</v>
      </c>
      <c r="AK114" s="4">
        <v>134.69999999999999</v>
      </c>
      <c r="AL114" s="4">
        <v>5.3</v>
      </c>
      <c r="AM114" s="4">
        <v>142</v>
      </c>
      <c r="AN114" s="4" t="s">
        <v>155</v>
      </c>
      <c r="AO114" s="4">
        <v>2</v>
      </c>
      <c r="AP114" s="5">
        <v>0.60598379629629628</v>
      </c>
      <c r="AQ114" s="4">
        <v>47.163587999999997</v>
      </c>
      <c r="AR114" s="4">
        <v>-88.491291000000004</v>
      </c>
      <c r="AS114" s="4">
        <v>319.60000000000002</v>
      </c>
      <c r="AT114" s="4">
        <v>36.700000000000003</v>
      </c>
      <c r="AU114" s="4">
        <v>12</v>
      </c>
      <c r="AV114" s="4">
        <v>10</v>
      </c>
      <c r="AW114" s="4" t="s">
        <v>414</v>
      </c>
      <c r="AX114" s="4">
        <v>0.9</v>
      </c>
      <c r="AY114" s="4">
        <v>1.0753999999999999</v>
      </c>
      <c r="AZ114" s="4">
        <v>1.6246</v>
      </c>
      <c r="BA114" s="4">
        <v>11.154</v>
      </c>
      <c r="BB114" s="4">
        <v>18.84</v>
      </c>
      <c r="BC114" s="4">
        <v>1.69</v>
      </c>
      <c r="BD114" s="4">
        <v>10.023999999999999</v>
      </c>
      <c r="BE114" s="4">
        <v>2236.4259999999999</v>
      </c>
      <c r="BF114" s="4">
        <v>37.637</v>
      </c>
      <c r="BG114" s="4">
        <v>1.6459999999999999</v>
      </c>
      <c r="BH114" s="4">
        <v>1.8420000000000001</v>
      </c>
      <c r="BI114" s="4">
        <v>3.488</v>
      </c>
      <c r="BJ114" s="4">
        <v>1.252</v>
      </c>
      <c r="BK114" s="4">
        <v>1.401</v>
      </c>
      <c r="BL114" s="4">
        <v>2.6539999999999999</v>
      </c>
      <c r="BM114" s="4">
        <v>53.020400000000002</v>
      </c>
      <c r="BQ114" s="4">
        <v>1834.088</v>
      </c>
      <c r="BR114" s="4">
        <v>0.28457100000000002</v>
      </c>
      <c r="BS114" s="4">
        <v>-5</v>
      </c>
      <c r="BT114" s="4">
        <v>5.0000000000000001E-3</v>
      </c>
      <c r="BU114" s="4">
        <v>6.9542039999999998</v>
      </c>
      <c r="BV114" s="4">
        <v>0.10100000000000001</v>
      </c>
      <c r="BW114" s="4">
        <f t="shared" si="14"/>
        <v>1.8373006967999999</v>
      </c>
      <c r="BY114" s="4">
        <f t="shared" si="15"/>
        <v>12003.467841618907</v>
      </c>
      <c r="BZ114" s="4">
        <f t="shared" si="16"/>
        <v>202.00736315666643</v>
      </c>
      <c r="CA114" s="4">
        <f t="shared" si="17"/>
        <v>6.7198028182943998</v>
      </c>
      <c r="CB114" s="4">
        <f t="shared" si="18"/>
        <v>284.57398829640289</v>
      </c>
    </row>
    <row r="115" spans="1:80" x14ac:dyDescent="0.25">
      <c r="A115" s="2">
        <v>42804</v>
      </c>
      <c r="B115" s="3">
        <v>0.39769974537037034</v>
      </c>
      <c r="C115" s="4">
        <v>8.1509999999999998</v>
      </c>
      <c r="D115" s="4">
        <v>0.2384</v>
      </c>
      <c r="E115" s="4">
        <v>2383.9499999999998</v>
      </c>
      <c r="F115" s="4">
        <v>54.8</v>
      </c>
      <c r="G115" s="4">
        <v>64.400000000000006</v>
      </c>
      <c r="H115" s="4">
        <v>4231.6000000000004</v>
      </c>
      <c r="J115" s="4">
        <v>8.9700000000000006</v>
      </c>
      <c r="K115" s="4">
        <v>0.90769999999999995</v>
      </c>
      <c r="L115" s="4">
        <v>7.3990999999999998</v>
      </c>
      <c r="M115" s="4">
        <v>0.21640000000000001</v>
      </c>
      <c r="N115" s="4">
        <v>49.786900000000003</v>
      </c>
      <c r="O115" s="4">
        <v>58.454099999999997</v>
      </c>
      <c r="P115" s="4">
        <v>108.2</v>
      </c>
      <c r="Q115" s="4">
        <v>37.8752</v>
      </c>
      <c r="R115" s="4">
        <v>44.468800000000002</v>
      </c>
      <c r="S115" s="4">
        <v>82.3</v>
      </c>
      <c r="T115" s="4">
        <v>4231.6000000000004</v>
      </c>
      <c r="W115" s="4">
        <v>0</v>
      </c>
      <c r="X115" s="4">
        <v>8.1424000000000003</v>
      </c>
      <c r="Y115" s="4">
        <v>11.4</v>
      </c>
      <c r="Z115" s="4">
        <v>869</v>
      </c>
      <c r="AA115" s="4">
        <v>879</v>
      </c>
      <c r="AB115" s="4">
        <v>864</v>
      </c>
      <c r="AC115" s="4">
        <v>89</v>
      </c>
      <c r="AD115" s="4">
        <v>8.09</v>
      </c>
      <c r="AE115" s="4">
        <v>0.19</v>
      </c>
      <c r="AF115" s="4">
        <v>992</v>
      </c>
      <c r="AG115" s="4">
        <v>-14</v>
      </c>
      <c r="AH115" s="4">
        <v>-4</v>
      </c>
      <c r="AI115" s="4">
        <v>16</v>
      </c>
      <c r="AJ115" s="4">
        <v>135.69999999999999</v>
      </c>
      <c r="AK115" s="4">
        <v>134.30000000000001</v>
      </c>
      <c r="AL115" s="4">
        <v>5.3</v>
      </c>
      <c r="AM115" s="4">
        <v>142</v>
      </c>
      <c r="AN115" s="4" t="s">
        <v>155</v>
      </c>
      <c r="AO115" s="4">
        <v>2</v>
      </c>
      <c r="AP115" s="5">
        <v>0.60599537037037032</v>
      </c>
      <c r="AQ115" s="4">
        <v>47.163514999999997</v>
      </c>
      <c r="AR115" s="4">
        <v>-88.491488000000004</v>
      </c>
      <c r="AS115" s="4">
        <v>319.8</v>
      </c>
      <c r="AT115" s="4">
        <v>36.700000000000003</v>
      </c>
      <c r="AU115" s="4">
        <v>12</v>
      </c>
      <c r="AV115" s="4">
        <v>10</v>
      </c>
      <c r="AW115" s="4" t="s">
        <v>414</v>
      </c>
      <c r="AX115" s="4">
        <v>1.0508</v>
      </c>
      <c r="AY115" s="4">
        <v>1.0246</v>
      </c>
      <c r="AZ115" s="4">
        <v>1.6754</v>
      </c>
      <c r="BA115" s="4">
        <v>11.154</v>
      </c>
      <c r="BB115" s="4">
        <v>18.61</v>
      </c>
      <c r="BC115" s="4">
        <v>1.67</v>
      </c>
      <c r="BD115" s="4">
        <v>10.166</v>
      </c>
      <c r="BE115" s="4">
        <v>2230.489</v>
      </c>
      <c r="BF115" s="4">
        <v>41.518999999999998</v>
      </c>
      <c r="BG115" s="4">
        <v>1.5720000000000001</v>
      </c>
      <c r="BH115" s="4">
        <v>1.845</v>
      </c>
      <c r="BI115" s="4">
        <v>3.4169999999999998</v>
      </c>
      <c r="BJ115" s="4">
        <v>1.196</v>
      </c>
      <c r="BK115" s="4">
        <v>1.4039999999999999</v>
      </c>
      <c r="BL115" s="4">
        <v>2.6</v>
      </c>
      <c r="BM115" s="4">
        <v>52.893700000000003</v>
      </c>
      <c r="BQ115" s="4">
        <v>1784.7349999999999</v>
      </c>
      <c r="BR115" s="4">
        <v>0.28644199999999997</v>
      </c>
      <c r="BS115" s="4">
        <v>-5</v>
      </c>
      <c r="BT115" s="4">
        <v>5.0000000000000001E-3</v>
      </c>
      <c r="BU115" s="4">
        <v>6.9999269999999996</v>
      </c>
      <c r="BV115" s="4">
        <v>0.10100000000000001</v>
      </c>
      <c r="BW115" s="4">
        <f t="shared" si="14"/>
        <v>1.8493807133999998</v>
      </c>
      <c r="BY115" s="4">
        <f t="shared" si="15"/>
        <v>12050.314202527055</v>
      </c>
      <c r="BZ115" s="4">
        <f t="shared" si="16"/>
        <v>224.30821016141337</v>
      </c>
      <c r="CA115" s="4">
        <f t="shared" si="17"/>
        <v>6.4614422156855991</v>
      </c>
      <c r="CB115" s="4">
        <f t="shared" si="18"/>
        <v>285.76052351489085</v>
      </c>
    </row>
    <row r="116" spans="1:80" x14ac:dyDescent="0.25">
      <c r="A116" s="2">
        <v>42804</v>
      </c>
      <c r="B116" s="3">
        <v>0.39771131944444443</v>
      </c>
      <c r="C116" s="4">
        <v>8.6460000000000008</v>
      </c>
      <c r="D116" s="4">
        <v>0.29820000000000002</v>
      </c>
      <c r="E116" s="4">
        <v>2981.7413790000001</v>
      </c>
      <c r="F116" s="4">
        <v>53.4</v>
      </c>
      <c r="G116" s="4">
        <v>53.8</v>
      </c>
      <c r="H116" s="4">
        <v>4177.8999999999996</v>
      </c>
      <c r="J116" s="4">
        <v>8.9</v>
      </c>
      <c r="K116" s="4">
        <v>0.90229999999999999</v>
      </c>
      <c r="L116" s="4">
        <v>7.8006000000000002</v>
      </c>
      <c r="M116" s="4">
        <v>0.26900000000000002</v>
      </c>
      <c r="N116" s="4">
        <v>48.197099999999999</v>
      </c>
      <c r="O116" s="4">
        <v>48.497300000000003</v>
      </c>
      <c r="P116" s="4">
        <v>96.7</v>
      </c>
      <c r="Q116" s="4">
        <v>36.637900000000002</v>
      </c>
      <c r="R116" s="4">
        <v>36.866199999999999</v>
      </c>
      <c r="S116" s="4">
        <v>73.5</v>
      </c>
      <c r="T116" s="4">
        <v>4177.9246999999996</v>
      </c>
      <c r="W116" s="4">
        <v>0</v>
      </c>
      <c r="X116" s="4">
        <v>8.0300999999999991</v>
      </c>
      <c r="Y116" s="4">
        <v>11.5</v>
      </c>
      <c r="Z116" s="4">
        <v>870</v>
      </c>
      <c r="AA116" s="4">
        <v>880</v>
      </c>
      <c r="AB116" s="4">
        <v>863</v>
      </c>
      <c r="AC116" s="4">
        <v>89</v>
      </c>
      <c r="AD116" s="4">
        <v>7.87</v>
      </c>
      <c r="AE116" s="4">
        <v>0.18</v>
      </c>
      <c r="AF116" s="4">
        <v>992</v>
      </c>
      <c r="AG116" s="4">
        <v>-14.3</v>
      </c>
      <c r="AH116" s="4">
        <v>-4</v>
      </c>
      <c r="AI116" s="4">
        <v>16</v>
      </c>
      <c r="AJ116" s="4">
        <v>135</v>
      </c>
      <c r="AK116" s="4">
        <v>134.4</v>
      </c>
      <c r="AL116" s="4">
        <v>5.4</v>
      </c>
      <c r="AM116" s="4">
        <v>142</v>
      </c>
      <c r="AN116" s="4" t="s">
        <v>155</v>
      </c>
      <c r="AO116" s="4">
        <v>2</v>
      </c>
      <c r="AP116" s="5">
        <v>0.60600694444444447</v>
      </c>
      <c r="AQ116" s="4">
        <v>47.163449999999997</v>
      </c>
      <c r="AR116" s="4">
        <v>-88.491684000000006</v>
      </c>
      <c r="AS116" s="4">
        <v>319.8</v>
      </c>
      <c r="AT116" s="4">
        <v>36.700000000000003</v>
      </c>
      <c r="AU116" s="4">
        <v>12</v>
      </c>
      <c r="AV116" s="4">
        <v>10</v>
      </c>
      <c r="AW116" s="4" t="s">
        <v>414</v>
      </c>
      <c r="AX116" s="4">
        <v>1.1000000000000001</v>
      </c>
      <c r="AY116" s="4">
        <v>1</v>
      </c>
      <c r="AZ116" s="4">
        <v>1.7</v>
      </c>
      <c r="BA116" s="4">
        <v>11.154</v>
      </c>
      <c r="BB116" s="4">
        <v>17.55</v>
      </c>
      <c r="BC116" s="4">
        <v>1.57</v>
      </c>
      <c r="BD116" s="4">
        <v>10.833</v>
      </c>
      <c r="BE116" s="4">
        <v>2226.5990000000002</v>
      </c>
      <c r="BF116" s="4">
        <v>48.875999999999998</v>
      </c>
      <c r="BG116" s="4">
        <v>1.4410000000000001</v>
      </c>
      <c r="BH116" s="4">
        <v>1.45</v>
      </c>
      <c r="BI116" s="4">
        <v>2.89</v>
      </c>
      <c r="BJ116" s="4">
        <v>1.095</v>
      </c>
      <c r="BK116" s="4">
        <v>1.1020000000000001</v>
      </c>
      <c r="BL116" s="4">
        <v>2.1970000000000001</v>
      </c>
      <c r="BM116" s="4">
        <v>49.448300000000003</v>
      </c>
      <c r="BQ116" s="4">
        <v>1666.6110000000001</v>
      </c>
      <c r="BR116" s="4">
        <v>0.34722500000000001</v>
      </c>
      <c r="BS116" s="4">
        <v>-5</v>
      </c>
      <c r="BT116" s="4">
        <v>5.0000000000000001E-3</v>
      </c>
      <c r="BU116" s="4">
        <v>8.4853109999999994</v>
      </c>
      <c r="BV116" s="4">
        <v>0.10100000000000001</v>
      </c>
      <c r="BW116" s="4">
        <f t="shared" si="14"/>
        <v>2.2418191661999995</v>
      </c>
      <c r="BY116" s="4">
        <f t="shared" si="15"/>
        <v>14581.914533189651</v>
      </c>
      <c r="BZ116" s="4">
        <f t="shared" si="16"/>
        <v>320.08711704450479</v>
      </c>
      <c r="CA116" s="4">
        <f t="shared" si="17"/>
        <v>7.1711145176309996</v>
      </c>
      <c r="CB116" s="4">
        <f t="shared" si="18"/>
        <v>323.83508858645934</v>
      </c>
    </row>
    <row r="117" spans="1:80" x14ac:dyDescent="0.25">
      <c r="A117" s="2">
        <v>42804</v>
      </c>
      <c r="B117" s="3">
        <v>0.39772289351851847</v>
      </c>
      <c r="C117" s="4">
        <v>8.7899999999999991</v>
      </c>
      <c r="D117" s="4">
        <v>0.35370000000000001</v>
      </c>
      <c r="E117" s="4">
        <v>3536.6881549999998</v>
      </c>
      <c r="F117" s="4">
        <v>51.3</v>
      </c>
      <c r="G117" s="4">
        <v>47.6</v>
      </c>
      <c r="H117" s="4">
        <v>4275.2</v>
      </c>
      <c r="J117" s="4">
        <v>8.8000000000000007</v>
      </c>
      <c r="K117" s="4">
        <v>0.90010000000000001</v>
      </c>
      <c r="L117" s="4">
        <v>7.9126000000000003</v>
      </c>
      <c r="M117" s="4">
        <v>0.31840000000000002</v>
      </c>
      <c r="N117" s="4">
        <v>46.177100000000003</v>
      </c>
      <c r="O117" s="4">
        <v>42.846600000000002</v>
      </c>
      <c r="P117" s="4">
        <v>89</v>
      </c>
      <c r="Q117" s="4">
        <v>35.0486</v>
      </c>
      <c r="R117" s="4">
        <v>32.520699999999998</v>
      </c>
      <c r="S117" s="4">
        <v>67.599999999999994</v>
      </c>
      <c r="T117" s="4">
        <v>4275.2395999999999</v>
      </c>
      <c r="W117" s="4">
        <v>0</v>
      </c>
      <c r="X117" s="4">
        <v>7.9211999999999998</v>
      </c>
      <c r="Y117" s="4">
        <v>11.5</v>
      </c>
      <c r="Z117" s="4">
        <v>870</v>
      </c>
      <c r="AA117" s="4">
        <v>881</v>
      </c>
      <c r="AB117" s="4">
        <v>862</v>
      </c>
      <c r="AC117" s="4">
        <v>89</v>
      </c>
      <c r="AD117" s="4">
        <v>7.44</v>
      </c>
      <c r="AE117" s="4">
        <v>0.17</v>
      </c>
      <c r="AF117" s="4">
        <v>992</v>
      </c>
      <c r="AG117" s="4">
        <v>-15</v>
      </c>
      <c r="AH117" s="4">
        <v>-4</v>
      </c>
      <c r="AI117" s="4">
        <v>16</v>
      </c>
      <c r="AJ117" s="4">
        <v>135</v>
      </c>
      <c r="AK117" s="4">
        <v>133.30000000000001</v>
      </c>
      <c r="AL117" s="4">
        <v>5.5</v>
      </c>
      <c r="AM117" s="4">
        <v>142</v>
      </c>
      <c r="AN117" s="4" t="s">
        <v>155</v>
      </c>
      <c r="AO117" s="4">
        <v>2</v>
      </c>
      <c r="AP117" s="5">
        <v>0.60601851851851851</v>
      </c>
      <c r="AQ117" s="4">
        <v>47.163342</v>
      </c>
      <c r="AR117" s="4">
        <v>-88.491834999999995</v>
      </c>
      <c r="AS117" s="4">
        <v>319.89999999999998</v>
      </c>
      <c r="AT117" s="4">
        <v>36.200000000000003</v>
      </c>
      <c r="AU117" s="4">
        <v>12</v>
      </c>
      <c r="AV117" s="4">
        <v>10</v>
      </c>
      <c r="AW117" s="4" t="s">
        <v>414</v>
      </c>
      <c r="AX117" s="4">
        <v>1.3262</v>
      </c>
      <c r="AY117" s="4">
        <v>1</v>
      </c>
      <c r="AZ117" s="4">
        <v>1.9261999999999999</v>
      </c>
      <c r="BA117" s="4">
        <v>11.154</v>
      </c>
      <c r="BB117" s="4">
        <v>17.170000000000002</v>
      </c>
      <c r="BC117" s="4">
        <v>1.54</v>
      </c>
      <c r="BD117" s="4">
        <v>11.093999999999999</v>
      </c>
      <c r="BE117" s="4">
        <v>2213.741</v>
      </c>
      <c r="BF117" s="4">
        <v>56.688000000000002</v>
      </c>
      <c r="BG117" s="4">
        <v>1.353</v>
      </c>
      <c r="BH117" s="4">
        <v>1.2549999999999999</v>
      </c>
      <c r="BI117" s="4">
        <v>2.6080000000000001</v>
      </c>
      <c r="BJ117" s="4">
        <v>1.0269999999999999</v>
      </c>
      <c r="BK117" s="4">
        <v>0.95299999999999996</v>
      </c>
      <c r="BL117" s="4">
        <v>1.98</v>
      </c>
      <c r="BM117" s="4">
        <v>49.595799999999997</v>
      </c>
      <c r="BQ117" s="4">
        <v>1611.38</v>
      </c>
      <c r="BR117" s="4">
        <v>0.41415000000000002</v>
      </c>
      <c r="BS117" s="4">
        <v>-5</v>
      </c>
      <c r="BT117" s="4">
        <v>5.0000000000000001E-3</v>
      </c>
      <c r="BU117" s="4">
        <v>10.120791000000001</v>
      </c>
      <c r="BV117" s="4">
        <v>0.10100000000000001</v>
      </c>
      <c r="BW117" s="4">
        <f t="shared" si="14"/>
        <v>2.6739129822000001</v>
      </c>
      <c r="BY117" s="4">
        <f t="shared" si="15"/>
        <v>17292.032349611309</v>
      </c>
      <c r="BZ117" s="4">
        <f t="shared" si="16"/>
        <v>442.80280748053445</v>
      </c>
      <c r="CA117" s="4">
        <f t="shared" si="17"/>
        <v>8.0221296091326</v>
      </c>
      <c r="CB117" s="4">
        <f t="shared" si="18"/>
        <v>387.40402694120604</v>
      </c>
    </row>
    <row r="118" spans="1:80" x14ac:dyDescent="0.25">
      <c r="A118" s="2">
        <v>42804</v>
      </c>
      <c r="B118" s="3">
        <v>0.39773446759259262</v>
      </c>
      <c r="C118" s="4">
        <v>9.1489999999999991</v>
      </c>
      <c r="D118" s="4">
        <v>0.47289999999999999</v>
      </c>
      <c r="E118" s="4">
        <v>4729.274778</v>
      </c>
      <c r="F118" s="4">
        <v>49.7</v>
      </c>
      <c r="G118" s="4">
        <v>49.9</v>
      </c>
      <c r="H118" s="4">
        <v>4487.8</v>
      </c>
      <c r="J118" s="4">
        <v>8.8000000000000007</v>
      </c>
      <c r="K118" s="4">
        <v>0.89510000000000001</v>
      </c>
      <c r="L118" s="4">
        <v>8.1891999999999996</v>
      </c>
      <c r="M118" s="4">
        <v>0.42330000000000001</v>
      </c>
      <c r="N118" s="4">
        <v>44.506999999999998</v>
      </c>
      <c r="O118" s="4">
        <v>44.622900000000001</v>
      </c>
      <c r="P118" s="4">
        <v>89.1</v>
      </c>
      <c r="Q118" s="4">
        <v>33.780999999999999</v>
      </c>
      <c r="R118" s="4">
        <v>33.869</v>
      </c>
      <c r="S118" s="4">
        <v>67.599999999999994</v>
      </c>
      <c r="T118" s="4">
        <v>4487.8202000000001</v>
      </c>
      <c r="W118" s="4">
        <v>0</v>
      </c>
      <c r="X118" s="4">
        <v>7.8765000000000001</v>
      </c>
      <c r="Y118" s="4">
        <v>11.5</v>
      </c>
      <c r="Z118" s="4">
        <v>871</v>
      </c>
      <c r="AA118" s="4">
        <v>881</v>
      </c>
      <c r="AB118" s="4">
        <v>863</v>
      </c>
      <c r="AC118" s="4">
        <v>89</v>
      </c>
      <c r="AD118" s="4">
        <v>7.44</v>
      </c>
      <c r="AE118" s="4">
        <v>0.17</v>
      </c>
      <c r="AF118" s="4">
        <v>992</v>
      </c>
      <c r="AG118" s="4">
        <v>-15</v>
      </c>
      <c r="AH118" s="4">
        <v>-3.677</v>
      </c>
      <c r="AI118" s="4">
        <v>16</v>
      </c>
      <c r="AJ118" s="4">
        <v>135</v>
      </c>
      <c r="AK118" s="4">
        <v>133.69999999999999</v>
      </c>
      <c r="AL118" s="4">
        <v>5.4</v>
      </c>
      <c r="AM118" s="4">
        <v>142</v>
      </c>
      <c r="AN118" s="4" t="s">
        <v>155</v>
      </c>
      <c r="AO118" s="4">
        <v>2</v>
      </c>
      <c r="AP118" s="5">
        <v>0.60603009259259266</v>
      </c>
      <c r="AQ118" s="4">
        <v>47.163214000000004</v>
      </c>
      <c r="AR118" s="4">
        <v>-88.491939000000002</v>
      </c>
      <c r="AS118" s="4">
        <v>319.89999999999998</v>
      </c>
      <c r="AT118" s="4">
        <v>35.299999999999997</v>
      </c>
      <c r="AU118" s="4">
        <v>12</v>
      </c>
      <c r="AV118" s="4">
        <v>10</v>
      </c>
      <c r="AW118" s="4" t="s">
        <v>414</v>
      </c>
      <c r="AX118" s="4">
        <v>1.2492000000000001</v>
      </c>
      <c r="AY118" s="4">
        <v>1.0753999999999999</v>
      </c>
      <c r="AZ118" s="4">
        <v>2</v>
      </c>
      <c r="BA118" s="4">
        <v>11.154</v>
      </c>
      <c r="BB118" s="4">
        <v>16.329999999999998</v>
      </c>
      <c r="BC118" s="4">
        <v>1.46</v>
      </c>
      <c r="BD118" s="4">
        <v>11.724</v>
      </c>
      <c r="BE118" s="4">
        <v>2188.8240000000001</v>
      </c>
      <c r="BF118" s="4">
        <v>72.010000000000005</v>
      </c>
      <c r="BG118" s="4">
        <v>1.246</v>
      </c>
      <c r="BH118" s="4">
        <v>1.2490000000000001</v>
      </c>
      <c r="BI118" s="4">
        <v>2.4950000000000001</v>
      </c>
      <c r="BJ118" s="4">
        <v>0.94599999999999995</v>
      </c>
      <c r="BK118" s="4">
        <v>0.94799999999999995</v>
      </c>
      <c r="BL118" s="4">
        <v>1.8939999999999999</v>
      </c>
      <c r="BM118" s="4">
        <v>49.737000000000002</v>
      </c>
      <c r="BQ118" s="4">
        <v>1530.739</v>
      </c>
      <c r="BR118" s="4">
        <v>0.46931800000000001</v>
      </c>
      <c r="BS118" s="4">
        <v>-5</v>
      </c>
      <c r="BT118" s="4">
        <v>5.3229999999999996E-3</v>
      </c>
      <c r="BU118" s="4">
        <v>11.468959</v>
      </c>
      <c r="BV118" s="4">
        <v>0.107525</v>
      </c>
      <c r="BW118" s="4">
        <f t="shared" si="14"/>
        <v>3.0300989677999999</v>
      </c>
      <c r="BY118" s="4">
        <f t="shared" si="15"/>
        <v>19374.90654883191</v>
      </c>
      <c r="BZ118" s="4">
        <f t="shared" si="16"/>
        <v>637.41398147196207</v>
      </c>
      <c r="CA118" s="4">
        <f t="shared" si="17"/>
        <v>8.3737484581651991</v>
      </c>
      <c r="CB118" s="4">
        <f t="shared" si="18"/>
        <v>440.2591195177194</v>
      </c>
    </row>
    <row r="119" spans="1:80" x14ac:dyDescent="0.25">
      <c r="A119" s="2">
        <v>42804</v>
      </c>
      <c r="B119" s="3">
        <v>0.39774604166666666</v>
      </c>
      <c r="C119" s="4">
        <v>9.3650000000000002</v>
      </c>
      <c r="D119" s="4">
        <v>0.4637</v>
      </c>
      <c r="E119" s="4">
        <v>4637.1039179999998</v>
      </c>
      <c r="F119" s="4">
        <v>53.5</v>
      </c>
      <c r="G119" s="4">
        <v>56.7</v>
      </c>
      <c r="H119" s="4">
        <v>4809.8</v>
      </c>
      <c r="J119" s="4">
        <v>8.8000000000000007</v>
      </c>
      <c r="K119" s="4">
        <v>0.89270000000000005</v>
      </c>
      <c r="L119" s="4">
        <v>8.3605999999999998</v>
      </c>
      <c r="M119" s="4">
        <v>0.41399999999999998</v>
      </c>
      <c r="N119" s="4">
        <v>47.740600000000001</v>
      </c>
      <c r="O119" s="4">
        <v>50.575800000000001</v>
      </c>
      <c r="P119" s="4">
        <v>98.3</v>
      </c>
      <c r="Q119" s="4">
        <v>36.235300000000002</v>
      </c>
      <c r="R119" s="4">
        <v>38.387300000000003</v>
      </c>
      <c r="S119" s="4">
        <v>74.599999999999994</v>
      </c>
      <c r="T119" s="4">
        <v>4809.8444</v>
      </c>
      <c r="W119" s="4">
        <v>0</v>
      </c>
      <c r="X119" s="4">
        <v>7.8559999999999999</v>
      </c>
      <c r="Y119" s="4">
        <v>11.5</v>
      </c>
      <c r="Z119" s="4">
        <v>870</v>
      </c>
      <c r="AA119" s="4">
        <v>881</v>
      </c>
      <c r="AB119" s="4">
        <v>865</v>
      </c>
      <c r="AC119" s="4">
        <v>89</v>
      </c>
      <c r="AD119" s="4">
        <v>7.44</v>
      </c>
      <c r="AE119" s="4">
        <v>0.17</v>
      </c>
      <c r="AF119" s="4">
        <v>992</v>
      </c>
      <c r="AG119" s="4">
        <v>-15</v>
      </c>
      <c r="AH119" s="4">
        <v>-3</v>
      </c>
      <c r="AI119" s="4">
        <v>16</v>
      </c>
      <c r="AJ119" s="4">
        <v>135</v>
      </c>
      <c r="AK119" s="4">
        <v>133</v>
      </c>
      <c r="AL119" s="4">
        <v>5.6</v>
      </c>
      <c r="AM119" s="4">
        <v>142</v>
      </c>
      <c r="AN119" s="4" t="s">
        <v>155</v>
      </c>
      <c r="AO119" s="4">
        <v>2</v>
      </c>
      <c r="AP119" s="5">
        <v>0.6060416666666667</v>
      </c>
      <c r="AQ119" s="4">
        <v>47.163061999999996</v>
      </c>
      <c r="AR119" s="4">
        <v>-88.491981999999993</v>
      </c>
      <c r="AS119" s="4">
        <v>319.8</v>
      </c>
      <c r="AT119" s="4">
        <v>35.799999999999997</v>
      </c>
      <c r="AU119" s="4">
        <v>12</v>
      </c>
      <c r="AV119" s="4">
        <v>10</v>
      </c>
      <c r="AW119" s="4" t="s">
        <v>414</v>
      </c>
      <c r="AX119" s="4">
        <v>1.2754000000000001</v>
      </c>
      <c r="AY119" s="4">
        <v>1.3262</v>
      </c>
      <c r="AZ119" s="4">
        <v>2.2262</v>
      </c>
      <c r="BA119" s="4">
        <v>11.154</v>
      </c>
      <c r="BB119" s="4">
        <v>15.97</v>
      </c>
      <c r="BC119" s="4">
        <v>1.43</v>
      </c>
      <c r="BD119" s="4">
        <v>12.016</v>
      </c>
      <c r="BE119" s="4">
        <v>2187.527</v>
      </c>
      <c r="BF119" s="4">
        <v>68.938999999999993</v>
      </c>
      <c r="BG119" s="4">
        <v>1.3080000000000001</v>
      </c>
      <c r="BH119" s="4">
        <v>1.3859999999999999</v>
      </c>
      <c r="BI119" s="4">
        <v>2.694</v>
      </c>
      <c r="BJ119" s="4">
        <v>0.99299999999999999</v>
      </c>
      <c r="BK119" s="4">
        <v>1.052</v>
      </c>
      <c r="BL119" s="4">
        <v>2.0449999999999999</v>
      </c>
      <c r="BM119" s="4">
        <v>52.182699999999997</v>
      </c>
      <c r="BQ119" s="4">
        <v>1494.5820000000001</v>
      </c>
      <c r="BR119" s="4">
        <v>0.53564100000000003</v>
      </c>
      <c r="BS119" s="4">
        <v>-5</v>
      </c>
      <c r="BT119" s="4">
        <v>5.6769999999999998E-3</v>
      </c>
      <c r="BU119" s="4">
        <v>13.089727</v>
      </c>
      <c r="BV119" s="4">
        <v>0.114675</v>
      </c>
      <c r="BW119" s="4">
        <f t="shared" si="14"/>
        <v>3.4583058734000001</v>
      </c>
      <c r="BY119" s="4">
        <f t="shared" si="15"/>
        <v>22099.822487272562</v>
      </c>
      <c r="BZ119" s="4">
        <f t="shared" si="16"/>
        <v>696.46667787418539</v>
      </c>
      <c r="CA119" s="4">
        <f t="shared" si="17"/>
        <v>10.0319327395098</v>
      </c>
      <c r="CB119" s="4">
        <f t="shared" si="18"/>
        <v>527.18362191945425</v>
      </c>
    </row>
    <row r="120" spans="1:80" x14ac:dyDescent="0.25">
      <c r="A120" s="2">
        <v>42804</v>
      </c>
      <c r="B120" s="3">
        <v>0.39775761574074076</v>
      </c>
      <c r="C120" s="4">
        <v>9.3330000000000002</v>
      </c>
      <c r="D120" s="4">
        <v>0.4078</v>
      </c>
      <c r="E120" s="4">
        <v>4077.6787220000001</v>
      </c>
      <c r="F120" s="4">
        <v>63.6</v>
      </c>
      <c r="G120" s="4">
        <v>60.4</v>
      </c>
      <c r="H120" s="4">
        <v>5174.3999999999996</v>
      </c>
      <c r="J120" s="4">
        <v>8.8000000000000007</v>
      </c>
      <c r="K120" s="4">
        <v>0.89329999999999998</v>
      </c>
      <c r="L120" s="4">
        <v>8.3363999999999994</v>
      </c>
      <c r="M120" s="4">
        <v>0.36420000000000002</v>
      </c>
      <c r="N120" s="4">
        <v>56.852600000000002</v>
      </c>
      <c r="O120" s="4">
        <v>53.919699999999999</v>
      </c>
      <c r="P120" s="4">
        <v>110.8</v>
      </c>
      <c r="Q120" s="4">
        <v>43.182499999999997</v>
      </c>
      <c r="R120" s="4">
        <v>40.954799999999999</v>
      </c>
      <c r="S120" s="4">
        <v>84.1</v>
      </c>
      <c r="T120" s="4">
        <v>5174.4431000000004</v>
      </c>
      <c r="W120" s="4">
        <v>0</v>
      </c>
      <c r="X120" s="4">
        <v>7.8606999999999996</v>
      </c>
      <c r="Y120" s="4">
        <v>11.5</v>
      </c>
      <c r="Z120" s="4">
        <v>871</v>
      </c>
      <c r="AA120" s="4">
        <v>882</v>
      </c>
      <c r="AB120" s="4">
        <v>866</v>
      </c>
      <c r="AC120" s="4">
        <v>89</v>
      </c>
      <c r="AD120" s="4">
        <v>7.65</v>
      </c>
      <c r="AE120" s="4">
        <v>0.18</v>
      </c>
      <c r="AF120" s="4">
        <v>992</v>
      </c>
      <c r="AG120" s="4">
        <v>-14.7</v>
      </c>
      <c r="AH120" s="4">
        <v>-3</v>
      </c>
      <c r="AI120" s="4">
        <v>16</v>
      </c>
      <c r="AJ120" s="4">
        <v>135</v>
      </c>
      <c r="AK120" s="4">
        <v>132.69999999999999</v>
      </c>
      <c r="AL120" s="4">
        <v>5.6</v>
      </c>
      <c r="AM120" s="4">
        <v>142</v>
      </c>
      <c r="AN120" s="4" t="s">
        <v>155</v>
      </c>
      <c r="AO120" s="4">
        <v>2</v>
      </c>
      <c r="AP120" s="5">
        <v>0.60605324074074074</v>
      </c>
      <c r="AQ120" s="4">
        <v>47.162908999999999</v>
      </c>
      <c r="AR120" s="4">
        <v>-88.491999000000007</v>
      </c>
      <c r="AS120" s="4">
        <v>319.60000000000002</v>
      </c>
      <c r="AT120" s="4">
        <v>36.6</v>
      </c>
      <c r="AU120" s="4">
        <v>12</v>
      </c>
      <c r="AV120" s="4">
        <v>10</v>
      </c>
      <c r="AW120" s="4" t="s">
        <v>414</v>
      </c>
      <c r="AX120" s="4">
        <v>1.3</v>
      </c>
      <c r="AY120" s="4">
        <v>1.4</v>
      </c>
      <c r="AZ120" s="4">
        <v>2.2246000000000001</v>
      </c>
      <c r="BA120" s="4">
        <v>11.154</v>
      </c>
      <c r="BB120" s="4">
        <v>16.04</v>
      </c>
      <c r="BC120" s="4">
        <v>1.44</v>
      </c>
      <c r="BD120" s="4">
        <v>11.95</v>
      </c>
      <c r="BE120" s="4">
        <v>2190.1019999999999</v>
      </c>
      <c r="BF120" s="4">
        <v>60.905000000000001</v>
      </c>
      <c r="BG120" s="4">
        <v>1.5640000000000001</v>
      </c>
      <c r="BH120" s="4">
        <v>1.4830000000000001</v>
      </c>
      <c r="BI120" s="4">
        <v>3.048</v>
      </c>
      <c r="BJ120" s="4">
        <v>1.1879999999999999</v>
      </c>
      <c r="BK120" s="4">
        <v>1.127</v>
      </c>
      <c r="BL120" s="4">
        <v>2.3149999999999999</v>
      </c>
      <c r="BM120" s="4">
        <v>56.367199999999997</v>
      </c>
      <c r="BQ120" s="4">
        <v>1501.566</v>
      </c>
      <c r="BR120" s="4">
        <v>0.58261499999999999</v>
      </c>
      <c r="BS120" s="4">
        <v>-5</v>
      </c>
      <c r="BT120" s="4">
        <v>5.0000000000000001E-3</v>
      </c>
      <c r="BU120" s="4">
        <v>14.237653999999999</v>
      </c>
      <c r="BV120" s="4">
        <v>0.10100000000000001</v>
      </c>
      <c r="BW120" s="4">
        <f t="shared" si="14"/>
        <v>3.7615881867999996</v>
      </c>
      <c r="BY120" s="4">
        <f t="shared" si="15"/>
        <v>24066.201611646433</v>
      </c>
      <c r="BZ120" s="4">
        <f t="shared" si="16"/>
        <v>669.26198376026605</v>
      </c>
      <c r="CA120" s="4">
        <f t="shared" si="17"/>
        <v>13.0544821723536</v>
      </c>
      <c r="CB120" s="4">
        <f t="shared" si="18"/>
        <v>619.39781776556379</v>
      </c>
    </row>
    <row r="121" spans="1:80" x14ac:dyDescent="0.25">
      <c r="A121" s="2">
        <v>42804</v>
      </c>
      <c r="B121" s="3">
        <v>0.39776918981481479</v>
      </c>
      <c r="C121" s="4">
        <v>9.3490000000000002</v>
      </c>
      <c r="D121" s="4">
        <v>0.40239999999999998</v>
      </c>
      <c r="E121" s="4">
        <v>4024.0594059999999</v>
      </c>
      <c r="F121" s="4">
        <v>66.2</v>
      </c>
      <c r="G121" s="4">
        <v>66.599999999999994</v>
      </c>
      <c r="H121" s="4">
        <v>5675.5</v>
      </c>
      <c r="J121" s="4">
        <v>8.8000000000000007</v>
      </c>
      <c r="K121" s="4">
        <v>0.89249999999999996</v>
      </c>
      <c r="L121" s="4">
        <v>8.3442000000000007</v>
      </c>
      <c r="M121" s="4">
        <v>0.35920000000000002</v>
      </c>
      <c r="N121" s="4">
        <v>59.125399999999999</v>
      </c>
      <c r="O121" s="4">
        <v>59.443600000000004</v>
      </c>
      <c r="P121" s="4">
        <v>118.6</v>
      </c>
      <c r="Q121" s="4">
        <v>44.9452</v>
      </c>
      <c r="R121" s="4">
        <v>45.187100000000001</v>
      </c>
      <c r="S121" s="4">
        <v>90.1</v>
      </c>
      <c r="T121" s="4">
        <v>5675.5204999999996</v>
      </c>
      <c r="W121" s="4">
        <v>0</v>
      </c>
      <c r="X121" s="4">
        <v>7.8544</v>
      </c>
      <c r="Y121" s="4">
        <v>11.5</v>
      </c>
      <c r="Z121" s="4">
        <v>874</v>
      </c>
      <c r="AA121" s="4">
        <v>881</v>
      </c>
      <c r="AB121" s="4">
        <v>867</v>
      </c>
      <c r="AC121" s="4">
        <v>89</v>
      </c>
      <c r="AD121" s="4">
        <v>7.87</v>
      </c>
      <c r="AE121" s="4">
        <v>0.18</v>
      </c>
      <c r="AF121" s="4">
        <v>992</v>
      </c>
      <c r="AG121" s="4">
        <v>-14.3</v>
      </c>
      <c r="AH121" s="4">
        <v>-3.323</v>
      </c>
      <c r="AI121" s="4">
        <v>16</v>
      </c>
      <c r="AJ121" s="4">
        <v>135.30000000000001</v>
      </c>
      <c r="AK121" s="4">
        <v>132.30000000000001</v>
      </c>
      <c r="AL121" s="4">
        <v>5.5</v>
      </c>
      <c r="AM121" s="4">
        <v>142</v>
      </c>
      <c r="AN121" s="4" t="s">
        <v>155</v>
      </c>
      <c r="AO121" s="4">
        <v>2</v>
      </c>
      <c r="AP121" s="5">
        <v>0.60606481481481478</v>
      </c>
      <c r="AQ121" s="4">
        <v>47.162750000000003</v>
      </c>
      <c r="AR121" s="4">
        <v>-88.491981999999993</v>
      </c>
      <c r="AS121" s="4">
        <v>319.5</v>
      </c>
      <c r="AT121" s="4">
        <v>38.6</v>
      </c>
      <c r="AU121" s="4">
        <v>12</v>
      </c>
      <c r="AV121" s="4">
        <v>10</v>
      </c>
      <c r="AW121" s="4" t="s">
        <v>414</v>
      </c>
      <c r="AX121" s="4">
        <v>1.3</v>
      </c>
      <c r="AY121" s="4">
        <v>1.4</v>
      </c>
      <c r="AZ121" s="4">
        <v>2.2000000000000002</v>
      </c>
      <c r="BA121" s="4">
        <v>11.154</v>
      </c>
      <c r="BB121" s="4">
        <v>15.94</v>
      </c>
      <c r="BC121" s="4">
        <v>1.43</v>
      </c>
      <c r="BD121" s="4">
        <v>12.039</v>
      </c>
      <c r="BE121" s="4">
        <v>2179.605</v>
      </c>
      <c r="BF121" s="4">
        <v>59.712000000000003</v>
      </c>
      <c r="BG121" s="4">
        <v>1.617</v>
      </c>
      <c r="BH121" s="4">
        <v>1.6259999999999999</v>
      </c>
      <c r="BI121" s="4">
        <v>3.2429999999999999</v>
      </c>
      <c r="BJ121" s="4">
        <v>1.2290000000000001</v>
      </c>
      <c r="BK121" s="4">
        <v>1.236</v>
      </c>
      <c r="BL121" s="4">
        <v>2.4660000000000002</v>
      </c>
      <c r="BM121" s="4">
        <v>61.471600000000002</v>
      </c>
      <c r="BQ121" s="4">
        <v>1491.7760000000001</v>
      </c>
      <c r="BR121" s="4">
        <v>0.61442399999999997</v>
      </c>
      <c r="BS121" s="4">
        <v>-5</v>
      </c>
      <c r="BT121" s="4">
        <v>4.6769999999999997E-3</v>
      </c>
      <c r="BU121" s="4">
        <v>15.014986</v>
      </c>
      <c r="BV121" s="4">
        <v>9.4475000000000003E-2</v>
      </c>
      <c r="BW121" s="4">
        <f t="shared" si="14"/>
        <v>3.9669593012000002</v>
      </c>
      <c r="BY121" s="4">
        <f t="shared" si="15"/>
        <v>25258.496821017055</v>
      </c>
      <c r="BZ121" s="4">
        <f t="shared" si="16"/>
        <v>691.97646462389775</v>
      </c>
      <c r="CA121" s="4">
        <f t="shared" si="17"/>
        <v>14.242347853409203</v>
      </c>
      <c r="CB121" s="4">
        <f t="shared" si="18"/>
        <v>712.36770570026783</v>
      </c>
    </row>
    <row r="122" spans="1:80" x14ac:dyDescent="0.25">
      <c r="A122" s="2">
        <v>42804</v>
      </c>
      <c r="B122" s="3">
        <v>0.39778076388888889</v>
      </c>
      <c r="C122" s="4">
        <v>9.4570000000000007</v>
      </c>
      <c r="D122" s="4">
        <v>0.42780000000000001</v>
      </c>
      <c r="E122" s="4">
        <v>4278.4108200000001</v>
      </c>
      <c r="F122" s="4">
        <v>65.599999999999994</v>
      </c>
      <c r="G122" s="4">
        <v>59.9</v>
      </c>
      <c r="H122" s="4">
        <v>5898.2</v>
      </c>
      <c r="J122" s="4">
        <v>8.8000000000000007</v>
      </c>
      <c r="K122" s="4">
        <v>0.89100000000000001</v>
      </c>
      <c r="L122" s="4">
        <v>8.4260000000000002</v>
      </c>
      <c r="M122" s="4">
        <v>0.38119999999999998</v>
      </c>
      <c r="N122" s="4">
        <v>58.462200000000003</v>
      </c>
      <c r="O122" s="4">
        <v>53.354399999999998</v>
      </c>
      <c r="P122" s="4">
        <v>111.8</v>
      </c>
      <c r="Q122" s="4">
        <v>44.405099999999997</v>
      </c>
      <c r="R122" s="4">
        <v>40.525399999999998</v>
      </c>
      <c r="S122" s="4">
        <v>84.9</v>
      </c>
      <c r="T122" s="4">
        <v>5898.2107999999998</v>
      </c>
      <c r="W122" s="4">
        <v>0</v>
      </c>
      <c r="X122" s="4">
        <v>7.8403999999999998</v>
      </c>
      <c r="Y122" s="4">
        <v>11.5</v>
      </c>
      <c r="Z122" s="4">
        <v>874</v>
      </c>
      <c r="AA122" s="4">
        <v>882</v>
      </c>
      <c r="AB122" s="4">
        <v>867</v>
      </c>
      <c r="AC122" s="4">
        <v>89</v>
      </c>
      <c r="AD122" s="4">
        <v>7.65</v>
      </c>
      <c r="AE122" s="4">
        <v>0.18</v>
      </c>
      <c r="AF122" s="4">
        <v>992</v>
      </c>
      <c r="AG122" s="4">
        <v>-14.7</v>
      </c>
      <c r="AH122" s="4">
        <v>-4</v>
      </c>
      <c r="AI122" s="4">
        <v>16</v>
      </c>
      <c r="AJ122" s="4">
        <v>135.69999999999999</v>
      </c>
      <c r="AK122" s="4">
        <v>133.6</v>
      </c>
      <c r="AL122" s="4">
        <v>5.4</v>
      </c>
      <c r="AM122" s="4">
        <v>142</v>
      </c>
      <c r="AN122" s="4" t="s">
        <v>155</v>
      </c>
      <c r="AO122" s="4">
        <v>2</v>
      </c>
      <c r="AP122" s="5">
        <v>0.60607638888888882</v>
      </c>
      <c r="AQ122" s="4">
        <v>47.162709999999997</v>
      </c>
      <c r="AR122" s="4">
        <v>-88.491974999999996</v>
      </c>
      <c r="AS122" s="4">
        <v>319.5</v>
      </c>
      <c r="AT122" s="4">
        <v>39.200000000000003</v>
      </c>
      <c r="AU122" s="4">
        <v>12</v>
      </c>
      <c r="AV122" s="4">
        <v>10</v>
      </c>
      <c r="AW122" s="4" t="s">
        <v>414</v>
      </c>
      <c r="AX122" s="4">
        <v>1.3754</v>
      </c>
      <c r="AY122" s="4">
        <v>1.4754</v>
      </c>
      <c r="AZ122" s="4">
        <v>2.2753999999999999</v>
      </c>
      <c r="BA122" s="4">
        <v>11.154</v>
      </c>
      <c r="BB122" s="4">
        <v>15.71</v>
      </c>
      <c r="BC122" s="4">
        <v>1.41</v>
      </c>
      <c r="BD122" s="4">
        <v>12.24</v>
      </c>
      <c r="BE122" s="4">
        <v>2171.3130000000001</v>
      </c>
      <c r="BF122" s="4">
        <v>62.518999999999998</v>
      </c>
      <c r="BG122" s="4">
        <v>1.5780000000000001</v>
      </c>
      <c r="BH122" s="4">
        <v>1.44</v>
      </c>
      <c r="BI122" s="4">
        <v>3.0169999999999999</v>
      </c>
      <c r="BJ122" s="4">
        <v>1.198</v>
      </c>
      <c r="BK122" s="4">
        <v>1.0940000000000001</v>
      </c>
      <c r="BL122" s="4">
        <v>2.2919999999999998</v>
      </c>
      <c r="BM122" s="4">
        <v>63.023000000000003</v>
      </c>
      <c r="BQ122" s="4">
        <v>1469.049</v>
      </c>
      <c r="BR122" s="4">
        <v>0.68724300000000005</v>
      </c>
      <c r="BS122" s="4">
        <v>-5</v>
      </c>
      <c r="BT122" s="4">
        <v>4.3229999999999996E-3</v>
      </c>
      <c r="BU122" s="4">
        <v>16.794501</v>
      </c>
      <c r="BV122" s="4">
        <v>8.7325E-2</v>
      </c>
      <c r="BW122" s="4">
        <f t="shared" si="14"/>
        <v>4.4371071641999995</v>
      </c>
      <c r="BY122" s="4">
        <f t="shared" si="15"/>
        <v>28144.55014238568</v>
      </c>
      <c r="BZ122" s="4">
        <f t="shared" si="16"/>
        <v>810.37101990906433</v>
      </c>
      <c r="CA122" s="4">
        <f t="shared" si="17"/>
        <v>15.5284710544164</v>
      </c>
      <c r="CB122" s="4">
        <f t="shared" si="18"/>
        <v>816.90386582845156</v>
      </c>
    </row>
    <row r="123" spans="1:80" x14ac:dyDescent="0.25">
      <c r="A123" s="2">
        <v>42804</v>
      </c>
      <c r="B123" s="3">
        <v>0.39779233796296293</v>
      </c>
      <c r="C123" s="4">
        <v>9.5150000000000006</v>
      </c>
      <c r="D123" s="4">
        <v>0.38890000000000002</v>
      </c>
      <c r="E123" s="4">
        <v>3889.1143320000001</v>
      </c>
      <c r="F123" s="4">
        <v>74</v>
      </c>
      <c r="G123" s="4">
        <v>69.400000000000006</v>
      </c>
      <c r="H123" s="4">
        <v>5817.1</v>
      </c>
      <c r="J123" s="4">
        <v>8.6999999999999993</v>
      </c>
      <c r="K123" s="4">
        <v>0.89080000000000004</v>
      </c>
      <c r="L123" s="4">
        <v>8.4763000000000002</v>
      </c>
      <c r="M123" s="4">
        <v>0.34649999999999997</v>
      </c>
      <c r="N123" s="4">
        <v>65.9101</v>
      </c>
      <c r="O123" s="4">
        <v>61.823099999999997</v>
      </c>
      <c r="P123" s="4">
        <v>127.7</v>
      </c>
      <c r="Q123" s="4">
        <v>50.140900000000002</v>
      </c>
      <c r="R123" s="4">
        <v>47.031700000000001</v>
      </c>
      <c r="S123" s="4">
        <v>97.2</v>
      </c>
      <c r="T123" s="4">
        <v>5817.0860000000002</v>
      </c>
      <c r="W123" s="4">
        <v>0</v>
      </c>
      <c r="X123" s="4">
        <v>7.7502000000000004</v>
      </c>
      <c r="Y123" s="4">
        <v>11.4</v>
      </c>
      <c r="Z123" s="4">
        <v>874</v>
      </c>
      <c r="AA123" s="4">
        <v>882</v>
      </c>
      <c r="AB123" s="4">
        <v>866</v>
      </c>
      <c r="AC123" s="4">
        <v>89</v>
      </c>
      <c r="AD123" s="4">
        <v>8.09</v>
      </c>
      <c r="AE123" s="4">
        <v>0.19</v>
      </c>
      <c r="AF123" s="4">
        <v>992</v>
      </c>
      <c r="AG123" s="4">
        <v>-14</v>
      </c>
      <c r="AH123" s="4">
        <v>-4</v>
      </c>
      <c r="AI123" s="4">
        <v>16</v>
      </c>
      <c r="AJ123" s="4">
        <v>135.30000000000001</v>
      </c>
      <c r="AK123" s="4">
        <v>135</v>
      </c>
      <c r="AL123" s="4">
        <v>5.2</v>
      </c>
      <c r="AM123" s="4">
        <v>142</v>
      </c>
      <c r="AN123" s="4" t="s">
        <v>155</v>
      </c>
      <c r="AO123" s="4">
        <v>2</v>
      </c>
      <c r="AP123" s="5">
        <v>0.60607638888888882</v>
      </c>
      <c r="AQ123" s="4">
        <v>47.162463000000002</v>
      </c>
      <c r="AR123" s="4">
        <v>-88.491911999999999</v>
      </c>
      <c r="AS123" s="4">
        <v>319.39999999999998</v>
      </c>
      <c r="AT123" s="4">
        <v>40.299999999999997</v>
      </c>
      <c r="AU123" s="4">
        <v>12</v>
      </c>
      <c r="AV123" s="4">
        <v>10</v>
      </c>
      <c r="AW123" s="4" t="s">
        <v>414</v>
      </c>
      <c r="AX123" s="4">
        <v>1.4</v>
      </c>
      <c r="AY123" s="4">
        <v>1.5</v>
      </c>
      <c r="AZ123" s="4">
        <v>2.2999999999999998</v>
      </c>
      <c r="BA123" s="4">
        <v>11.154</v>
      </c>
      <c r="BB123" s="4">
        <v>15.7</v>
      </c>
      <c r="BC123" s="4">
        <v>1.41</v>
      </c>
      <c r="BD123" s="4">
        <v>12.256</v>
      </c>
      <c r="BE123" s="4">
        <v>2182.5360000000001</v>
      </c>
      <c r="BF123" s="4">
        <v>56.777999999999999</v>
      </c>
      <c r="BG123" s="4">
        <v>1.7769999999999999</v>
      </c>
      <c r="BH123" s="4">
        <v>1.667</v>
      </c>
      <c r="BI123" s="4">
        <v>3.444</v>
      </c>
      <c r="BJ123" s="4">
        <v>1.3520000000000001</v>
      </c>
      <c r="BK123" s="4">
        <v>1.268</v>
      </c>
      <c r="BL123" s="4">
        <v>2.62</v>
      </c>
      <c r="BM123" s="4">
        <v>62.106900000000003</v>
      </c>
      <c r="BQ123" s="4">
        <v>1450.9970000000001</v>
      </c>
      <c r="BR123" s="4">
        <v>0.72792000000000001</v>
      </c>
      <c r="BS123" s="4">
        <v>-5</v>
      </c>
      <c r="BT123" s="4">
        <v>5.0000000000000001E-3</v>
      </c>
      <c r="BU123" s="4">
        <v>17.788544999999999</v>
      </c>
      <c r="BV123" s="4">
        <v>0.10100000000000001</v>
      </c>
      <c r="BW123" s="4">
        <f t="shared" si="14"/>
        <v>4.699733589</v>
      </c>
      <c r="BY123" s="4">
        <f t="shared" si="15"/>
        <v>29964.47113632262</v>
      </c>
      <c r="BZ123" s="4">
        <f t="shared" si="16"/>
        <v>779.51646258211804</v>
      </c>
      <c r="CA123" s="4">
        <f t="shared" si="17"/>
        <v>18.561877089912002</v>
      </c>
      <c r="CB123" s="4">
        <f t="shared" si="18"/>
        <v>852.67799129841387</v>
      </c>
    </row>
    <row r="124" spans="1:80" x14ac:dyDescent="0.25">
      <c r="A124" s="2">
        <v>42804</v>
      </c>
      <c r="B124" s="3">
        <v>0.39780391203703708</v>
      </c>
      <c r="C124" s="4">
        <v>9.4090000000000007</v>
      </c>
      <c r="D124" s="4">
        <v>0.33169999999999999</v>
      </c>
      <c r="E124" s="4">
        <v>3317.4557169999998</v>
      </c>
      <c r="F124" s="4">
        <v>76.400000000000006</v>
      </c>
      <c r="G124" s="4">
        <v>59.5</v>
      </c>
      <c r="H124" s="4">
        <v>5698</v>
      </c>
      <c r="J124" s="4">
        <v>8.5299999999999994</v>
      </c>
      <c r="K124" s="4">
        <v>0.89259999999999995</v>
      </c>
      <c r="L124" s="4">
        <v>8.3984000000000005</v>
      </c>
      <c r="M124" s="4">
        <v>0.29609999999999997</v>
      </c>
      <c r="N124" s="4">
        <v>68.170900000000003</v>
      </c>
      <c r="O124" s="4">
        <v>53.096400000000003</v>
      </c>
      <c r="P124" s="4">
        <v>121.3</v>
      </c>
      <c r="Q124" s="4">
        <v>51.821399999999997</v>
      </c>
      <c r="R124" s="4">
        <v>40.362200000000001</v>
      </c>
      <c r="S124" s="4">
        <v>92.2</v>
      </c>
      <c r="T124" s="4">
        <v>5698.0033999999996</v>
      </c>
      <c r="W124" s="4">
        <v>0</v>
      </c>
      <c r="X124" s="4">
        <v>7.6125999999999996</v>
      </c>
      <c r="Y124" s="4">
        <v>11.5</v>
      </c>
      <c r="Z124" s="4">
        <v>870</v>
      </c>
      <c r="AA124" s="4">
        <v>881</v>
      </c>
      <c r="AB124" s="4">
        <v>865</v>
      </c>
      <c r="AC124" s="4">
        <v>89</v>
      </c>
      <c r="AD124" s="4">
        <v>7.87</v>
      </c>
      <c r="AE124" s="4">
        <v>0.18</v>
      </c>
      <c r="AF124" s="4">
        <v>992</v>
      </c>
      <c r="AG124" s="4">
        <v>-14.3</v>
      </c>
      <c r="AH124" s="4">
        <v>-4</v>
      </c>
      <c r="AI124" s="4">
        <v>16</v>
      </c>
      <c r="AJ124" s="4">
        <v>136</v>
      </c>
      <c r="AK124" s="4">
        <v>135</v>
      </c>
      <c r="AL124" s="4">
        <v>5.2</v>
      </c>
      <c r="AM124" s="4">
        <v>142</v>
      </c>
      <c r="AN124" s="4" t="s">
        <v>155</v>
      </c>
      <c r="AO124" s="4">
        <v>2</v>
      </c>
      <c r="AP124" s="5">
        <v>0.60609953703703701</v>
      </c>
      <c r="AQ124" s="4">
        <v>47.162261000000001</v>
      </c>
      <c r="AR124" s="4">
        <v>-88.491860000000003</v>
      </c>
      <c r="AS124" s="4">
        <v>319.3</v>
      </c>
      <c r="AT124" s="4">
        <v>40.6</v>
      </c>
      <c r="AU124" s="4">
        <v>12</v>
      </c>
      <c r="AV124" s="4">
        <v>9</v>
      </c>
      <c r="AW124" s="4" t="s">
        <v>414</v>
      </c>
      <c r="AX124" s="4">
        <v>1.4</v>
      </c>
      <c r="AY124" s="4">
        <v>1.5</v>
      </c>
      <c r="AZ124" s="4">
        <v>2.2246000000000001</v>
      </c>
      <c r="BA124" s="4">
        <v>11.154</v>
      </c>
      <c r="BB124" s="4">
        <v>15.97</v>
      </c>
      <c r="BC124" s="4">
        <v>1.43</v>
      </c>
      <c r="BD124" s="4">
        <v>12.032999999999999</v>
      </c>
      <c r="BE124" s="4">
        <v>2195.335</v>
      </c>
      <c r="BF124" s="4">
        <v>49.265999999999998</v>
      </c>
      <c r="BG124" s="4">
        <v>1.8660000000000001</v>
      </c>
      <c r="BH124" s="4">
        <v>1.4530000000000001</v>
      </c>
      <c r="BI124" s="4">
        <v>3.32</v>
      </c>
      <c r="BJ124" s="4">
        <v>1.419</v>
      </c>
      <c r="BK124" s="4">
        <v>1.105</v>
      </c>
      <c r="BL124" s="4">
        <v>2.5230000000000001</v>
      </c>
      <c r="BM124" s="4">
        <v>61.759900000000002</v>
      </c>
      <c r="BQ124" s="4">
        <v>1446.89</v>
      </c>
      <c r="BR124" s="4">
        <v>0.72980599999999995</v>
      </c>
      <c r="BS124" s="4">
        <v>-5</v>
      </c>
      <c r="BT124" s="4">
        <v>5.0000000000000001E-3</v>
      </c>
      <c r="BU124" s="4">
        <v>17.834634000000001</v>
      </c>
      <c r="BV124" s="4">
        <v>0.10100000000000001</v>
      </c>
      <c r="BW124" s="4">
        <f t="shared" si="14"/>
        <v>4.7119103027999998</v>
      </c>
      <c r="BY124" s="4">
        <f t="shared" si="15"/>
        <v>30218.282492158607</v>
      </c>
      <c r="BZ124" s="4">
        <f t="shared" si="16"/>
        <v>678.13518449743924</v>
      </c>
      <c r="CA124" s="4">
        <f t="shared" si="17"/>
        <v>19.532209369582802</v>
      </c>
      <c r="CB124" s="4">
        <f t="shared" si="18"/>
        <v>850.11085091225993</v>
      </c>
    </row>
    <row r="125" spans="1:80" x14ac:dyDescent="0.25">
      <c r="A125" s="2">
        <v>42804</v>
      </c>
      <c r="B125" s="3">
        <v>0.39781548611111112</v>
      </c>
      <c r="C125" s="4">
        <v>9.3079999999999998</v>
      </c>
      <c r="D125" s="4">
        <v>0.2949</v>
      </c>
      <c r="E125" s="4">
        <v>2949.4889269999999</v>
      </c>
      <c r="F125" s="4">
        <v>77</v>
      </c>
      <c r="G125" s="4">
        <v>42.5</v>
      </c>
      <c r="H125" s="4">
        <v>5428.5</v>
      </c>
      <c r="J125" s="4">
        <v>8.27</v>
      </c>
      <c r="K125" s="4">
        <v>0.89429999999999998</v>
      </c>
      <c r="L125" s="4">
        <v>8.3239999999999998</v>
      </c>
      <c r="M125" s="4">
        <v>0.26379999999999998</v>
      </c>
      <c r="N125" s="4">
        <v>68.888199999999998</v>
      </c>
      <c r="O125" s="4">
        <v>37.985999999999997</v>
      </c>
      <c r="P125" s="4">
        <v>106.9</v>
      </c>
      <c r="Q125" s="4">
        <v>52.323700000000002</v>
      </c>
      <c r="R125" s="4">
        <v>28.8521</v>
      </c>
      <c r="S125" s="4">
        <v>81.2</v>
      </c>
      <c r="T125" s="4">
        <v>5428.4718999999996</v>
      </c>
      <c r="W125" s="4">
        <v>0</v>
      </c>
      <c r="X125" s="4">
        <v>7.3964999999999996</v>
      </c>
      <c r="Y125" s="4">
        <v>11.5</v>
      </c>
      <c r="Z125" s="4">
        <v>866</v>
      </c>
      <c r="AA125" s="4">
        <v>880</v>
      </c>
      <c r="AB125" s="4">
        <v>864</v>
      </c>
      <c r="AC125" s="4">
        <v>89</v>
      </c>
      <c r="AD125" s="4">
        <v>7.64</v>
      </c>
      <c r="AE125" s="4">
        <v>0.18</v>
      </c>
      <c r="AF125" s="4">
        <v>992</v>
      </c>
      <c r="AG125" s="4">
        <v>-14.7</v>
      </c>
      <c r="AH125" s="4">
        <v>-4</v>
      </c>
      <c r="AI125" s="4">
        <v>16</v>
      </c>
      <c r="AJ125" s="4">
        <v>136</v>
      </c>
      <c r="AK125" s="4">
        <v>135</v>
      </c>
      <c r="AL125" s="4">
        <v>5.3</v>
      </c>
      <c r="AM125" s="4">
        <v>142</v>
      </c>
      <c r="AN125" s="4" t="s">
        <v>155</v>
      </c>
      <c r="AO125" s="4">
        <v>2</v>
      </c>
      <c r="AP125" s="5">
        <v>0.60611111111111116</v>
      </c>
      <c r="AQ125" s="4">
        <v>47.162083000000003</v>
      </c>
      <c r="AR125" s="4">
        <v>-88.491783999999996</v>
      </c>
      <c r="AS125" s="4">
        <v>319.3</v>
      </c>
      <c r="AT125" s="4">
        <v>45.1</v>
      </c>
      <c r="AU125" s="4">
        <v>12</v>
      </c>
      <c r="AV125" s="4">
        <v>9</v>
      </c>
      <c r="AW125" s="4" t="s">
        <v>415</v>
      </c>
      <c r="AX125" s="4">
        <v>1.0229999999999999</v>
      </c>
      <c r="AY125" s="4">
        <v>1.3492</v>
      </c>
      <c r="AZ125" s="4">
        <v>1.7476</v>
      </c>
      <c r="BA125" s="4">
        <v>11.154</v>
      </c>
      <c r="BB125" s="4">
        <v>16.23</v>
      </c>
      <c r="BC125" s="4">
        <v>1.45</v>
      </c>
      <c r="BD125" s="4">
        <v>11.815</v>
      </c>
      <c r="BE125" s="4">
        <v>2207.8879999999999</v>
      </c>
      <c r="BF125" s="4">
        <v>44.530999999999999</v>
      </c>
      <c r="BG125" s="4">
        <v>1.913</v>
      </c>
      <c r="BH125" s="4">
        <v>1.0549999999999999</v>
      </c>
      <c r="BI125" s="4">
        <v>2.9689999999999999</v>
      </c>
      <c r="BJ125" s="4">
        <v>1.4530000000000001</v>
      </c>
      <c r="BK125" s="4">
        <v>0.80100000000000005</v>
      </c>
      <c r="BL125" s="4">
        <v>2.2549999999999999</v>
      </c>
      <c r="BM125" s="4">
        <v>59.703299999999999</v>
      </c>
      <c r="BQ125" s="4">
        <v>1426.48</v>
      </c>
      <c r="BR125" s="4">
        <v>0.63694799999999996</v>
      </c>
      <c r="BS125" s="4">
        <v>-5</v>
      </c>
      <c r="BT125" s="4">
        <v>5.0000000000000001E-3</v>
      </c>
      <c r="BU125" s="4">
        <v>15.565417</v>
      </c>
      <c r="BV125" s="4">
        <v>0.10100000000000001</v>
      </c>
      <c r="BW125" s="4">
        <f t="shared" si="14"/>
        <v>4.1123831713999994</v>
      </c>
      <c r="BY125" s="4">
        <f t="shared" si="15"/>
        <v>26524.217060494655</v>
      </c>
      <c r="BZ125" s="4">
        <f t="shared" si="16"/>
        <v>534.96821846075864</v>
      </c>
      <c r="CA125" s="4">
        <f t="shared" si="17"/>
        <v>17.455453985391802</v>
      </c>
      <c r="CB125" s="4">
        <f t="shared" si="18"/>
        <v>717.23895796699401</v>
      </c>
    </row>
    <row r="126" spans="1:80" x14ac:dyDescent="0.25">
      <c r="A126" s="2">
        <v>42804</v>
      </c>
      <c r="B126" s="3">
        <v>0.39782706018518521</v>
      </c>
      <c r="C126" s="4">
        <v>9.0909999999999993</v>
      </c>
      <c r="D126" s="4">
        <v>0.2555</v>
      </c>
      <c r="E126" s="4">
        <v>2555.4812400000001</v>
      </c>
      <c r="F126" s="4">
        <v>79.7</v>
      </c>
      <c r="G126" s="4">
        <v>45.6</v>
      </c>
      <c r="H126" s="4">
        <v>4907</v>
      </c>
      <c r="J126" s="4">
        <v>8.1300000000000008</v>
      </c>
      <c r="K126" s="4">
        <v>0.89749999999999996</v>
      </c>
      <c r="L126" s="4">
        <v>8.1587999999999994</v>
      </c>
      <c r="M126" s="4">
        <v>0.2293</v>
      </c>
      <c r="N126" s="4">
        <v>71.566800000000001</v>
      </c>
      <c r="O126" s="4">
        <v>40.882300000000001</v>
      </c>
      <c r="P126" s="4">
        <v>112.4</v>
      </c>
      <c r="Q126" s="4">
        <v>54.443100000000001</v>
      </c>
      <c r="R126" s="4">
        <v>31.1004</v>
      </c>
      <c r="S126" s="4">
        <v>85.5</v>
      </c>
      <c r="T126" s="4">
        <v>4907.0412999999999</v>
      </c>
      <c r="W126" s="4">
        <v>0</v>
      </c>
      <c r="X126" s="4">
        <v>7.2926000000000002</v>
      </c>
      <c r="Y126" s="4">
        <v>11.5</v>
      </c>
      <c r="Z126" s="4">
        <v>869</v>
      </c>
      <c r="AA126" s="4">
        <v>879</v>
      </c>
      <c r="AB126" s="4">
        <v>864</v>
      </c>
      <c r="AC126" s="4">
        <v>89</v>
      </c>
      <c r="AD126" s="4">
        <v>8.08</v>
      </c>
      <c r="AE126" s="4">
        <v>0.19</v>
      </c>
      <c r="AF126" s="4">
        <v>993</v>
      </c>
      <c r="AG126" s="4">
        <v>-14</v>
      </c>
      <c r="AH126" s="4">
        <v>-4</v>
      </c>
      <c r="AI126" s="4">
        <v>16</v>
      </c>
      <c r="AJ126" s="4">
        <v>136</v>
      </c>
      <c r="AK126" s="4">
        <v>136</v>
      </c>
      <c r="AL126" s="4">
        <v>5.3</v>
      </c>
      <c r="AM126" s="4">
        <v>142</v>
      </c>
      <c r="AN126" s="4" t="s">
        <v>155</v>
      </c>
      <c r="AO126" s="4">
        <v>2</v>
      </c>
      <c r="AP126" s="5">
        <v>0.60612268518518519</v>
      </c>
      <c r="AQ126" s="4">
        <v>47.161900000000003</v>
      </c>
      <c r="AR126" s="4">
        <v>-88.491680000000002</v>
      </c>
      <c r="AS126" s="4">
        <v>319.3</v>
      </c>
      <c r="AT126" s="4">
        <v>47.1</v>
      </c>
      <c r="AU126" s="4">
        <v>12</v>
      </c>
      <c r="AV126" s="4">
        <v>10</v>
      </c>
      <c r="AW126" s="4" t="s">
        <v>414</v>
      </c>
      <c r="AX126" s="4">
        <v>0.9</v>
      </c>
      <c r="AY126" s="4">
        <v>1.3</v>
      </c>
      <c r="AZ126" s="4">
        <v>1.6</v>
      </c>
      <c r="BA126" s="4">
        <v>11.154</v>
      </c>
      <c r="BB126" s="4">
        <v>16.73</v>
      </c>
      <c r="BC126" s="4">
        <v>1.5</v>
      </c>
      <c r="BD126" s="4">
        <v>11.425000000000001</v>
      </c>
      <c r="BE126" s="4">
        <v>2225.7130000000002</v>
      </c>
      <c r="BF126" s="4">
        <v>39.820999999999998</v>
      </c>
      <c r="BG126" s="4">
        <v>2.0449999999999999</v>
      </c>
      <c r="BH126" s="4">
        <v>1.1679999999999999</v>
      </c>
      <c r="BI126" s="4">
        <v>3.2120000000000002</v>
      </c>
      <c r="BJ126" s="4">
        <v>1.5549999999999999</v>
      </c>
      <c r="BK126" s="4">
        <v>0.88800000000000001</v>
      </c>
      <c r="BL126" s="4">
        <v>2.444</v>
      </c>
      <c r="BM126" s="4">
        <v>55.506300000000003</v>
      </c>
      <c r="BQ126" s="4">
        <v>1446.527</v>
      </c>
      <c r="BR126" s="4">
        <v>0.53652699999999998</v>
      </c>
      <c r="BS126" s="4">
        <v>-5</v>
      </c>
      <c r="BT126" s="4">
        <v>5.0000000000000001E-3</v>
      </c>
      <c r="BU126" s="4">
        <v>13.111378999999999</v>
      </c>
      <c r="BV126" s="4">
        <v>0.10100000000000001</v>
      </c>
      <c r="BW126" s="4">
        <f t="shared" si="14"/>
        <v>3.4640263317999995</v>
      </c>
      <c r="BY126" s="4">
        <f t="shared" si="15"/>
        <v>22522.796249973599</v>
      </c>
      <c r="BZ126" s="4">
        <f t="shared" si="16"/>
        <v>402.96312663411618</v>
      </c>
      <c r="CA126" s="4">
        <f t="shared" si="17"/>
        <v>15.735608395470999</v>
      </c>
      <c r="CB126" s="4">
        <f t="shared" si="18"/>
        <v>561.6883603096669</v>
      </c>
    </row>
    <row r="127" spans="1:80" x14ac:dyDescent="0.25">
      <c r="A127" s="2">
        <v>42804</v>
      </c>
      <c r="B127" s="3">
        <v>0.39783863425925925</v>
      </c>
      <c r="C127" s="4">
        <v>8.4559999999999995</v>
      </c>
      <c r="D127" s="4">
        <v>0.20549999999999999</v>
      </c>
      <c r="E127" s="4">
        <v>2055.2911810000001</v>
      </c>
      <c r="F127" s="4">
        <v>76.400000000000006</v>
      </c>
      <c r="G127" s="4">
        <v>59.3</v>
      </c>
      <c r="H127" s="4">
        <v>4552.3999999999996</v>
      </c>
      <c r="J127" s="4">
        <v>7.87</v>
      </c>
      <c r="K127" s="4">
        <v>0.90469999999999995</v>
      </c>
      <c r="L127" s="4">
        <v>7.6506999999999996</v>
      </c>
      <c r="M127" s="4">
        <v>0.18590000000000001</v>
      </c>
      <c r="N127" s="4">
        <v>69.114699999999999</v>
      </c>
      <c r="O127" s="4">
        <v>53.694899999999997</v>
      </c>
      <c r="P127" s="4">
        <v>122.8</v>
      </c>
      <c r="Q127" s="4">
        <v>52.578299999999999</v>
      </c>
      <c r="R127" s="4">
        <v>40.847799999999999</v>
      </c>
      <c r="S127" s="4">
        <v>93.4</v>
      </c>
      <c r="T127" s="4">
        <v>4552.3647000000001</v>
      </c>
      <c r="W127" s="4">
        <v>0</v>
      </c>
      <c r="X127" s="4">
        <v>7.1215000000000002</v>
      </c>
      <c r="Y127" s="4">
        <v>11.6</v>
      </c>
      <c r="Z127" s="4">
        <v>868</v>
      </c>
      <c r="AA127" s="4">
        <v>877</v>
      </c>
      <c r="AB127" s="4">
        <v>862</v>
      </c>
      <c r="AC127" s="4">
        <v>89</v>
      </c>
      <c r="AD127" s="4">
        <v>8.08</v>
      </c>
      <c r="AE127" s="4">
        <v>0.19</v>
      </c>
      <c r="AF127" s="4">
        <v>992</v>
      </c>
      <c r="AG127" s="4">
        <v>-14</v>
      </c>
      <c r="AH127" s="4">
        <v>-4</v>
      </c>
      <c r="AI127" s="4">
        <v>16</v>
      </c>
      <c r="AJ127" s="4">
        <v>136</v>
      </c>
      <c r="AK127" s="4">
        <v>137.4</v>
      </c>
      <c r="AL127" s="4">
        <v>5.5</v>
      </c>
      <c r="AM127" s="4">
        <v>142</v>
      </c>
      <c r="AN127" s="4" t="s">
        <v>155</v>
      </c>
      <c r="AO127" s="4">
        <v>2</v>
      </c>
      <c r="AP127" s="5">
        <v>0.60613425925925923</v>
      </c>
      <c r="AQ127" s="4">
        <v>47.161721999999997</v>
      </c>
      <c r="AR127" s="4">
        <v>-88.491550000000004</v>
      </c>
      <c r="AS127" s="4">
        <v>319.2</v>
      </c>
      <c r="AT127" s="4">
        <v>47.7</v>
      </c>
      <c r="AU127" s="4">
        <v>12</v>
      </c>
      <c r="AV127" s="4">
        <v>10</v>
      </c>
      <c r="AW127" s="4" t="s">
        <v>414</v>
      </c>
      <c r="AX127" s="4">
        <v>0.9</v>
      </c>
      <c r="AY127" s="4">
        <v>1.375375</v>
      </c>
      <c r="AZ127" s="4">
        <v>1.6</v>
      </c>
      <c r="BA127" s="4">
        <v>11.154</v>
      </c>
      <c r="BB127" s="4">
        <v>18.010000000000002</v>
      </c>
      <c r="BC127" s="4">
        <v>1.61</v>
      </c>
      <c r="BD127" s="4">
        <v>10.53</v>
      </c>
      <c r="BE127" s="4">
        <v>2235.5619999999999</v>
      </c>
      <c r="BF127" s="4">
        <v>34.582999999999998</v>
      </c>
      <c r="BG127" s="4">
        <v>2.1150000000000002</v>
      </c>
      <c r="BH127" s="4">
        <v>1.643</v>
      </c>
      <c r="BI127" s="4">
        <v>3.758</v>
      </c>
      <c r="BJ127" s="4">
        <v>1.609</v>
      </c>
      <c r="BK127" s="4">
        <v>1.25</v>
      </c>
      <c r="BL127" s="4">
        <v>2.859</v>
      </c>
      <c r="BM127" s="4">
        <v>55.157299999999999</v>
      </c>
      <c r="BQ127" s="4">
        <v>1513.0640000000001</v>
      </c>
      <c r="BR127" s="4">
        <v>0.45327600000000001</v>
      </c>
      <c r="BS127" s="4">
        <v>-5</v>
      </c>
      <c r="BT127" s="4">
        <v>5.3229999999999996E-3</v>
      </c>
      <c r="BU127" s="4">
        <v>11.076924999999999</v>
      </c>
      <c r="BV127" s="4">
        <v>0.107518</v>
      </c>
      <c r="BW127" s="4">
        <f t="shared" si="14"/>
        <v>2.9265235849999995</v>
      </c>
      <c r="BY127" s="4">
        <f t="shared" si="15"/>
        <v>19112.20118196683</v>
      </c>
      <c r="BZ127" s="4">
        <f t="shared" si="16"/>
        <v>295.65597083684497</v>
      </c>
      <c r="CA127" s="4">
        <f t="shared" si="17"/>
        <v>13.755615680435</v>
      </c>
      <c r="CB127" s="4">
        <f t="shared" si="18"/>
        <v>471.54917387846945</v>
      </c>
    </row>
    <row r="128" spans="1:80" x14ac:dyDescent="0.25">
      <c r="A128" s="2">
        <v>42804</v>
      </c>
      <c r="B128" s="3">
        <v>0.39785020833333334</v>
      </c>
      <c r="C128" s="4">
        <v>7.6550000000000002</v>
      </c>
      <c r="D128" s="4">
        <v>0.16869999999999999</v>
      </c>
      <c r="E128" s="4">
        <v>1687.142857</v>
      </c>
      <c r="F128" s="4">
        <v>73.8</v>
      </c>
      <c r="G128" s="4">
        <v>48</v>
      </c>
      <c r="H128" s="4">
        <v>4178.8999999999996</v>
      </c>
      <c r="J128" s="4">
        <v>7.73</v>
      </c>
      <c r="K128" s="4">
        <v>0.91369999999999996</v>
      </c>
      <c r="L128" s="4">
        <v>6.9945000000000004</v>
      </c>
      <c r="M128" s="4">
        <v>0.15409999999999999</v>
      </c>
      <c r="N128" s="4">
        <v>67.446600000000004</v>
      </c>
      <c r="O128" s="4">
        <v>43.8157</v>
      </c>
      <c r="P128" s="4">
        <v>111.3</v>
      </c>
      <c r="Q128" s="4">
        <v>51.308300000000003</v>
      </c>
      <c r="R128" s="4">
        <v>33.331699999999998</v>
      </c>
      <c r="S128" s="4">
        <v>84.6</v>
      </c>
      <c r="T128" s="4">
        <v>4178.8586999999998</v>
      </c>
      <c r="W128" s="4">
        <v>0</v>
      </c>
      <c r="X128" s="4">
        <v>7.0625</v>
      </c>
      <c r="Y128" s="4">
        <v>11.8</v>
      </c>
      <c r="Z128" s="4">
        <v>866</v>
      </c>
      <c r="AA128" s="4">
        <v>876</v>
      </c>
      <c r="AB128" s="4">
        <v>861</v>
      </c>
      <c r="AC128" s="4">
        <v>89</v>
      </c>
      <c r="AD128" s="4">
        <v>8.08</v>
      </c>
      <c r="AE128" s="4">
        <v>0.19</v>
      </c>
      <c r="AF128" s="4">
        <v>993</v>
      </c>
      <c r="AG128" s="4">
        <v>-14</v>
      </c>
      <c r="AH128" s="4">
        <v>-3.6776779999999998</v>
      </c>
      <c r="AI128" s="4">
        <v>16</v>
      </c>
      <c r="AJ128" s="4">
        <v>136</v>
      </c>
      <c r="AK128" s="4">
        <v>136.30000000000001</v>
      </c>
      <c r="AL128" s="4">
        <v>5.7</v>
      </c>
      <c r="AM128" s="4">
        <v>142</v>
      </c>
      <c r="AN128" s="4" t="s">
        <v>155</v>
      </c>
      <c r="AO128" s="4">
        <v>2</v>
      </c>
      <c r="AP128" s="5">
        <v>0.60614583333333327</v>
      </c>
      <c r="AQ128" s="4">
        <v>47.161557000000002</v>
      </c>
      <c r="AR128" s="4">
        <v>-88.491393000000002</v>
      </c>
      <c r="AS128" s="4">
        <v>319</v>
      </c>
      <c r="AT128" s="4">
        <v>47</v>
      </c>
      <c r="AU128" s="4">
        <v>12</v>
      </c>
      <c r="AV128" s="4">
        <v>10</v>
      </c>
      <c r="AW128" s="4" t="s">
        <v>414</v>
      </c>
      <c r="AX128" s="4">
        <v>0.9</v>
      </c>
      <c r="AY128" s="4">
        <v>1.3246</v>
      </c>
      <c r="AZ128" s="4">
        <v>1.6</v>
      </c>
      <c r="BA128" s="4">
        <v>11.154</v>
      </c>
      <c r="BB128" s="4">
        <v>19.86</v>
      </c>
      <c r="BC128" s="4">
        <v>1.78</v>
      </c>
      <c r="BD128" s="4">
        <v>9.4480000000000004</v>
      </c>
      <c r="BE128" s="4">
        <v>2240.7840000000001</v>
      </c>
      <c r="BF128" s="4">
        <v>31.431999999999999</v>
      </c>
      <c r="BG128" s="4">
        <v>2.2629999999999999</v>
      </c>
      <c r="BH128" s="4">
        <v>1.47</v>
      </c>
      <c r="BI128" s="4">
        <v>3.7330000000000001</v>
      </c>
      <c r="BJ128" s="4">
        <v>1.7210000000000001</v>
      </c>
      <c r="BK128" s="4">
        <v>1.1180000000000001</v>
      </c>
      <c r="BL128" s="4">
        <v>2.84</v>
      </c>
      <c r="BM128" s="4">
        <v>55.511299999999999</v>
      </c>
      <c r="BQ128" s="4">
        <v>1645.1489999999999</v>
      </c>
      <c r="BR128" s="4">
        <v>0.28814699999999999</v>
      </c>
      <c r="BS128" s="4">
        <v>-5</v>
      </c>
      <c r="BT128" s="4">
        <v>5.6779999999999999E-3</v>
      </c>
      <c r="BU128" s="4">
        <v>7.0415960000000002</v>
      </c>
      <c r="BV128" s="4">
        <v>0.114689</v>
      </c>
      <c r="BW128" s="4">
        <f t="shared" si="14"/>
        <v>1.8603896631999999</v>
      </c>
      <c r="BY128" s="4">
        <f t="shared" si="15"/>
        <v>12177.997303645556</v>
      </c>
      <c r="BZ128" s="4">
        <f t="shared" si="16"/>
        <v>170.8236096152896</v>
      </c>
      <c r="CA128" s="4">
        <f t="shared" si="17"/>
        <v>9.3531252274088015</v>
      </c>
      <c r="CB128" s="4">
        <f t="shared" si="18"/>
        <v>301.68747265325868</v>
      </c>
    </row>
    <row r="129" spans="1:80" x14ac:dyDescent="0.25">
      <c r="A129" s="2">
        <v>42804</v>
      </c>
      <c r="B129" s="3">
        <v>0.39786178240740738</v>
      </c>
      <c r="C129" s="4">
        <v>6.8239999999999998</v>
      </c>
      <c r="D129" s="4">
        <v>0.18970000000000001</v>
      </c>
      <c r="E129" s="4">
        <v>1897.0696889999999</v>
      </c>
      <c r="F129" s="4">
        <v>68</v>
      </c>
      <c r="G129" s="4">
        <v>49.7</v>
      </c>
      <c r="H129" s="4">
        <v>4123.5</v>
      </c>
      <c r="J129" s="4">
        <v>7.67</v>
      </c>
      <c r="K129" s="4">
        <v>0.92210000000000003</v>
      </c>
      <c r="L129" s="4">
        <v>6.2920999999999996</v>
      </c>
      <c r="M129" s="4">
        <v>0.1749</v>
      </c>
      <c r="N129" s="4">
        <v>62.700200000000002</v>
      </c>
      <c r="O129" s="4">
        <v>45.826500000000003</v>
      </c>
      <c r="P129" s="4">
        <v>108.5</v>
      </c>
      <c r="Q129" s="4">
        <v>47.697600000000001</v>
      </c>
      <c r="R129" s="4">
        <v>34.8613</v>
      </c>
      <c r="S129" s="4">
        <v>82.6</v>
      </c>
      <c r="T129" s="4">
        <v>4123.4826000000003</v>
      </c>
      <c r="W129" s="4">
        <v>0</v>
      </c>
      <c r="X129" s="4">
        <v>7.0757000000000003</v>
      </c>
      <c r="Y129" s="4">
        <v>12</v>
      </c>
      <c r="Z129" s="4">
        <v>864</v>
      </c>
      <c r="AA129" s="4">
        <v>874</v>
      </c>
      <c r="AB129" s="4">
        <v>860</v>
      </c>
      <c r="AC129" s="4">
        <v>89</v>
      </c>
      <c r="AD129" s="4">
        <v>8.08</v>
      </c>
      <c r="AE129" s="4">
        <v>0.19</v>
      </c>
      <c r="AF129" s="4">
        <v>993</v>
      </c>
      <c r="AG129" s="4">
        <v>-14</v>
      </c>
      <c r="AH129" s="4">
        <v>-3</v>
      </c>
      <c r="AI129" s="4">
        <v>16</v>
      </c>
      <c r="AJ129" s="4">
        <v>136</v>
      </c>
      <c r="AK129" s="4">
        <v>136.69999999999999</v>
      </c>
      <c r="AL129" s="4">
        <v>5.9</v>
      </c>
      <c r="AM129" s="4">
        <v>142</v>
      </c>
      <c r="AN129" s="4" t="s">
        <v>155</v>
      </c>
      <c r="AO129" s="4">
        <v>2</v>
      </c>
      <c r="AP129" s="5">
        <v>0.60615740740740742</v>
      </c>
      <c r="AQ129" s="4">
        <v>47.161405000000002</v>
      </c>
      <c r="AR129" s="4">
        <v>-88.491213000000002</v>
      </c>
      <c r="AS129" s="4">
        <v>318.8</v>
      </c>
      <c r="AT129" s="4">
        <v>46.7</v>
      </c>
      <c r="AU129" s="4">
        <v>12</v>
      </c>
      <c r="AV129" s="4">
        <v>9</v>
      </c>
      <c r="AW129" s="4" t="s">
        <v>432</v>
      </c>
      <c r="AX129" s="4">
        <v>0.9</v>
      </c>
      <c r="AY129" s="4">
        <v>1.3</v>
      </c>
      <c r="AZ129" s="4">
        <v>1.6</v>
      </c>
      <c r="BA129" s="4">
        <v>11.154</v>
      </c>
      <c r="BB129" s="4">
        <v>21.96</v>
      </c>
      <c r="BC129" s="4">
        <v>1.97</v>
      </c>
      <c r="BD129" s="4">
        <v>8.4529999999999994</v>
      </c>
      <c r="BE129" s="4">
        <v>2218.2849999999999</v>
      </c>
      <c r="BF129" s="4">
        <v>39.25</v>
      </c>
      <c r="BG129" s="4">
        <v>2.3149999999999999</v>
      </c>
      <c r="BH129" s="4">
        <v>1.6919999999999999</v>
      </c>
      <c r="BI129" s="4">
        <v>4.0069999999999997</v>
      </c>
      <c r="BJ129" s="4">
        <v>1.7609999999999999</v>
      </c>
      <c r="BK129" s="4">
        <v>1.2869999999999999</v>
      </c>
      <c r="BL129" s="4">
        <v>3.048</v>
      </c>
      <c r="BM129" s="4">
        <v>60.278500000000001</v>
      </c>
      <c r="BQ129" s="4">
        <v>1813.789</v>
      </c>
      <c r="BR129" s="4">
        <v>0.14824799999999999</v>
      </c>
      <c r="BS129" s="4">
        <v>-5</v>
      </c>
      <c r="BT129" s="4">
        <v>5.3229999999999996E-3</v>
      </c>
      <c r="BU129" s="4">
        <v>3.6228099999999999</v>
      </c>
      <c r="BV129" s="4">
        <v>0.107525</v>
      </c>
      <c r="BW129" s="4">
        <f t="shared" si="14"/>
        <v>0.9571464019999999</v>
      </c>
      <c r="BY129" s="4">
        <f t="shared" si="15"/>
        <v>6202.5128774000295</v>
      </c>
      <c r="BZ129" s="4">
        <f t="shared" si="16"/>
        <v>109.74632675150001</v>
      </c>
      <c r="CA129" s="4">
        <f t="shared" si="17"/>
        <v>4.9239052588380003</v>
      </c>
      <c r="CB129" s="4">
        <f t="shared" si="18"/>
        <v>168.543795085103</v>
      </c>
    </row>
    <row r="130" spans="1:80" x14ac:dyDescent="0.25">
      <c r="A130" s="2">
        <v>42804</v>
      </c>
      <c r="B130" s="3">
        <v>0.39787335648148153</v>
      </c>
      <c r="C130" s="4">
        <v>7.5910000000000002</v>
      </c>
      <c r="D130" s="4">
        <v>0.2157</v>
      </c>
      <c r="E130" s="4">
        <v>2157.3551640000001</v>
      </c>
      <c r="F130" s="4">
        <v>63.5</v>
      </c>
      <c r="G130" s="4">
        <v>49.6</v>
      </c>
      <c r="H130" s="4">
        <v>4903.8999999999996</v>
      </c>
      <c r="J130" s="4">
        <v>7.6</v>
      </c>
      <c r="K130" s="4">
        <v>0.91300000000000003</v>
      </c>
      <c r="L130" s="4">
        <v>6.9313000000000002</v>
      </c>
      <c r="M130" s="4">
        <v>0.19700000000000001</v>
      </c>
      <c r="N130" s="4">
        <v>58.010100000000001</v>
      </c>
      <c r="O130" s="4">
        <v>45.286999999999999</v>
      </c>
      <c r="P130" s="4">
        <v>103.3</v>
      </c>
      <c r="Q130" s="4">
        <v>44.1297</v>
      </c>
      <c r="R130" s="4">
        <v>34.450899999999997</v>
      </c>
      <c r="S130" s="4">
        <v>78.599999999999994</v>
      </c>
      <c r="T130" s="4">
        <v>4903.8784999999998</v>
      </c>
      <c r="W130" s="4">
        <v>0</v>
      </c>
      <c r="X130" s="4">
        <v>6.9390999999999998</v>
      </c>
      <c r="Y130" s="4">
        <v>11.8</v>
      </c>
      <c r="Z130" s="4">
        <v>864</v>
      </c>
      <c r="AA130" s="4">
        <v>874</v>
      </c>
      <c r="AB130" s="4">
        <v>861</v>
      </c>
      <c r="AC130" s="4">
        <v>89</v>
      </c>
      <c r="AD130" s="4">
        <v>8.08</v>
      </c>
      <c r="AE130" s="4">
        <v>0.19</v>
      </c>
      <c r="AF130" s="4">
        <v>993</v>
      </c>
      <c r="AG130" s="4">
        <v>-14</v>
      </c>
      <c r="AH130" s="4">
        <v>-3</v>
      </c>
      <c r="AI130" s="4">
        <v>16</v>
      </c>
      <c r="AJ130" s="4">
        <v>136</v>
      </c>
      <c r="AK130" s="4">
        <v>135.69999999999999</v>
      </c>
      <c r="AL130" s="4">
        <v>5.9</v>
      </c>
      <c r="AM130" s="4">
        <v>142</v>
      </c>
      <c r="AN130" s="4" t="s">
        <v>155</v>
      </c>
      <c r="AO130" s="4">
        <v>2</v>
      </c>
      <c r="AP130" s="5">
        <v>0.60616898148148146</v>
      </c>
      <c r="AQ130" s="4">
        <v>47.161262000000001</v>
      </c>
      <c r="AR130" s="4">
        <v>-88.491043000000005</v>
      </c>
      <c r="AS130" s="4">
        <v>318.60000000000002</v>
      </c>
      <c r="AT130" s="4">
        <v>44.3</v>
      </c>
      <c r="AU130" s="4">
        <v>12</v>
      </c>
      <c r="AV130" s="4">
        <v>9</v>
      </c>
      <c r="AW130" s="4" t="s">
        <v>432</v>
      </c>
      <c r="AX130" s="4">
        <v>0.9</v>
      </c>
      <c r="AY130" s="4">
        <v>1.3</v>
      </c>
      <c r="AZ130" s="4">
        <v>1.6</v>
      </c>
      <c r="BA130" s="4">
        <v>11.154</v>
      </c>
      <c r="BB130" s="4">
        <v>19.7</v>
      </c>
      <c r="BC130" s="4">
        <v>1.77</v>
      </c>
      <c r="BD130" s="4">
        <v>9.5239999999999991</v>
      </c>
      <c r="BE130" s="4">
        <v>2205.2629999999999</v>
      </c>
      <c r="BF130" s="4">
        <v>39.887</v>
      </c>
      <c r="BG130" s="4">
        <v>1.9330000000000001</v>
      </c>
      <c r="BH130" s="4">
        <v>1.5089999999999999</v>
      </c>
      <c r="BI130" s="4">
        <v>3.4420000000000002</v>
      </c>
      <c r="BJ130" s="4">
        <v>1.47</v>
      </c>
      <c r="BK130" s="4">
        <v>1.1479999999999999</v>
      </c>
      <c r="BL130" s="4">
        <v>2.6179999999999999</v>
      </c>
      <c r="BM130" s="4">
        <v>64.693700000000007</v>
      </c>
      <c r="BQ130" s="4">
        <v>1605.2729999999999</v>
      </c>
      <c r="BR130" s="4">
        <v>0.13200000000000001</v>
      </c>
      <c r="BS130" s="4">
        <v>-5</v>
      </c>
      <c r="BT130" s="4">
        <v>5.6769999999999998E-3</v>
      </c>
      <c r="BU130" s="4">
        <v>3.2257500000000001</v>
      </c>
      <c r="BV130" s="4">
        <v>0.114675</v>
      </c>
      <c r="BW130" s="4">
        <f t="shared" si="14"/>
        <v>0.85224314999999995</v>
      </c>
      <c r="BY130" s="4">
        <f t="shared" si="15"/>
        <v>5490.2974129525501</v>
      </c>
      <c r="BZ130" s="4">
        <f t="shared" si="16"/>
        <v>99.304025374950015</v>
      </c>
      <c r="CA130" s="4">
        <f t="shared" si="17"/>
        <v>3.6597617595000003</v>
      </c>
      <c r="CB130" s="4">
        <f t="shared" si="18"/>
        <v>161.06362540174504</v>
      </c>
    </row>
    <row r="131" spans="1:80" x14ac:dyDescent="0.25">
      <c r="A131" s="2">
        <v>42804</v>
      </c>
      <c r="B131" s="3">
        <v>0.39788493055555557</v>
      </c>
      <c r="C131" s="4">
        <v>8.5489999999999995</v>
      </c>
      <c r="D131" s="4">
        <v>0.1847</v>
      </c>
      <c r="E131" s="4">
        <v>1846.6224070000001</v>
      </c>
      <c r="F131" s="4">
        <v>52.6</v>
      </c>
      <c r="G131" s="4">
        <v>37</v>
      </c>
      <c r="H131" s="4">
        <v>5276.4</v>
      </c>
      <c r="J131" s="4">
        <v>7.63</v>
      </c>
      <c r="K131" s="4">
        <v>0.90329999999999999</v>
      </c>
      <c r="L131" s="4">
        <v>7.7226999999999997</v>
      </c>
      <c r="M131" s="4">
        <v>0.1668</v>
      </c>
      <c r="N131" s="4">
        <v>47.477400000000003</v>
      </c>
      <c r="O131" s="4">
        <v>33.442399999999999</v>
      </c>
      <c r="P131" s="4">
        <v>80.900000000000006</v>
      </c>
      <c r="Q131" s="4">
        <v>36.117199999999997</v>
      </c>
      <c r="R131" s="4">
        <v>25.4405</v>
      </c>
      <c r="S131" s="4">
        <v>61.6</v>
      </c>
      <c r="T131" s="4">
        <v>5276.3918999999996</v>
      </c>
      <c r="W131" s="4">
        <v>0</v>
      </c>
      <c r="X131" s="4">
        <v>6.8921000000000001</v>
      </c>
      <c r="Y131" s="4">
        <v>11.7</v>
      </c>
      <c r="Z131" s="4">
        <v>866</v>
      </c>
      <c r="AA131" s="4">
        <v>876</v>
      </c>
      <c r="AB131" s="4">
        <v>861</v>
      </c>
      <c r="AC131" s="4">
        <v>89</v>
      </c>
      <c r="AD131" s="4">
        <v>8.08</v>
      </c>
      <c r="AE131" s="4">
        <v>0.19</v>
      </c>
      <c r="AF131" s="4">
        <v>993</v>
      </c>
      <c r="AG131" s="4">
        <v>-14</v>
      </c>
      <c r="AH131" s="4">
        <v>-3</v>
      </c>
      <c r="AI131" s="4">
        <v>16</v>
      </c>
      <c r="AJ131" s="4">
        <v>136</v>
      </c>
      <c r="AK131" s="4">
        <v>135</v>
      </c>
      <c r="AL131" s="4">
        <v>5.8</v>
      </c>
      <c r="AM131" s="4">
        <v>142</v>
      </c>
      <c r="AN131" s="4" t="s">
        <v>155</v>
      </c>
      <c r="AO131" s="4">
        <v>2</v>
      </c>
      <c r="AP131" s="5">
        <v>0.60618055555555561</v>
      </c>
      <c r="AQ131" s="4">
        <v>47.161124000000001</v>
      </c>
      <c r="AR131" s="4">
        <v>-88.490904</v>
      </c>
      <c r="AS131" s="4">
        <v>318.39999999999998</v>
      </c>
      <c r="AT131" s="4">
        <v>40.5</v>
      </c>
      <c r="AU131" s="4">
        <v>12</v>
      </c>
      <c r="AV131" s="4">
        <v>9</v>
      </c>
      <c r="AW131" s="4" t="s">
        <v>432</v>
      </c>
      <c r="AX131" s="4">
        <v>0.8246</v>
      </c>
      <c r="AY131" s="4">
        <v>1.3754</v>
      </c>
      <c r="AZ131" s="4">
        <v>1.6</v>
      </c>
      <c r="BA131" s="4">
        <v>11.154</v>
      </c>
      <c r="BB131" s="4">
        <v>17.73</v>
      </c>
      <c r="BC131" s="4">
        <v>1.59</v>
      </c>
      <c r="BD131" s="4">
        <v>10.702999999999999</v>
      </c>
      <c r="BE131" s="4">
        <v>2222.86</v>
      </c>
      <c r="BF131" s="4">
        <v>30.559000000000001</v>
      </c>
      <c r="BG131" s="4">
        <v>1.431</v>
      </c>
      <c r="BH131" s="4">
        <v>1.008</v>
      </c>
      <c r="BI131" s="4">
        <v>2.4390000000000001</v>
      </c>
      <c r="BJ131" s="4">
        <v>1.089</v>
      </c>
      <c r="BK131" s="4">
        <v>0.76700000000000002</v>
      </c>
      <c r="BL131" s="4">
        <v>1.8560000000000001</v>
      </c>
      <c r="BM131" s="4">
        <v>62.973399999999998</v>
      </c>
      <c r="BQ131" s="4">
        <v>1442.434</v>
      </c>
      <c r="BR131" s="4">
        <v>0.12037200000000001</v>
      </c>
      <c r="BS131" s="4">
        <v>-5</v>
      </c>
      <c r="BT131" s="4">
        <v>5.0000000000000001E-3</v>
      </c>
      <c r="BU131" s="4">
        <v>2.9415909999999998</v>
      </c>
      <c r="BV131" s="4">
        <v>0.10100000000000001</v>
      </c>
      <c r="BW131" s="4">
        <f t="shared" si="14"/>
        <v>0.77716834219999997</v>
      </c>
      <c r="BY131" s="4">
        <f t="shared" si="15"/>
        <v>5046.603368046668</v>
      </c>
      <c r="BZ131" s="4">
        <f t="shared" si="16"/>
        <v>69.378706856994199</v>
      </c>
      <c r="CA131" s="4">
        <f t="shared" si="17"/>
        <v>2.4723784079082001</v>
      </c>
      <c r="CB131" s="4">
        <f t="shared" si="18"/>
        <v>142.96976531916093</v>
      </c>
    </row>
    <row r="132" spans="1:80" x14ac:dyDescent="0.25">
      <c r="A132" s="2">
        <v>42804</v>
      </c>
      <c r="B132" s="3">
        <v>0.39789650462962967</v>
      </c>
      <c r="C132" s="4">
        <v>8.67</v>
      </c>
      <c r="D132" s="4">
        <v>0.17169999999999999</v>
      </c>
      <c r="E132" s="4">
        <v>1716.956876</v>
      </c>
      <c r="F132" s="4">
        <v>47.2</v>
      </c>
      <c r="G132" s="4">
        <v>32.9</v>
      </c>
      <c r="H132" s="4">
        <v>4932.3999999999996</v>
      </c>
      <c r="J132" s="4">
        <v>7.97</v>
      </c>
      <c r="K132" s="4">
        <v>0.90259999999999996</v>
      </c>
      <c r="L132" s="4">
        <v>7.8255999999999997</v>
      </c>
      <c r="M132" s="4">
        <v>0.155</v>
      </c>
      <c r="N132" s="4">
        <v>42.601799999999997</v>
      </c>
      <c r="O132" s="4">
        <v>29.738099999999999</v>
      </c>
      <c r="P132" s="4">
        <v>72.3</v>
      </c>
      <c r="Q132" s="4">
        <v>32.408200000000001</v>
      </c>
      <c r="R132" s="4">
        <v>22.622499999999999</v>
      </c>
      <c r="S132" s="4">
        <v>55</v>
      </c>
      <c r="T132" s="4">
        <v>4932.4382999999998</v>
      </c>
      <c r="W132" s="4">
        <v>0</v>
      </c>
      <c r="X132" s="4">
        <v>7.1963999999999997</v>
      </c>
      <c r="Y132" s="4">
        <v>11.6</v>
      </c>
      <c r="Z132" s="4">
        <v>867</v>
      </c>
      <c r="AA132" s="4">
        <v>876</v>
      </c>
      <c r="AB132" s="4">
        <v>862</v>
      </c>
      <c r="AC132" s="4">
        <v>89</v>
      </c>
      <c r="AD132" s="4">
        <v>8.08</v>
      </c>
      <c r="AE132" s="4">
        <v>0.19</v>
      </c>
      <c r="AF132" s="4">
        <v>993</v>
      </c>
      <c r="AG132" s="4">
        <v>-14</v>
      </c>
      <c r="AH132" s="4">
        <v>-3</v>
      </c>
      <c r="AI132" s="4">
        <v>16</v>
      </c>
      <c r="AJ132" s="4">
        <v>136</v>
      </c>
      <c r="AK132" s="4">
        <v>135.6</v>
      </c>
      <c r="AL132" s="4">
        <v>5.6</v>
      </c>
      <c r="AM132" s="4">
        <v>142</v>
      </c>
      <c r="AN132" s="4" t="s">
        <v>155</v>
      </c>
      <c r="AO132" s="4">
        <v>2</v>
      </c>
      <c r="AP132" s="5">
        <v>0.60619212962962965</v>
      </c>
      <c r="AQ132" s="4">
        <v>47.160986000000001</v>
      </c>
      <c r="AR132" s="4">
        <v>-88.490808000000001</v>
      </c>
      <c r="AS132" s="4">
        <v>318.10000000000002</v>
      </c>
      <c r="AT132" s="4">
        <v>36.9</v>
      </c>
      <c r="AU132" s="4">
        <v>12</v>
      </c>
      <c r="AV132" s="4">
        <v>10</v>
      </c>
      <c r="AW132" s="4" t="s">
        <v>417</v>
      </c>
      <c r="AX132" s="4">
        <v>0.8</v>
      </c>
      <c r="AY132" s="4">
        <v>1.4</v>
      </c>
      <c r="AZ132" s="4">
        <v>1.6754</v>
      </c>
      <c r="BA132" s="4">
        <v>11.154</v>
      </c>
      <c r="BB132" s="4">
        <v>17.600000000000001</v>
      </c>
      <c r="BC132" s="4">
        <v>1.58</v>
      </c>
      <c r="BD132" s="4">
        <v>10.792999999999999</v>
      </c>
      <c r="BE132" s="4">
        <v>2237.346</v>
      </c>
      <c r="BF132" s="4">
        <v>28.199000000000002</v>
      </c>
      <c r="BG132" s="4">
        <v>1.2749999999999999</v>
      </c>
      <c r="BH132" s="4">
        <v>0.89</v>
      </c>
      <c r="BI132" s="4">
        <v>2.1659999999999999</v>
      </c>
      <c r="BJ132" s="4">
        <v>0.97</v>
      </c>
      <c r="BK132" s="4">
        <v>0.67700000000000005</v>
      </c>
      <c r="BL132" s="4">
        <v>1.6479999999999999</v>
      </c>
      <c r="BM132" s="4">
        <v>58.4726</v>
      </c>
      <c r="BQ132" s="4">
        <v>1495.9929999999999</v>
      </c>
      <c r="BR132" s="4">
        <v>8.6309999999999998E-2</v>
      </c>
      <c r="BS132" s="4">
        <v>-5</v>
      </c>
      <c r="BT132" s="4">
        <v>5.0000000000000001E-3</v>
      </c>
      <c r="BU132" s="4">
        <v>2.1092010000000001</v>
      </c>
      <c r="BV132" s="4">
        <v>0.10100000000000001</v>
      </c>
      <c r="BW132" s="4">
        <f t="shared" si="14"/>
        <v>0.55725090420000001</v>
      </c>
      <c r="BY132" s="4">
        <f t="shared" si="15"/>
        <v>3642.1337861774036</v>
      </c>
      <c r="BZ132" s="4">
        <f t="shared" si="16"/>
        <v>45.904625675428207</v>
      </c>
      <c r="CA132" s="4">
        <f t="shared" si="17"/>
        <v>1.5790448918460003</v>
      </c>
      <c r="CB132" s="4">
        <f t="shared" si="18"/>
        <v>95.186453961808681</v>
      </c>
    </row>
    <row r="133" spans="1:80" x14ac:dyDescent="0.25">
      <c r="A133" s="2">
        <v>42804</v>
      </c>
      <c r="B133" s="3">
        <v>0.3979080787037037</v>
      </c>
      <c r="C133" s="4">
        <v>8.109</v>
      </c>
      <c r="D133" s="4">
        <v>0.17699999999999999</v>
      </c>
      <c r="E133" s="4">
        <v>1769.657827</v>
      </c>
      <c r="F133" s="4">
        <v>41.6</v>
      </c>
      <c r="G133" s="4">
        <v>32.5</v>
      </c>
      <c r="H133" s="4">
        <v>4727.2</v>
      </c>
      <c r="J133" s="4">
        <v>8.33</v>
      </c>
      <c r="K133" s="4">
        <v>0.90839999999999999</v>
      </c>
      <c r="L133" s="4">
        <v>7.3659999999999997</v>
      </c>
      <c r="M133" s="4">
        <v>0.1608</v>
      </c>
      <c r="N133" s="4">
        <v>37.789400000000001</v>
      </c>
      <c r="O133" s="4">
        <v>29.512499999999999</v>
      </c>
      <c r="P133" s="4">
        <v>67.3</v>
      </c>
      <c r="Q133" s="4">
        <v>28.747299999999999</v>
      </c>
      <c r="R133" s="4">
        <v>22.450900000000001</v>
      </c>
      <c r="S133" s="4">
        <v>51.2</v>
      </c>
      <c r="T133" s="4">
        <v>4727.1871000000001</v>
      </c>
      <c r="W133" s="4">
        <v>0</v>
      </c>
      <c r="X133" s="4">
        <v>7.5663</v>
      </c>
      <c r="Y133" s="4">
        <v>11.7</v>
      </c>
      <c r="Z133" s="4">
        <v>865</v>
      </c>
      <c r="AA133" s="4">
        <v>876</v>
      </c>
      <c r="AB133" s="4">
        <v>860</v>
      </c>
      <c r="AC133" s="4">
        <v>89</v>
      </c>
      <c r="AD133" s="4">
        <v>8.08</v>
      </c>
      <c r="AE133" s="4">
        <v>0.19</v>
      </c>
      <c r="AF133" s="4">
        <v>993</v>
      </c>
      <c r="AG133" s="4">
        <v>-14</v>
      </c>
      <c r="AH133" s="4">
        <v>-3</v>
      </c>
      <c r="AI133" s="4">
        <v>16</v>
      </c>
      <c r="AJ133" s="4">
        <v>136.30000000000001</v>
      </c>
      <c r="AK133" s="4">
        <v>136.69999999999999</v>
      </c>
      <c r="AL133" s="4">
        <v>5.7</v>
      </c>
      <c r="AM133" s="4">
        <v>142</v>
      </c>
      <c r="AN133" s="4" t="s">
        <v>155</v>
      </c>
      <c r="AO133" s="4">
        <v>2</v>
      </c>
      <c r="AP133" s="5">
        <v>0.60620370370370369</v>
      </c>
      <c r="AQ133" s="4">
        <v>47.160846999999997</v>
      </c>
      <c r="AR133" s="4">
        <v>-88.490752999999998</v>
      </c>
      <c r="AS133" s="4">
        <v>317.89999999999998</v>
      </c>
      <c r="AT133" s="4">
        <v>34.4</v>
      </c>
      <c r="AU133" s="4">
        <v>12</v>
      </c>
      <c r="AV133" s="4">
        <v>10</v>
      </c>
      <c r="AW133" s="4" t="s">
        <v>417</v>
      </c>
      <c r="AX133" s="4">
        <v>0.8</v>
      </c>
      <c r="AY133" s="4">
        <v>1.4754</v>
      </c>
      <c r="AZ133" s="4">
        <v>1.7</v>
      </c>
      <c r="BA133" s="4">
        <v>11.154</v>
      </c>
      <c r="BB133" s="4">
        <v>18.72</v>
      </c>
      <c r="BC133" s="4">
        <v>1.68</v>
      </c>
      <c r="BD133" s="4">
        <v>10.087</v>
      </c>
      <c r="BE133" s="4">
        <v>2231.4459999999999</v>
      </c>
      <c r="BF133" s="4">
        <v>30.995000000000001</v>
      </c>
      <c r="BG133" s="4">
        <v>1.1990000000000001</v>
      </c>
      <c r="BH133" s="4">
        <v>0.93600000000000005</v>
      </c>
      <c r="BI133" s="4">
        <v>2.1349999999999998</v>
      </c>
      <c r="BJ133" s="4">
        <v>0.91200000000000003</v>
      </c>
      <c r="BK133" s="4">
        <v>0.71199999999999997</v>
      </c>
      <c r="BL133" s="4">
        <v>1.6240000000000001</v>
      </c>
      <c r="BM133" s="4">
        <v>59.379300000000001</v>
      </c>
      <c r="BQ133" s="4">
        <v>1666.6210000000001</v>
      </c>
      <c r="BR133" s="4">
        <v>8.8609999999999994E-2</v>
      </c>
      <c r="BS133" s="4">
        <v>-5</v>
      </c>
      <c r="BT133" s="4">
        <v>5.3229999999999996E-3</v>
      </c>
      <c r="BU133" s="4">
        <v>2.1654070000000001</v>
      </c>
      <c r="BV133" s="4">
        <v>0.107525</v>
      </c>
      <c r="BW133" s="4">
        <f t="shared" si="14"/>
        <v>0.5721005294</v>
      </c>
      <c r="BY133" s="4">
        <f t="shared" si="15"/>
        <v>3729.3289469812794</v>
      </c>
      <c r="BZ133" s="4">
        <f t="shared" si="16"/>
        <v>51.800738494987009</v>
      </c>
      <c r="CA133" s="4">
        <f t="shared" si="17"/>
        <v>1.5241901438112002</v>
      </c>
      <c r="CB133" s="4">
        <f t="shared" si="18"/>
        <v>99.238315577202187</v>
      </c>
    </row>
    <row r="134" spans="1:80" x14ac:dyDescent="0.25">
      <c r="A134" s="2">
        <v>42804</v>
      </c>
      <c r="B134" s="3">
        <v>0.39791965277777774</v>
      </c>
      <c r="C134" s="4">
        <v>8.5920000000000005</v>
      </c>
      <c r="D134" s="4">
        <v>0.18390000000000001</v>
      </c>
      <c r="E134" s="4">
        <v>1838.7394959999999</v>
      </c>
      <c r="F134" s="4">
        <v>39.4</v>
      </c>
      <c r="G134" s="4">
        <v>32.5</v>
      </c>
      <c r="H134" s="4">
        <v>4852.3999999999996</v>
      </c>
      <c r="J134" s="4">
        <v>8.48</v>
      </c>
      <c r="K134" s="4">
        <v>0.90339999999999998</v>
      </c>
      <c r="L134" s="4">
        <v>7.7621000000000002</v>
      </c>
      <c r="M134" s="4">
        <v>0.1661</v>
      </c>
      <c r="N134" s="4">
        <v>35.631399999999999</v>
      </c>
      <c r="O134" s="4">
        <v>29.377099999999999</v>
      </c>
      <c r="P134" s="4">
        <v>65</v>
      </c>
      <c r="Q134" s="4">
        <v>27.105699999999999</v>
      </c>
      <c r="R134" s="4">
        <v>22.347899999999999</v>
      </c>
      <c r="S134" s="4">
        <v>49.5</v>
      </c>
      <c r="T134" s="4">
        <v>4852.3748999999998</v>
      </c>
      <c r="W134" s="4">
        <v>0</v>
      </c>
      <c r="X134" s="4">
        <v>7.6604999999999999</v>
      </c>
      <c r="Y134" s="4">
        <v>11.9</v>
      </c>
      <c r="Z134" s="4">
        <v>864</v>
      </c>
      <c r="AA134" s="4">
        <v>875</v>
      </c>
      <c r="AB134" s="4">
        <v>859</v>
      </c>
      <c r="AC134" s="4">
        <v>89</v>
      </c>
      <c r="AD134" s="4">
        <v>8.08</v>
      </c>
      <c r="AE134" s="4">
        <v>0.19</v>
      </c>
      <c r="AF134" s="4">
        <v>993</v>
      </c>
      <c r="AG134" s="4">
        <v>-14</v>
      </c>
      <c r="AH134" s="4">
        <v>-3</v>
      </c>
      <c r="AI134" s="4">
        <v>16</v>
      </c>
      <c r="AJ134" s="4">
        <v>137</v>
      </c>
      <c r="AK134" s="4">
        <v>135.69999999999999</v>
      </c>
      <c r="AL134" s="4">
        <v>5.8</v>
      </c>
      <c r="AM134" s="4">
        <v>142</v>
      </c>
      <c r="AN134" s="4" t="s">
        <v>155</v>
      </c>
      <c r="AO134" s="4">
        <v>2</v>
      </c>
      <c r="AP134" s="5">
        <v>0.60621527777777773</v>
      </c>
      <c r="AQ134" s="4">
        <v>47.160716000000001</v>
      </c>
      <c r="AR134" s="4">
        <v>-88.490741999999997</v>
      </c>
      <c r="AS134" s="4">
        <v>317.7</v>
      </c>
      <c r="AT134" s="4">
        <v>32.700000000000003</v>
      </c>
      <c r="AU134" s="4">
        <v>12</v>
      </c>
      <c r="AV134" s="4">
        <v>10</v>
      </c>
      <c r="AW134" s="4" t="s">
        <v>417</v>
      </c>
      <c r="AX134" s="4">
        <v>1.0262</v>
      </c>
      <c r="AY134" s="4">
        <v>1.123</v>
      </c>
      <c r="AZ134" s="4">
        <v>1.8508</v>
      </c>
      <c r="BA134" s="4">
        <v>11.154</v>
      </c>
      <c r="BB134" s="4">
        <v>17.739999999999998</v>
      </c>
      <c r="BC134" s="4">
        <v>1.59</v>
      </c>
      <c r="BD134" s="4">
        <v>10.696</v>
      </c>
      <c r="BE134" s="4">
        <v>2235.1880000000001</v>
      </c>
      <c r="BF134" s="4">
        <v>30.443999999999999</v>
      </c>
      <c r="BG134" s="4">
        <v>1.0740000000000001</v>
      </c>
      <c r="BH134" s="4">
        <v>0.88600000000000001</v>
      </c>
      <c r="BI134" s="4">
        <v>1.96</v>
      </c>
      <c r="BJ134" s="4">
        <v>0.81699999999999995</v>
      </c>
      <c r="BK134" s="4">
        <v>0.67400000000000004</v>
      </c>
      <c r="BL134" s="4">
        <v>1.4910000000000001</v>
      </c>
      <c r="BM134" s="4">
        <v>57.938499999999998</v>
      </c>
      <c r="BQ134" s="4">
        <v>1603.961</v>
      </c>
      <c r="BR134" s="4">
        <v>0.13503100000000001</v>
      </c>
      <c r="BS134" s="4">
        <v>-5</v>
      </c>
      <c r="BT134" s="4">
        <v>6.0000000000000001E-3</v>
      </c>
      <c r="BU134" s="4">
        <v>3.29982</v>
      </c>
      <c r="BV134" s="4">
        <v>0.1212</v>
      </c>
      <c r="BW134" s="4">
        <f t="shared" si="14"/>
        <v>0.87181244399999991</v>
      </c>
      <c r="BY134" s="4">
        <f t="shared" si="15"/>
        <v>5692.5792034622891</v>
      </c>
      <c r="BZ134" s="4">
        <f t="shared" si="16"/>
        <v>77.534811957743997</v>
      </c>
      <c r="CA134" s="4">
        <f t="shared" si="17"/>
        <v>2.0807364790919998</v>
      </c>
      <c r="CB134" s="4">
        <f t="shared" si="18"/>
        <v>147.55783414182602</v>
      </c>
    </row>
    <row r="135" spans="1:80" x14ac:dyDescent="0.25">
      <c r="A135" s="2">
        <v>42804</v>
      </c>
      <c r="B135" s="3">
        <v>0.39793122685185184</v>
      </c>
      <c r="C135" s="4">
        <v>8.9130000000000003</v>
      </c>
      <c r="D135" s="4">
        <v>0.1779</v>
      </c>
      <c r="E135" s="4">
        <v>1779.0088639999999</v>
      </c>
      <c r="F135" s="4">
        <v>35.6</v>
      </c>
      <c r="G135" s="4">
        <v>34.6</v>
      </c>
      <c r="H135" s="4">
        <v>4726.3999999999996</v>
      </c>
      <c r="J135" s="4">
        <v>8.5299999999999994</v>
      </c>
      <c r="K135" s="4">
        <v>0.90039999999999998</v>
      </c>
      <c r="L135" s="4">
        <v>8.0258000000000003</v>
      </c>
      <c r="M135" s="4">
        <v>0.16020000000000001</v>
      </c>
      <c r="N135" s="4">
        <v>32.044499999999999</v>
      </c>
      <c r="O135" s="4">
        <v>31.113</v>
      </c>
      <c r="P135" s="4">
        <v>63.2</v>
      </c>
      <c r="Q135" s="4">
        <v>24.376999999999999</v>
      </c>
      <c r="R135" s="4">
        <v>23.668399999999998</v>
      </c>
      <c r="S135" s="4">
        <v>48</v>
      </c>
      <c r="T135" s="4">
        <v>4726.3657999999996</v>
      </c>
      <c r="W135" s="4">
        <v>0</v>
      </c>
      <c r="X135" s="4">
        <v>7.6806000000000001</v>
      </c>
      <c r="Y135" s="4">
        <v>11.8</v>
      </c>
      <c r="Z135" s="4">
        <v>865</v>
      </c>
      <c r="AA135" s="4">
        <v>874</v>
      </c>
      <c r="AB135" s="4">
        <v>859</v>
      </c>
      <c r="AC135" s="4">
        <v>89</v>
      </c>
      <c r="AD135" s="4">
        <v>8.08</v>
      </c>
      <c r="AE135" s="4">
        <v>0.19</v>
      </c>
      <c r="AF135" s="4">
        <v>993</v>
      </c>
      <c r="AG135" s="4">
        <v>-14</v>
      </c>
      <c r="AH135" s="4">
        <v>-3</v>
      </c>
      <c r="AI135" s="4">
        <v>16</v>
      </c>
      <c r="AJ135" s="4">
        <v>137</v>
      </c>
      <c r="AK135" s="4">
        <v>135</v>
      </c>
      <c r="AL135" s="4">
        <v>5.9</v>
      </c>
      <c r="AM135" s="4">
        <v>142</v>
      </c>
      <c r="AN135" s="4" t="s">
        <v>155</v>
      </c>
      <c r="AO135" s="4">
        <v>2</v>
      </c>
      <c r="AP135" s="5">
        <v>0.60622685185185188</v>
      </c>
      <c r="AQ135" s="4">
        <v>47.160601</v>
      </c>
      <c r="AR135" s="4">
        <v>-88.490756000000005</v>
      </c>
      <c r="AS135" s="4">
        <v>317.5</v>
      </c>
      <c r="AT135" s="4">
        <v>30.2</v>
      </c>
      <c r="AU135" s="4">
        <v>12</v>
      </c>
      <c r="AV135" s="4">
        <v>10</v>
      </c>
      <c r="AW135" s="4" t="s">
        <v>417</v>
      </c>
      <c r="AX135" s="4">
        <v>1.2507999999999999</v>
      </c>
      <c r="AY135" s="4">
        <v>1</v>
      </c>
      <c r="AZ135" s="4">
        <v>1.9754</v>
      </c>
      <c r="BA135" s="4">
        <v>11.154</v>
      </c>
      <c r="BB135" s="4">
        <v>17.21</v>
      </c>
      <c r="BC135" s="4">
        <v>1.54</v>
      </c>
      <c r="BD135" s="4">
        <v>11.055999999999999</v>
      </c>
      <c r="BE135" s="4">
        <v>2245.3789999999999</v>
      </c>
      <c r="BF135" s="4">
        <v>28.524000000000001</v>
      </c>
      <c r="BG135" s="4">
        <v>0.93899999999999995</v>
      </c>
      <c r="BH135" s="4">
        <v>0.91200000000000003</v>
      </c>
      <c r="BI135" s="4">
        <v>1.85</v>
      </c>
      <c r="BJ135" s="4">
        <v>0.71399999999999997</v>
      </c>
      <c r="BK135" s="4">
        <v>0.69299999999999995</v>
      </c>
      <c r="BL135" s="4">
        <v>1.4079999999999999</v>
      </c>
      <c r="BM135" s="4">
        <v>54.828499999999998</v>
      </c>
      <c r="BQ135" s="4">
        <v>1562.4169999999999</v>
      </c>
      <c r="BR135" s="4">
        <v>0.13946</v>
      </c>
      <c r="BS135" s="4">
        <v>-5</v>
      </c>
      <c r="BT135" s="4">
        <v>5.6769999999999998E-3</v>
      </c>
      <c r="BU135" s="4">
        <v>3.4080539999999999</v>
      </c>
      <c r="BV135" s="4">
        <v>0.114675</v>
      </c>
      <c r="BW135" s="4">
        <f t="shared" si="14"/>
        <v>0.90040786679999996</v>
      </c>
      <c r="BY135" s="4">
        <f t="shared" si="15"/>
        <v>5906.1013906872586</v>
      </c>
      <c r="BZ135" s="4">
        <f t="shared" si="16"/>
        <v>75.027706266052803</v>
      </c>
      <c r="CA135" s="4">
        <f t="shared" si="17"/>
        <v>1.8780599591207998</v>
      </c>
      <c r="CB135" s="4">
        <f t="shared" si="18"/>
        <v>144.21738160876021</v>
      </c>
    </row>
    <row r="136" spans="1:80" x14ac:dyDescent="0.25">
      <c r="A136" s="2">
        <v>42804</v>
      </c>
      <c r="B136" s="3">
        <v>0.39794280092592588</v>
      </c>
      <c r="C136" s="4">
        <v>8.4610000000000003</v>
      </c>
      <c r="D136" s="4">
        <v>0.2021</v>
      </c>
      <c r="E136" s="4">
        <v>2020.7493959999999</v>
      </c>
      <c r="F136" s="4">
        <v>31.9</v>
      </c>
      <c r="G136" s="4">
        <v>30.8</v>
      </c>
      <c r="H136" s="4">
        <v>4645</v>
      </c>
      <c r="J136" s="4">
        <v>8.77</v>
      </c>
      <c r="K136" s="4">
        <v>0.90480000000000005</v>
      </c>
      <c r="L136" s="4">
        <v>7.6562000000000001</v>
      </c>
      <c r="M136" s="4">
        <v>0.18279999999999999</v>
      </c>
      <c r="N136" s="4">
        <v>28.848700000000001</v>
      </c>
      <c r="O136" s="4">
        <v>27.8689</v>
      </c>
      <c r="P136" s="4">
        <v>56.7</v>
      </c>
      <c r="Q136" s="4">
        <v>21.945900000000002</v>
      </c>
      <c r="R136" s="4">
        <v>21.200600000000001</v>
      </c>
      <c r="S136" s="4">
        <v>43.1</v>
      </c>
      <c r="T136" s="4">
        <v>4644.9786999999997</v>
      </c>
      <c r="W136" s="4">
        <v>0</v>
      </c>
      <c r="X136" s="4">
        <v>7.9379999999999997</v>
      </c>
      <c r="Y136" s="4">
        <v>11.7</v>
      </c>
      <c r="Z136" s="4">
        <v>867</v>
      </c>
      <c r="AA136" s="4">
        <v>876</v>
      </c>
      <c r="AB136" s="4">
        <v>861</v>
      </c>
      <c r="AC136" s="4">
        <v>89</v>
      </c>
      <c r="AD136" s="4">
        <v>8.08</v>
      </c>
      <c r="AE136" s="4">
        <v>0.19</v>
      </c>
      <c r="AF136" s="4">
        <v>993</v>
      </c>
      <c r="AG136" s="4">
        <v>-14</v>
      </c>
      <c r="AH136" s="4">
        <v>-3</v>
      </c>
      <c r="AI136" s="4">
        <v>16</v>
      </c>
      <c r="AJ136" s="4">
        <v>137</v>
      </c>
      <c r="AK136" s="4">
        <v>134.69999999999999</v>
      </c>
      <c r="AL136" s="4">
        <v>6.2</v>
      </c>
      <c r="AM136" s="4">
        <v>142</v>
      </c>
      <c r="AN136" s="4" t="s">
        <v>155</v>
      </c>
      <c r="AO136" s="4">
        <v>2</v>
      </c>
      <c r="AP136" s="5">
        <v>0.60623842592592592</v>
      </c>
      <c r="AQ136" s="4">
        <v>47.160493000000002</v>
      </c>
      <c r="AR136" s="4">
        <v>-88.490758</v>
      </c>
      <c r="AS136" s="4">
        <v>317.39999999999998</v>
      </c>
      <c r="AT136" s="4">
        <v>28.1</v>
      </c>
      <c r="AU136" s="4">
        <v>12</v>
      </c>
      <c r="AV136" s="4">
        <v>11</v>
      </c>
      <c r="AW136" s="4" t="s">
        <v>411</v>
      </c>
      <c r="AX136" s="4">
        <v>1.3</v>
      </c>
      <c r="AY136" s="4">
        <v>1</v>
      </c>
      <c r="AZ136" s="4">
        <v>2</v>
      </c>
      <c r="BA136" s="4">
        <v>11.154</v>
      </c>
      <c r="BB136" s="4">
        <v>17.989999999999998</v>
      </c>
      <c r="BC136" s="4">
        <v>1.61</v>
      </c>
      <c r="BD136" s="4">
        <v>10.516999999999999</v>
      </c>
      <c r="BE136" s="4">
        <v>2234.0129999999999</v>
      </c>
      <c r="BF136" s="4">
        <v>33.957000000000001</v>
      </c>
      <c r="BG136" s="4">
        <v>0.88200000000000001</v>
      </c>
      <c r="BH136" s="4">
        <v>0.85199999999999998</v>
      </c>
      <c r="BI136" s="4">
        <v>1.7330000000000001</v>
      </c>
      <c r="BJ136" s="4">
        <v>0.67100000000000004</v>
      </c>
      <c r="BK136" s="4">
        <v>0.64800000000000002</v>
      </c>
      <c r="BL136" s="4">
        <v>1.3180000000000001</v>
      </c>
      <c r="BM136" s="4">
        <v>56.1999</v>
      </c>
      <c r="BQ136" s="4">
        <v>1684.165</v>
      </c>
      <c r="BR136" s="4">
        <v>0.184008</v>
      </c>
      <c r="BS136" s="4">
        <v>-5</v>
      </c>
      <c r="BT136" s="4">
        <v>5.0000000000000001E-3</v>
      </c>
      <c r="BU136" s="4">
        <v>4.496696</v>
      </c>
      <c r="BV136" s="4">
        <v>0.10100000000000001</v>
      </c>
      <c r="BW136" s="4">
        <f t="shared" si="14"/>
        <v>1.1880270831999999</v>
      </c>
      <c r="BY136" s="4">
        <f t="shared" si="15"/>
        <v>7753.2537563848473</v>
      </c>
      <c r="BZ136" s="4">
        <f t="shared" si="16"/>
        <v>117.84946542636962</v>
      </c>
      <c r="CA136" s="4">
        <f t="shared" si="17"/>
        <v>2.3287390317488006</v>
      </c>
      <c r="CB136" s="4">
        <f t="shared" si="18"/>
        <v>195.04456141636274</v>
      </c>
    </row>
    <row r="137" spans="1:80" x14ac:dyDescent="0.25">
      <c r="A137" s="2">
        <v>42804</v>
      </c>
      <c r="B137" s="3">
        <v>0.39795437500000003</v>
      </c>
      <c r="C137" s="4">
        <v>7.9459999999999997</v>
      </c>
      <c r="D137" s="4">
        <v>0.253</v>
      </c>
      <c r="E137" s="4">
        <v>2530.4099059999999</v>
      </c>
      <c r="F137" s="4">
        <v>29.7</v>
      </c>
      <c r="G137" s="4">
        <v>30.8</v>
      </c>
      <c r="H137" s="4">
        <v>4914.3999999999996</v>
      </c>
      <c r="J137" s="4">
        <v>9</v>
      </c>
      <c r="K137" s="4">
        <v>0.90910000000000002</v>
      </c>
      <c r="L137" s="4">
        <v>7.2239000000000004</v>
      </c>
      <c r="M137" s="4">
        <v>0.23</v>
      </c>
      <c r="N137" s="4">
        <v>26.9772</v>
      </c>
      <c r="O137" s="4">
        <v>28.000499999999999</v>
      </c>
      <c r="P137" s="4">
        <v>55</v>
      </c>
      <c r="Q137" s="4">
        <v>20.522200000000002</v>
      </c>
      <c r="R137" s="4">
        <v>21.300699999999999</v>
      </c>
      <c r="S137" s="4">
        <v>41.8</v>
      </c>
      <c r="T137" s="4">
        <v>4914.4035999999996</v>
      </c>
      <c r="W137" s="4">
        <v>0</v>
      </c>
      <c r="X137" s="4">
        <v>8.1820000000000004</v>
      </c>
      <c r="Y137" s="4">
        <v>11.7</v>
      </c>
      <c r="Z137" s="4">
        <v>869</v>
      </c>
      <c r="AA137" s="4">
        <v>878</v>
      </c>
      <c r="AB137" s="4">
        <v>863</v>
      </c>
      <c r="AC137" s="4">
        <v>89</v>
      </c>
      <c r="AD137" s="4">
        <v>8.08</v>
      </c>
      <c r="AE137" s="4">
        <v>0.19</v>
      </c>
      <c r="AF137" s="4">
        <v>993</v>
      </c>
      <c r="AG137" s="4">
        <v>-14</v>
      </c>
      <c r="AH137" s="4">
        <v>-3</v>
      </c>
      <c r="AI137" s="4">
        <v>16</v>
      </c>
      <c r="AJ137" s="4">
        <v>137</v>
      </c>
      <c r="AK137" s="4">
        <v>134.6</v>
      </c>
      <c r="AL137" s="4">
        <v>6.1</v>
      </c>
      <c r="AM137" s="4">
        <v>142</v>
      </c>
      <c r="AN137" s="4" t="s">
        <v>155</v>
      </c>
      <c r="AO137" s="4">
        <v>2</v>
      </c>
      <c r="AP137" s="5">
        <v>0.60625000000000007</v>
      </c>
      <c r="AQ137" s="4">
        <v>47.160384000000001</v>
      </c>
      <c r="AR137" s="4">
        <v>-88.490757000000002</v>
      </c>
      <c r="AS137" s="4">
        <v>317.39999999999998</v>
      </c>
      <c r="AT137" s="4">
        <v>27.6</v>
      </c>
      <c r="AU137" s="4">
        <v>12</v>
      </c>
      <c r="AV137" s="4">
        <v>11</v>
      </c>
      <c r="AW137" s="4" t="s">
        <v>411</v>
      </c>
      <c r="AX137" s="4">
        <v>1.4508000000000001</v>
      </c>
      <c r="AY137" s="4">
        <v>1</v>
      </c>
      <c r="AZ137" s="4">
        <v>2.1507999999999998</v>
      </c>
      <c r="BA137" s="4">
        <v>11.154</v>
      </c>
      <c r="BB137" s="4">
        <v>18.84</v>
      </c>
      <c r="BC137" s="4">
        <v>1.69</v>
      </c>
      <c r="BD137" s="4">
        <v>9.9979999999999993</v>
      </c>
      <c r="BE137" s="4">
        <v>2203.3679999999999</v>
      </c>
      <c r="BF137" s="4">
        <v>44.658000000000001</v>
      </c>
      <c r="BG137" s="4">
        <v>0.86199999999999999</v>
      </c>
      <c r="BH137" s="4">
        <v>0.89400000000000002</v>
      </c>
      <c r="BI137" s="4">
        <v>1.756</v>
      </c>
      <c r="BJ137" s="4">
        <v>0.65600000000000003</v>
      </c>
      <c r="BK137" s="4">
        <v>0.68</v>
      </c>
      <c r="BL137" s="4">
        <v>1.3360000000000001</v>
      </c>
      <c r="BM137" s="4">
        <v>62.153100000000002</v>
      </c>
      <c r="BQ137" s="4">
        <v>1814.559</v>
      </c>
      <c r="BR137" s="4">
        <v>0.26256600000000002</v>
      </c>
      <c r="BS137" s="4">
        <v>-5</v>
      </c>
      <c r="BT137" s="4">
        <v>5.0000000000000001E-3</v>
      </c>
      <c r="BU137" s="4">
        <v>6.4164560000000002</v>
      </c>
      <c r="BV137" s="4">
        <v>0.10100000000000001</v>
      </c>
      <c r="BW137" s="4">
        <f t="shared" si="14"/>
        <v>1.6952276752</v>
      </c>
      <c r="BY137" s="4">
        <f t="shared" si="15"/>
        <v>10911.564709215014</v>
      </c>
      <c r="BZ137" s="4">
        <f t="shared" si="16"/>
        <v>221.15627384264641</v>
      </c>
      <c r="CA137" s="4">
        <f t="shared" si="17"/>
        <v>3.2486568059648002</v>
      </c>
      <c r="CB137" s="4">
        <f t="shared" si="18"/>
        <v>307.79587092501652</v>
      </c>
    </row>
    <row r="138" spans="1:80" x14ac:dyDescent="0.25">
      <c r="A138" s="2">
        <v>42804</v>
      </c>
      <c r="B138" s="3">
        <v>0.39796594907407407</v>
      </c>
      <c r="C138" s="4">
        <v>7.968</v>
      </c>
      <c r="D138" s="4">
        <v>0.31909999999999999</v>
      </c>
      <c r="E138" s="4">
        <v>3190.7804879999999</v>
      </c>
      <c r="F138" s="4">
        <v>29.6</v>
      </c>
      <c r="G138" s="4">
        <v>30.8</v>
      </c>
      <c r="H138" s="4">
        <v>5157.3999999999996</v>
      </c>
      <c r="J138" s="4">
        <v>9.1</v>
      </c>
      <c r="K138" s="4">
        <v>0.90790000000000004</v>
      </c>
      <c r="L138" s="4">
        <v>7.234</v>
      </c>
      <c r="M138" s="4">
        <v>0.28970000000000001</v>
      </c>
      <c r="N138" s="4">
        <v>26.872800000000002</v>
      </c>
      <c r="O138" s="4">
        <v>27.985399999999998</v>
      </c>
      <c r="P138" s="4">
        <v>54.9</v>
      </c>
      <c r="Q138" s="4">
        <v>20.442799999999998</v>
      </c>
      <c r="R138" s="4">
        <v>21.289100000000001</v>
      </c>
      <c r="S138" s="4">
        <v>41.7</v>
      </c>
      <c r="T138" s="4">
        <v>5157.3734000000004</v>
      </c>
      <c r="W138" s="4">
        <v>0</v>
      </c>
      <c r="X138" s="4">
        <v>8.2615999999999996</v>
      </c>
      <c r="Y138" s="4">
        <v>11.7</v>
      </c>
      <c r="Z138" s="4">
        <v>869</v>
      </c>
      <c r="AA138" s="4">
        <v>879</v>
      </c>
      <c r="AB138" s="4">
        <v>864</v>
      </c>
      <c r="AC138" s="4">
        <v>89</v>
      </c>
      <c r="AD138" s="4">
        <v>8.08</v>
      </c>
      <c r="AE138" s="4">
        <v>0.19</v>
      </c>
      <c r="AF138" s="4">
        <v>993</v>
      </c>
      <c r="AG138" s="4">
        <v>-14</v>
      </c>
      <c r="AH138" s="4">
        <v>-3</v>
      </c>
      <c r="AI138" s="4">
        <v>16</v>
      </c>
      <c r="AJ138" s="4">
        <v>137</v>
      </c>
      <c r="AK138" s="4">
        <v>136</v>
      </c>
      <c r="AL138" s="4">
        <v>6</v>
      </c>
      <c r="AM138" s="4">
        <v>142</v>
      </c>
      <c r="AN138" s="4" t="s">
        <v>155</v>
      </c>
      <c r="AO138" s="4">
        <v>2</v>
      </c>
      <c r="AP138" s="5">
        <v>0.60626157407407411</v>
      </c>
      <c r="AQ138" s="4">
        <v>47.160277999999998</v>
      </c>
      <c r="AR138" s="4">
        <v>-88.490746000000001</v>
      </c>
      <c r="AS138" s="4">
        <v>317.10000000000002</v>
      </c>
      <c r="AT138" s="4">
        <v>27</v>
      </c>
      <c r="AU138" s="4">
        <v>12</v>
      </c>
      <c r="AV138" s="4">
        <v>11</v>
      </c>
      <c r="AW138" s="4" t="s">
        <v>411</v>
      </c>
      <c r="AX138" s="4">
        <v>1.5753999999999999</v>
      </c>
      <c r="AY138" s="4">
        <v>1.0753999999999999</v>
      </c>
      <c r="AZ138" s="4">
        <v>2.2753999999999999</v>
      </c>
      <c r="BA138" s="4">
        <v>11.154</v>
      </c>
      <c r="BB138" s="4">
        <v>18.59</v>
      </c>
      <c r="BC138" s="4">
        <v>1.67</v>
      </c>
      <c r="BD138" s="4">
        <v>10.148999999999999</v>
      </c>
      <c r="BE138" s="4">
        <v>2180.5070000000001</v>
      </c>
      <c r="BF138" s="4">
        <v>55.575000000000003</v>
      </c>
      <c r="BG138" s="4">
        <v>0.84799999999999998</v>
      </c>
      <c r="BH138" s="4">
        <v>0.88300000000000001</v>
      </c>
      <c r="BI138" s="4">
        <v>1.732</v>
      </c>
      <c r="BJ138" s="4">
        <v>0.64500000000000002</v>
      </c>
      <c r="BK138" s="4">
        <v>0.67200000000000004</v>
      </c>
      <c r="BL138" s="4">
        <v>1.3169999999999999</v>
      </c>
      <c r="BM138" s="4">
        <v>64.459400000000002</v>
      </c>
      <c r="BQ138" s="4">
        <v>1810.6790000000001</v>
      </c>
      <c r="BR138" s="4">
        <v>0.31070300000000001</v>
      </c>
      <c r="BS138" s="4">
        <v>-5</v>
      </c>
      <c r="BT138" s="4">
        <v>5.3229999999999996E-3</v>
      </c>
      <c r="BU138" s="4">
        <v>7.5928040000000001</v>
      </c>
      <c r="BV138" s="4">
        <v>0.107525</v>
      </c>
      <c r="BW138" s="4">
        <f t="shared" si="14"/>
        <v>2.0060188168000002</v>
      </c>
      <c r="BY138" s="4">
        <f t="shared" si="15"/>
        <v>12778.046041242491</v>
      </c>
      <c r="BZ138" s="4">
        <f t="shared" si="16"/>
        <v>325.67650951914004</v>
      </c>
      <c r="CA138" s="4">
        <f t="shared" si="17"/>
        <v>3.7797813520440005</v>
      </c>
      <c r="CB138" s="4">
        <f t="shared" si="18"/>
        <v>377.74021408363575</v>
      </c>
    </row>
    <row r="139" spans="1:80" x14ac:dyDescent="0.25">
      <c r="A139" s="2">
        <v>42804</v>
      </c>
      <c r="B139" s="3">
        <v>0.39797752314814816</v>
      </c>
      <c r="C139" s="4">
        <v>8.6229999999999993</v>
      </c>
      <c r="D139" s="4">
        <v>0.35599999999999998</v>
      </c>
      <c r="E139" s="4">
        <v>3560</v>
      </c>
      <c r="F139" s="4">
        <v>29.7</v>
      </c>
      <c r="G139" s="4">
        <v>31.4</v>
      </c>
      <c r="H139" s="4">
        <v>5186.5</v>
      </c>
      <c r="J139" s="4">
        <v>9.1</v>
      </c>
      <c r="K139" s="4">
        <v>0.90090000000000003</v>
      </c>
      <c r="L139" s="4">
        <v>7.7683999999999997</v>
      </c>
      <c r="M139" s="4">
        <v>0.32069999999999999</v>
      </c>
      <c r="N139" s="4">
        <v>26.7575</v>
      </c>
      <c r="O139" s="4">
        <v>28.290800000000001</v>
      </c>
      <c r="P139" s="4">
        <v>55</v>
      </c>
      <c r="Q139" s="4">
        <v>20.3551</v>
      </c>
      <c r="R139" s="4">
        <v>21.5215</v>
      </c>
      <c r="S139" s="4">
        <v>41.9</v>
      </c>
      <c r="T139" s="4">
        <v>5186.5102999999999</v>
      </c>
      <c r="W139" s="4">
        <v>0</v>
      </c>
      <c r="X139" s="4">
        <v>8.1981000000000002</v>
      </c>
      <c r="Y139" s="4">
        <v>11.9</v>
      </c>
      <c r="Z139" s="4">
        <v>868</v>
      </c>
      <c r="AA139" s="4">
        <v>879</v>
      </c>
      <c r="AB139" s="4">
        <v>864</v>
      </c>
      <c r="AC139" s="4">
        <v>89</v>
      </c>
      <c r="AD139" s="4">
        <v>8.08</v>
      </c>
      <c r="AE139" s="4">
        <v>0.19</v>
      </c>
      <c r="AF139" s="4">
        <v>993</v>
      </c>
      <c r="AG139" s="4">
        <v>-14</v>
      </c>
      <c r="AH139" s="4">
        <v>-3</v>
      </c>
      <c r="AI139" s="4">
        <v>16</v>
      </c>
      <c r="AJ139" s="4">
        <v>137</v>
      </c>
      <c r="AK139" s="4">
        <v>136</v>
      </c>
      <c r="AL139" s="4">
        <v>6</v>
      </c>
      <c r="AM139" s="4">
        <v>142</v>
      </c>
      <c r="AN139" s="4" t="s">
        <v>155</v>
      </c>
      <c r="AO139" s="4">
        <v>2</v>
      </c>
      <c r="AP139" s="5">
        <v>0.60627314814814814</v>
      </c>
      <c r="AQ139" s="4">
        <v>47.160167999999999</v>
      </c>
      <c r="AR139" s="4">
        <v>-88.490728000000004</v>
      </c>
      <c r="AS139" s="4">
        <v>316.89999999999998</v>
      </c>
      <c r="AT139" s="4">
        <v>27</v>
      </c>
      <c r="AU139" s="4">
        <v>12</v>
      </c>
      <c r="AV139" s="4">
        <v>11</v>
      </c>
      <c r="AW139" s="4" t="s">
        <v>411</v>
      </c>
      <c r="AX139" s="4">
        <v>1.5623</v>
      </c>
      <c r="AY139" s="4">
        <v>1.1376999999999999</v>
      </c>
      <c r="AZ139" s="4">
        <v>2.2999999999999998</v>
      </c>
      <c r="BA139" s="4">
        <v>11.154</v>
      </c>
      <c r="BB139" s="4">
        <v>17.28</v>
      </c>
      <c r="BC139" s="4">
        <v>1.55</v>
      </c>
      <c r="BD139" s="4">
        <v>11.000999999999999</v>
      </c>
      <c r="BE139" s="4">
        <v>2186.2579999999998</v>
      </c>
      <c r="BF139" s="4">
        <v>57.448</v>
      </c>
      <c r="BG139" s="4">
        <v>0.78900000000000003</v>
      </c>
      <c r="BH139" s="4">
        <v>0.83399999999999996</v>
      </c>
      <c r="BI139" s="4">
        <v>1.6220000000000001</v>
      </c>
      <c r="BJ139" s="4">
        <v>0.6</v>
      </c>
      <c r="BK139" s="4">
        <v>0.63400000000000001</v>
      </c>
      <c r="BL139" s="4">
        <v>1.234</v>
      </c>
      <c r="BM139" s="4">
        <v>60.523400000000002</v>
      </c>
      <c r="BQ139" s="4">
        <v>1677.586</v>
      </c>
      <c r="BR139" s="4">
        <v>0.351354</v>
      </c>
      <c r="BS139" s="4">
        <v>-5</v>
      </c>
      <c r="BT139" s="4">
        <v>5.6769999999999998E-3</v>
      </c>
      <c r="BU139" s="4">
        <v>8.5862130000000008</v>
      </c>
      <c r="BV139" s="4">
        <v>0.114675</v>
      </c>
      <c r="BW139" s="4">
        <f t="shared" ref="BW139:BW145" si="19">BU139*0.2642</f>
        <v>2.2684774746</v>
      </c>
      <c r="BY139" s="4">
        <f t="shared" ref="BY139:BY147" si="20">BE139*$BU139*0.7718</f>
        <v>14487.980201284299</v>
      </c>
      <c r="BZ139" s="4">
        <f t="shared" ref="BZ139:BZ147" si="21">BF139*$BU139*0.7718</f>
        <v>380.69865798244325</v>
      </c>
      <c r="CA139" s="4">
        <f t="shared" ref="CA139:CA147" si="22">BJ139*$BU139*0.7718</f>
        <v>3.9761035160400007</v>
      </c>
      <c r="CB139" s="4">
        <f t="shared" ref="CB139:CB147" si="23">BM139*$BU139*0.7718</f>
        <v>401.0788392378256</v>
      </c>
    </row>
    <row r="140" spans="1:80" x14ac:dyDescent="0.25">
      <c r="A140" s="2">
        <v>42804</v>
      </c>
      <c r="B140" s="3">
        <v>0.3979890972222222</v>
      </c>
      <c r="C140" s="4">
        <v>8.6470000000000002</v>
      </c>
      <c r="D140" s="4">
        <v>0.33860000000000001</v>
      </c>
      <c r="E140" s="4">
        <v>3386.1409399999998</v>
      </c>
      <c r="F140" s="4">
        <v>34.9</v>
      </c>
      <c r="G140" s="4">
        <v>46.1</v>
      </c>
      <c r="H140" s="4">
        <v>4838.2</v>
      </c>
      <c r="J140" s="4">
        <v>9.1</v>
      </c>
      <c r="K140" s="4">
        <v>0.90129999999999999</v>
      </c>
      <c r="L140" s="4">
        <v>7.7937000000000003</v>
      </c>
      <c r="M140" s="4">
        <v>0.30520000000000003</v>
      </c>
      <c r="N140" s="4">
        <v>31.432300000000001</v>
      </c>
      <c r="O140" s="4">
        <v>41.550199999999997</v>
      </c>
      <c r="P140" s="4">
        <v>73</v>
      </c>
      <c r="Q140" s="4">
        <v>23.911300000000001</v>
      </c>
      <c r="R140" s="4">
        <v>31.6083</v>
      </c>
      <c r="S140" s="4">
        <v>55.5</v>
      </c>
      <c r="T140" s="4">
        <v>4838.1900999999998</v>
      </c>
      <c r="W140" s="4">
        <v>0</v>
      </c>
      <c r="X140" s="4">
        <v>8.2019000000000002</v>
      </c>
      <c r="Y140" s="4">
        <v>11.7</v>
      </c>
      <c r="Z140" s="4">
        <v>869</v>
      </c>
      <c r="AA140" s="4">
        <v>880</v>
      </c>
      <c r="AB140" s="4">
        <v>864</v>
      </c>
      <c r="AC140" s="4">
        <v>89</v>
      </c>
      <c r="AD140" s="4">
        <v>8.08</v>
      </c>
      <c r="AE140" s="4">
        <v>0.19</v>
      </c>
      <c r="AF140" s="4">
        <v>993</v>
      </c>
      <c r="AG140" s="4">
        <v>-14</v>
      </c>
      <c r="AH140" s="4">
        <v>-3</v>
      </c>
      <c r="AI140" s="4">
        <v>16</v>
      </c>
      <c r="AJ140" s="4">
        <v>137</v>
      </c>
      <c r="AK140" s="4">
        <v>136</v>
      </c>
      <c r="AL140" s="4">
        <v>6.2</v>
      </c>
      <c r="AM140" s="4">
        <v>142</v>
      </c>
      <c r="AN140" s="4" t="s">
        <v>155</v>
      </c>
      <c r="AO140" s="4">
        <v>2</v>
      </c>
      <c r="AP140" s="5">
        <v>0.60627314814814814</v>
      </c>
      <c r="AQ140" s="4">
        <v>47.160057000000002</v>
      </c>
      <c r="AR140" s="4">
        <v>-88.490707</v>
      </c>
      <c r="AS140" s="4">
        <v>316.7</v>
      </c>
      <c r="AT140" s="4">
        <v>27.2</v>
      </c>
      <c r="AU140" s="4">
        <v>12</v>
      </c>
      <c r="AV140" s="4">
        <v>11</v>
      </c>
      <c r="AW140" s="4" t="s">
        <v>411</v>
      </c>
      <c r="AX140" s="4">
        <v>1.5123</v>
      </c>
      <c r="AY140" s="4">
        <v>1.1877</v>
      </c>
      <c r="AZ140" s="4">
        <v>2.2999999999999998</v>
      </c>
      <c r="BA140" s="4">
        <v>11.154</v>
      </c>
      <c r="BB140" s="4">
        <v>17.34</v>
      </c>
      <c r="BC140" s="4">
        <v>1.55</v>
      </c>
      <c r="BD140" s="4">
        <v>10.95</v>
      </c>
      <c r="BE140" s="4">
        <v>2199.8110000000001</v>
      </c>
      <c r="BF140" s="4">
        <v>54.828000000000003</v>
      </c>
      <c r="BG140" s="4">
        <v>0.92900000000000005</v>
      </c>
      <c r="BH140" s="4">
        <v>1.228</v>
      </c>
      <c r="BI140" s="4">
        <v>2.157</v>
      </c>
      <c r="BJ140" s="4">
        <v>0.70699999999999996</v>
      </c>
      <c r="BK140" s="4">
        <v>0.93400000000000005</v>
      </c>
      <c r="BL140" s="4">
        <v>1.641</v>
      </c>
      <c r="BM140" s="4">
        <v>56.624499999999998</v>
      </c>
      <c r="BQ140" s="4">
        <v>1683.2819999999999</v>
      </c>
      <c r="BR140" s="4">
        <v>0.35516799999999998</v>
      </c>
      <c r="BS140" s="4">
        <v>-5</v>
      </c>
      <c r="BT140" s="4">
        <v>5.0000000000000001E-3</v>
      </c>
      <c r="BU140" s="4">
        <v>8.6794180000000001</v>
      </c>
      <c r="BV140" s="4">
        <v>0.10100000000000001</v>
      </c>
      <c r="BW140" s="4">
        <f t="shared" si="19"/>
        <v>2.2931022356000001</v>
      </c>
      <c r="BY140" s="4">
        <f t="shared" si="20"/>
        <v>14736.03851884046</v>
      </c>
      <c r="BZ140" s="4">
        <f t="shared" si="21"/>
        <v>367.28042541426726</v>
      </c>
      <c r="CA140" s="4">
        <f t="shared" si="22"/>
        <v>4.7360337923668006</v>
      </c>
      <c r="CB140" s="4">
        <f t="shared" si="23"/>
        <v>379.31477436474381</v>
      </c>
    </row>
    <row r="141" spans="1:80" x14ac:dyDescent="0.25">
      <c r="A141" s="2">
        <v>42804</v>
      </c>
      <c r="B141" s="3">
        <v>0.39800067129629629</v>
      </c>
      <c r="C141" s="4">
        <v>8.3650000000000002</v>
      </c>
      <c r="D141" s="4">
        <v>0.2873</v>
      </c>
      <c r="E141" s="4">
        <v>2872.5842699999998</v>
      </c>
      <c r="F141" s="4">
        <v>45.6</v>
      </c>
      <c r="G141" s="4">
        <v>43.6</v>
      </c>
      <c r="H141" s="4">
        <v>4633</v>
      </c>
      <c r="J141" s="4">
        <v>9</v>
      </c>
      <c r="K141" s="4">
        <v>0.90490000000000004</v>
      </c>
      <c r="L141" s="4">
        <v>7.5692000000000004</v>
      </c>
      <c r="M141" s="4">
        <v>0.25990000000000002</v>
      </c>
      <c r="N141" s="4">
        <v>41.270800000000001</v>
      </c>
      <c r="O141" s="4">
        <v>39.473599999999998</v>
      </c>
      <c r="P141" s="4">
        <v>80.7</v>
      </c>
      <c r="Q141" s="4">
        <v>31.395700000000001</v>
      </c>
      <c r="R141" s="4">
        <v>30.028500000000001</v>
      </c>
      <c r="S141" s="4">
        <v>61.4</v>
      </c>
      <c r="T141" s="4">
        <v>4632.9794000000002</v>
      </c>
      <c r="W141" s="4">
        <v>0</v>
      </c>
      <c r="X141" s="4">
        <v>8.1439000000000004</v>
      </c>
      <c r="Y141" s="4">
        <v>11.8</v>
      </c>
      <c r="Z141" s="4">
        <v>869</v>
      </c>
      <c r="AA141" s="4">
        <v>879</v>
      </c>
      <c r="AB141" s="4">
        <v>864</v>
      </c>
      <c r="AC141" s="4">
        <v>89</v>
      </c>
      <c r="AD141" s="4">
        <v>8.08</v>
      </c>
      <c r="AE141" s="4">
        <v>0.19</v>
      </c>
      <c r="AF141" s="4">
        <v>993</v>
      </c>
      <c r="AG141" s="4">
        <v>-14</v>
      </c>
      <c r="AH141" s="4">
        <v>-3</v>
      </c>
      <c r="AI141" s="4">
        <v>16</v>
      </c>
      <c r="AJ141" s="4">
        <v>137</v>
      </c>
      <c r="AK141" s="4">
        <v>136.30000000000001</v>
      </c>
      <c r="AL141" s="4">
        <v>6.2</v>
      </c>
      <c r="AM141" s="4">
        <v>142</v>
      </c>
      <c r="AN141" s="4" t="s">
        <v>155</v>
      </c>
      <c r="AO141" s="4">
        <v>2</v>
      </c>
      <c r="AP141" s="5">
        <v>0.60629629629629633</v>
      </c>
      <c r="AQ141" s="4">
        <v>47.159948999999997</v>
      </c>
      <c r="AR141" s="4">
        <v>-88.490686999999994</v>
      </c>
      <c r="AS141" s="4">
        <v>316.60000000000002</v>
      </c>
      <c r="AT141" s="4">
        <v>27.3</v>
      </c>
      <c r="AU141" s="4">
        <v>12</v>
      </c>
      <c r="AV141" s="4">
        <v>11</v>
      </c>
      <c r="AW141" s="4" t="s">
        <v>411</v>
      </c>
      <c r="AX141" s="4">
        <v>1.5</v>
      </c>
      <c r="AY141" s="4">
        <v>1.2</v>
      </c>
      <c r="AZ141" s="4">
        <v>2.2999999999999998</v>
      </c>
      <c r="BA141" s="4">
        <v>11.154</v>
      </c>
      <c r="BB141" s="4">
        <v>18</v>
      </c>
      <c r="BC141" s="4">
        <v>1.61</v>
      </c>
      <c r="BD141" s="4">
        <v>10.512</v>
      </c>
      <c r="BE141" s="4">
        <v>2211.5970000000002</v>
      </c>
      <c r="BF141" s="4">
        <v>48.338999999999999</v>
      </c>
      <c r="BG141" s="4">
        <v>1.2629999999999999</v>
      </c>
      <c r="BH141" s="4">
        <v>1.208</v>
      </c>
      <c r="BI141" s="4">
        <v>2.4710000000000001</v>
      </c>
      <c r="BJ141" s="4">
        <v>0.96099999999999997</v>
      </c>
      <c r="BK141" s="4">
        <v>0.91900000000000004</v>
      </c>
      <c r="BL141" s="4">
        <v>1.879</v>
      </c>
      <c r="BM141" s="4">
        <v>56.129899999999999</v>
      </c>
      <c r="BQ141" s="4">
        <v>1730.173</v>
      </c>
      <c r="BR141" s="4">
        <v>0.37601299999999999</v>
      </c>
      <c r="BS141" s="4">
        <v>-5</v>
      </c>
      <c r="BT141" s="4">
        <v>5.3229999999999996E-3</v>
      </c>
      <c r="BU141" s="4">
        <v>9.1888179999999995</v>
      </c>
      <c r="BV141" s="4">
        <v>0.107525</v>
      </c>
      <c r="BW141" s="4">
        <f t="shared" si="19"/>
        <v>2.4276857155999996</v>
      </c>
      <c r="BY141" s="4">
        <f t="shared" si="20"/>
        <v>15684.490520386644</v>
      </c>
      <c r="BZ141" s="4">
        <f t="shared" si="21"/>
        <v>342.81679133448358</v>
      </c>
      <c r="CA141" s="4">
        <f t="shared" si="22"/>
        <v>6.8153444728363999</v>
      </c>
      <c r="CB141" s="4">
        <f t="shared" si="23"/>
        <v>398.06930668663875</v>
      </c>
    </row>
    <row r="142" spans="1:80" x14ac:dyDescent="0.25">
      <c r="A142" s="2">
        <v>42804</v>
      </c>
      <c r="B142" s="3">
        <v>0.39801224537037033</v>
      </c>
      <c r="C142" s="4">
        <v>8.1880000000000006</v>
      </c>
      <c r="D142" s="4">
        <v>0.26479999999999998</v>
      </c>
      <c r="E142" s="4">
        <v>2647.8651690000002</v>
      </c>
      <c r="F142" s="4">
        <v>52.6</v>
      </c>
      <c r="G142" s="4">
        <v>43</v>
      </c>
      <c r="H142" s="4">
        <v>4635.8</v>
      </c>
      <c r="J142" s="4">
        <v>9</v>
      </c>
      <c r="K142" s="4">
        <v>0.90690000000000004</v>
      </c>
      <c r="L142" s="4">
        <v>7.4257999999999997</v>
      </c>
      <c r="M142" s="4">
        <v>0.24010000000000001</v>
      </c>
      <c r="N142" s="4">
        <v>47.741</v>
      </c>
      <c r="O142" s="4">
        <v>38.979599999999998</v>
      </c>
      <c r="P142" s="4">
        <v>86.7</v>
      </c>
      <c r="Q142" s="4">
        <v>36.317700000000002</v>
      </c>
      <c r="R142" s="4">
        <v>29.652699999999999</v>
      </c>
      <c r="S142" s="4">
        <v>66</v>
      </c>
      <c r="T142" s="4">
        <v>4635.7730000000001</v>
      </c>
      <c r="W142" s="4">
        <v>0</v>
      </c>
      <c r="X142" s="4">
        <v>8.1622000000000003</v>
      </c>
      <c r="Y142" s="4">
        <v>12</v>
      </c>
      <c r="Z142" s="4">
        <v>866</v>
      </c>
      <c r="AA142" s="4">
        <v>876</v>
      </c>
      <c r="AB142" s="4">
        <v>861</v>
      </c>
      <c r="AC142" s="4">
        <v>89</v>
      </c>
      <c r="AD142" s="4">
        <v>8.08</v>
      </c>
      <c r="AE142" s="4">
        <v>0.19</v>
      </c>
      <c r="AF142" s="4">
        <v>993</v>
      </c>
      <c r="AG142" s="4">
        <v>-14</v>
      </c>
      <c r="AH142" s="4">
        <v>-3</v>
      </c>
      <c r="AI142" s="4">
        <v>16</v>
      </c>
      <c r="AJ142" s="4">
        <v>137</v>
      </c>
      <c r="AK142" s="4">
        <v>136.69999999999999</v>
      </c>
      <c r="AL142" s="4">
        <v>6.2</v>
      </c>
      <c r="AM142" s="4">
        <v>142</v>
      </c>
      <c r="AN142" s="4" t="s">
        <v>155</v>
      </c>
      <c r="AO142" s="4">
        <v>2</v>
      </c>
      <c r="AP142" s="5">
        <v>0.60630787037037037</v>
      </c>
      <c r="AQ142" s="4">
        <v>47.159832000000002</v>
      </c>
      <c r="AR142" s="4">
        <v>-88.490589999999997</v>
      </c>
      <c r="AS142" s="4">
        <v>316.60000000000002</v>
      </c>
      <c r="AT142" s="4">
        <v>32.9</v>
      </c>
      <c r="AU142" s="4">
        <v>12</v>
      </c>
      <c r="AV142" s="4">
        <v>10</v>
      </c>
      <c r="AW142" s="4" t="s">
        <v>416</v>
      </c>
      <c r="AX142" s="4">
        <v>1.048052</v>
      </c>
      <c r="AY142" s="4">
        <v>1.2</v>
      </c>
      <c r="AZ142" s="4">
        <v>1.848052</v>
      </c>
      <c r="BA142" s="4">
        <v>11.154</v>
      </c>
      <c r="BB142" s="4">
        <v>18.39</v>
      </c>
      <c r="BC142" s="4">
        <v>1.65</v>
      </c>
      <c r="BD142" s="4">
        <v>10.263999999999999</v>
      </c>
      <c r="BE142" s="4">
        <v>2213.3939999999998</v>
      </c>
      <c r="BF142" s="4">
        <v>45.557000000000002</v>
      </c>
      <c r="BG142" s="4">
        <v>1.49</v>
      </c>
      <c r="BH142" s="4">
        <v>1.2170000000000001</v>
      </c>
      <c r="BI142" s="4">
        <v>2.7069999999999999</v>
      </c>
      <c r="BJ142" s="4">
        <v>1.1339999999999999</v>
      </c>
      <c r="BK142" s="4">
        <v>0.92600000000000005</v>
      </c>
      <c r="BL142" s="4">
        <v>2.0590000000000002</v>
      </c>
      <c r="BM142" s="4">
        <v>57.295000000000002</v>
      </c>
      <c r="BQ142" s="4">
        <v>1768.9880000000001</v>
      </c>
      <c r="BR142" s="4">
        <v>0.40830499999999997</v>
      </c>
      <c r="BS142" s="4">
        <v>-5</v>
      </c>
      <c r="BT142" s="4">
        <v>6.0000000000000001E-3</v>
      </c>
      <c r="BU142" s="4">
        <v>9.9779540000000004</v>
      </c>
      <c r="BV142" s="4">
        <v>0.1212</v>
      </c>
      <c r="BW142" s="4">
        <f t="shared" si="19"/>
        <v>2.6361754467999998</v>
      </c>
      <c r="BY142" s="4">
        <f t="shared" si="20"/>
        <v>17045.313765553099</v>
      </c>
      <c r="BZ142" s="4">
        <f t="shared" si="21"/>
        <v>350.83376896174047</v>
      </c>
      <c r="CA142" s="4">
        <f t="shared" si="22"/>
        <v>8.7329168734248004</v>
      </c>
      <c r="CB142" s="4">
        <f t="shared" si="23"/>
        <v>441.227929685074</v>
      </c>
    </row>
    <row r="143" spans="1:80" x14ac:dyDescent="0.25">
      <c r="A143" s="2">
        <v>42804</v>
      </c>
      <c r="B143" s="3">
        <v>0.39802381944444448</v>
      </c>
      <c r="C143" s="4">
        <v>8.048</v>
      </c>
      <c r="D143" s="4">
        <v>0.23280000000000001</v>
      </c>
      <c r="E143" s="4">
        <v>2327.5</v>
      </c>
      <c r="F143" s="4">
        <v>55</v>
      </c>
      <c r="G143" s="4">
        <v>51.9</v>
      </c>
      <c r="H143" s="4">
        <v>4528.5</v>
      </c>
      <c r="J143" s="4">
        <v>8.9</v>
      </c>
      <c r="K143" s="4">
        <v>0.90880000000000005</v>
      </c>
      <c r="L143" s="4">
        <v>7.3137999999999996</v>
      </c>
      <c r="M143" s="4">
        <v>0.21149999999999999</v>
      </c>
      <c r="N143" s="4">
        <v>49.981400000000001</v>
      </c>
      <c r="O143" s="4">
        <v>47.208100000000002</v>
      </c>
      <c r="P143" s="4">
        <v>97.2</v>
      </c>
      <c r="Q143" s="4">
        <v>38.022100000000002</v>
      </c>
      <c r="R143" s="4">
        <v>35.912399999999998</v>
      </c>
      <c r="S143" s="4">
        <v>73.900000000000006</v>
      </c>
      <c r="T143" s="4">
        <v>4528.5375999999997</v>
      </c>
      <c r="W143" s="4">
        <v>0</v>
      </c>
      <c r="X143" s="4">
        <v>8.0878999999999994</v>
      </c>
      <c r="Y143" s="4">
        <v>12</v>
      </c>
      <c r="Z143" s="4">
        <v>864</v>
      </c>
      <c r="AA143" s="4">
        <v>875</v>
      </c>
      <c r="AB143" s="4">
        <v>862</v>
      </c>
      <c r="AC143" s="4">
        <v>89</v>
      </c>
      <c r="AD143" s="4">
        <v>8.08</v>
      </c>
      <c r="AE143" s="4">
        <v>0.19</v>
      </c>
      <c r="AF143" s="4">
        <v>993</v>
      </c>
      <c r="AG143" s="4">
        <v>-14</v>
      </c>
      <c r="AH143" s="4">
        <v>-3</v>
      </c>
      <c r="AI143" s="4">
        <v>16</v>
      </c>
      <c r="AJ143" s="4">
        <v>137</v>
      </c>
      <c r="AK143" s="4">
        <v>136.30000000000001</v>
      </c>
      <c r="AL143" s="4">
        <v>6.1</v>
      </c>
      <c r="AM143" s="4">
        <v>142</v>
      </c>
      <c r="AN143" s="4" t="s">
        <v>155</v>
      </c>
      <c r="AO143" s="4">
        <v>2</v>
      </c>
      <c r="AP143" s="5">
        <v>0.60631944444444441</v>
      </c>
      <c r="AQ143" s="4">
        <v>47.159725000000002</v>
      </c>
      <c r="AR143" s="4">
        <v>-88.490442999999999</v>
      </c>
      <c r="AS143" s="4">
        <v>316.39999999999998</v>
      </c>
      <c r="AT143" s="4">
        <v>35</v>
      </c>
      <c r="AU143" s="4">
        <v>12</v>
      </c>
      <c r="AV143" s="4">
        <v>10</v>
      </c>
      <c r="AW143" s="4" t="s">
        <v>414</v>
      </c>
      <c r="AX143" s="4">
        <v>0.9</v>
      </c>
      <c r="AY143" s="4">
        <v>1.2</v>
      </c>
      <c r="AZ143" s="4">
        <v>1.7</v>
      </c>
      <c r="BA143" s="4">
        <v>11.154</v>
      </c>
      <c r="BB143" s="4">
        <v>18.760000000000002</v>
      </c>
      <c r="BC143" s="4">
        <v>1.68</v>
      </c>
      <c r="BD143" s="4">
        <v>10.041</v>
      </c>
      <c r="BE143" s="4">
        <v>2221.576</v>
      </c>
      <c r="BF143" s="4">
        <v>40.890999999999998</v>
      </c>
      <c r="BG143" s="4">
        <v>1.59</v>
      </c>
      <c r="BH143" s="4">
        <v>1.502</v>
      </c>
      <c r="BI143" s="4">
        <v>3.0920000000000001</v>
      </c>
      <c r="BJ143" s="4">
        <v>1.2090000000000001</v>
      </c>
      <c r="BK143" s="4">
        <v>1.1419999999999999</v>
      </c>
      <c r="BL143" s="4">
        <v>2.3519999999999999</v>
      </c>
      <c r="BM143" s="4">
        <v>57.0366</v>
      </c>
      <c r="BQ143" s="4">
        <v>1786.2940000000001</v>
      </c>
      <c r="BR143" s="4">
        <v>0.39614700000000003</v>
      </c>
      <c r="BS143" s="4">
        <v>-5</v>
      </c>
      <c r="BT143" s="4">
        <v>6.0000000000000001E-3</v>
      </c>
      <c r="BU143" s="4">
        <v>9.6808420000000002</v>
      </c>
      <c r="BV143" s="4">
        <v>0.1212</v>
      </c>
      <c r="BW143" s="4">
        <f t="shared" si="19"/>
        <v>2.5576784564000001</v>
      </c>
      <c r="BY143" s="4">
        <f t="shared" si="20"/>
        <v>16598.891317428424</v>
      </c>
      <c r="BZ143" s="4">
        <f t="shared" si="21"/>
        <v>305.52421562933961</v>
      </c>
      <c r="CA143" s="4">
        <f t="shared" si="22"/>
        <v>9.0332536914204002</v>
      </c>
      <c r="CB143" s="4">
        <f t="shared" si="23"/>
        <v>426.158873032315</v>
      </c>
    </row>
    <row r="144" spans="1:80" x14ac:dyDescent="0.25">
      <c r="A144" s="2">
        <v>42804</v>
      </c>
      <c r="B144" s="3">
        <v>0.39803539351851852</v>
      </c>
      <c r="C144" s="4">
        <v>7.82</v>
      </c>
      <c r="D144" s="4">
        <v>0.21440000000000001</v>
      </c>
      <c r="E144" s="4">
        <v>2143.7987010000002</v>
      </c>
      <c r="F144" s="4">
        <v>54.9</v>
      </c>
      <c r="G144" s="4">
        <v>48.9</v>
      </c>
      <c r="H144" s="4">
        <v>4415.8999999999996</v>
      </c>
      <c r="J144" s="4">
        <v>8.9</v>
      </c>
      <c r="K144" s="4">
        <v>0.91139999999999999</v>
      </c>
      <c r="L144" s="4">
        <v>7.1269999999999998</v>
      </c>
      <c r="M144" s="4">
        <v>0.19539999999999999</v>
      </c>
      <c r="N144" s="4">
        <v>50.078699999999998</v>
      </c>
      <c r="O144" s="4">
        <v>44.5533</v>
      </c>
      <c r="P144" s="4">
        <v>94.6</v>
      </c>
      <c r="Q144" s="4">
        <v>38.0961</v>
      </c>
      <c r="R144" s="4">
        <v>33.892800000000001</v>
      </c>
      <c r="S144" s="4">
        <v>72</v>
      </c>
      <c r="T144" s="4">
        <v>4415.9152999999997</v>
      </c>
      <c r="W144" s="4">
        <v>0</v>
      </c>
      <c r="X144" s="4">
        <v>8.1113999999999997</v>
      </c>
      <c r="Y144" s="4">
        <v>12.1</v>
      </c>
      <c r="Z144" s="4">
        <v>863</v>
      </c>
      <c r="AA144" s="4">
        <v>875</v>
      </c>
      <c r="AB144" s="4">
        <v>862</v>
      </c>
      <c r="AC144" s="4">
        <v>89</v>
      </c>
      <c r="AD144" s="4">
        <v>8.08</v>
      </c>
      <c r="AE144" s="4">
        <v>0.19</v>
      </c>
      <c r="AF144" s="4">
        <v>993</v>
      </c>
      <c r="AG144" s="4">
        <v>-14</v>
      </c>
      <c r="AH144" s="4">
        <v>-3</v>
      </c>
      <c r="AI144" s="4">
        <v>16</v>
      </c>
      <c r="AJ144" s="4">
        <v>137.30000000000001</v>
      </c>
      <c r="AK144" s="4">
        <v>137</v>
      </c>
      <c r="AL144" s="4">
        <v>6.2</v>
      </c>
      <c r="AM144" s="4">
        <v>142</v>
      </c>
      <c r="AN144" s="4" t="s">
        <v>155</v>
      </c>
      <c r="AO144" s="4">
        <v>2</v>
      </c>
      <c r="AP144" s="5">
        <v>0.60633101851851856</v>
      </c>
      <c r="AQ144" s="4">
        <v>47.159627</v>
      </c>
      <c r="AR144" s="4">
        <v>-88.490279000000001</v>
      </c>
      <c r="AS144" s="4">
        <v>316.2</v>
      </c>
      <c r="AT144" s="4">
        <v>35.299999999999997</v>
      </c>
      <c r="AU144" s="4">
        <v>12</v>
      </c>
      <c r="AV144" s="4">
        <v>10</v>
      </c>
      <c r="AW144" s="4" t="s">
        <v>414</v>
      </c>
      <c r="AX144" s="4">
        <v>0.9</v>
      </c>
      <c r="AY144" s="4">
        <v>1.2754000000000001</v>
      </c>
      <c r="AZ144" s="4">
        <v>1.7</v>
      </c>
      <c r="BA144" s="4">
        <v>11.154</v>
      </c>
      <c r="BB144" s="4">
        <v>19.32</v>
      </c>
      <c r="BC144" s="4">
        <v>1.73</v>
      </c>
      <c r="BD144" s="4">
        <v>9.7219999999999995</v>
      </c>
      <c r="BE144" s="4">
        <v>2224.8670000000002</v>
      </c>
      <c r="BF144" s="4">
        <v>38.820999999999998</v>
      </c>
      <c r="BG144" s="4">
        <v>1.637</v>
      </c>
      <c r="BH144" s="4">
        <v>1.4570000000000001</v>
      </c>
      <c r="BI144" s="4">
        <v>3.0939999999999999</v>
      </c>
      <c r="BJ144" s="4">
        <v>1.2450000000000001</v>
      </c>
      <c r="BK144" s="4">
        <v>1.1080000000000001</v>
      </c>
      <c r="BL144" s="4">
        <v>2.3530000000000002</v>
      </c>
      <c r="BM144" s="4">
        <v>57.160699999999999</v>
      </c>
      <c r="BQ144" s="4">
        <v>1841.17</v>
      </c>
      <c r="BR144" s="4">
        <v>0.315832</v>
      </c>
      <c r="BS144" s="4">
        <v>-5</v>
      </c>
      <c r="BT144" s="4">
        <v>6.3229999999999996E-3</v>
      </c>
      <c r="BU144" s="4">
        <v>7.7181449999999998</v>
      </c>
      <c r="BV144" s="4">
        <v>0.12772500000000001</v>
      </c>
      <c r="BW144" s="4">
        <f t="shared" si="19"/>
        <v>2.0391339089999998</v>
      </c>
      <c r="BY144" s="4">
        <f t="shared" si="20"/>
        <v>13253.230829021637</v>
      </c>
      <c r="BZ144" s="4">
        <f t="shared" si="21"/>
        <v>231.251429417331</v>
      </c>
      <c r="CA144" s="4">
        <f t="shared" si="22"/>
        <v>7.4162960671950016</v>
      </c>
      <c r="CB144" s="4">
        <f t="shared" si="23"/>
        <v>340.4985338217777</v>
      </c>
    </row>
    <row r="145" spans="1:80" x14ac:dyDescent="0.25">
      <c r="A145" s="2">
        <v>42804</v>
      </c>
      <c r="B145" s="3">
        <v>0.39804696759259262</v>
      </c>
      <c r="C145" s="4">
        <v>7.4210000000000003</v>
      </c>
      <c r="D145" s="4">
        <v>0.2024</v>
      </c>
      <c r="E145" s="4">
        <v>2024.4203500000001</v>
      </c>
      <c r="F145" s="4">
        <v>54.7</v>
      </c>
      <c r="G145" s="4">
        <v>31.3</v>
      </c>
      <c r="H145" s="4">
        <v>4514.7</v>
      </c>
      <c r="J145" s="4">
        <v>8.9</v>
      </c>
      <c r="K145" s="4">
        <v>0.91549999999999998</v>
      </c>
      <c r="L145" s="4">
        <v>6.7937000000000003</v>
      </c>
      <c r="M145" s="4">
        <v>0.18529999999999999</v>
      </c>
      <c r="N145" s="4">
        <v>50.051299999999998</v>
      </c>
      <c r="O145" s="4">
        <v>28.6541</v>
      </c>
      <c r="P145" s="4">
        <v>78.7</v>
      </c>
      <c r="Q145" s="4">
        <v>38.075200000000002</v>
      </c>
      <c r="R145" s="4">
        <v>21.797899999999998</v>
      </c>
      <c r="S145" s="4">
        <v>59.9</v>
      </c>
      <c r="T145" s="4">
        <v>4514.7455</v>
      </c>
      <c r="W145" s="4">
        <v>0</v>
      </c>
      <c r="X145" s="4">
        <v>8.1475000000000009</v>
      </c>
      <c r="Y145" s="4">
        <v>12.1</v>
      </c>
      <c r="Z145" s="4">
        <v>863</v>
      </c>
      <c r="AA145" s="4">
        <v>874</v>
      </c>
      <c r="AB145" s="4">
        <v>861</v>
      </c>
      <c r="AC145" s="4">
        <v>89</v>
      </c>
      <c r="AD145" s="4">
        <v>8.08</v>
      </c>
      <c r="AE145" s="4">
        <v>0.19</v>
      </c>
      <c r="AF145" s="4">
        <v>993</v>
      </c>
      <c r="AG145" s="4">
        <v>-14</v>
      </c>
      <c r="AH145" s="4">
        <v>-3</v>
      </c>
      <c r="AI145" s="4">
        <v>16</v>
      </c>
      <c r="AJ145" s="4">
        <v>137.69999999999999</v>
      </c>
      <c r="AK145" s="4">
        <v>136.4</v>
      </c>
      <c r="AL145" s="4">
        <v>6.2</v>
      </c>
      <c r="AM145" s="4">
        <v>142</v>
      </c>
      <c r="AN145" s="4" t="s">
        <v>155</v>
      </c>
      <c r="AO145" s="4">
        <v>2</v>
      </c>
      <c r="AP145" s="5">
        <v>0.6063425925925926</v>
      </c>
      <c r="AQ145" s="4">
        <v>47.159528999999999</v>
      </c>
      <c r="AR145" s="4">
        <v>-88.490116999999998</v>
      </c>
      <c r="AS145" s="4">
        <v>316</v>
      </c>
      <c r="AT145" s="4">
        <v>35.1</v>
      </c>
      <c r="AU145" s="4">
        <v>12</v>
      </c>
      <c r="AV145" s="4">
        <v>10</v>
      </c>
      <c r="AW145" s="4" t="s">
        <v>414</v>
      </c>
      <c r="AX145" s="4">
        <v>0.9</v>
      </c>
      <c r="AY145" s="4">
        <v>1.3</v>
      </c>
      <c r="AZ145" s="4">
        <v>1.7</v>
      </c>
      <c r="BA145" s="4">
        <v>11.154</v>
      </c>
      <c r="BB145" s="4">
        <v>20.239999999999998</v>
      </c>
      <c r="BC145" s="4">
        <v>1.81</v>
      </c>
      <c r="BD145" s="4">
        <v>9.2360000000000007</v>
      </c>
      <c r="BE145" s="4">
        <v>2216.5140000000001</v>
      </c>
      <c r="BF145" s="4">
        <v>38.484000000000002</v>
      </c>
      <c r="BG145" s="4">
        <v>1.71</v>
      </c>
      <c r="BH145" s="4">
        <v>0.97899999999999998</v>
      </c>
      <c r="BI145" s="4">
        <v>2.6890000000000001</v>
      </c>
      <c r="BJ145" s="4">
        <v>1.3009999999999999</v>
      </c>
      <c r="BK145" s="4">
        <v>0.745</v>
      </c>
      <c r="BL145" s="4">
        <v>2.0459999999999998</v>
      </c>
      <c r="BM145" s="4">
        <v>61.076799999999999</v>
      </c>
      <c r="BQ145" s="4">
        <v>1932.81</v>
      </c>
      <c r="BR145" s="4">
        <v>0.295956</v>
      </c>
      <c r="BS145" s="4">
        <v>-5</v>
      </c>
      <c r="BT145" s="4">
        <v>7.0000000000000001E-3</v>
      </c>
      <c r="BU145" s="4">
        <v>7.2324250000000001</v>
      </c>
      <c r="BV145" s="4">
        <v>0.1414</v>
      </c>
      <c r="BW145" s="4">
        <f t="shared" si="19"/>
        <v>1.9108066850000001</v>
      </c>
      <c r="BY145" s="4">
        <f t="shared" si="20"/>
        <v>12372.549263446112</v>
      </c>
      <c r="BZ145" s="4">
        <f t="shared" si="21"/>
        <v>214.81713440766001</v>
      </c>
      <c r="CA145" s="4">
        <f t="shared" si="22"/>
        <v>7.2621632851150002</v>
      </c>
      <c r="CB145" s="4">
        <f t="shared" si="23"/>
        <v>340.92981901023199</v>
      </c>
    </row>
    <row r="146" spans="1:80" x14ac:dyDescent="0.25">
      <c r="A146" s="2">
        <v>42804</v>
      </c>
      <c r="B146" s="3">
        <v>0.39805854166666665</v>
      </c>
      <c r="C146" s="4">
        <v>7.0030000000000001</v>
      </c>
      <c r="D146" s="4">
        <v>0.189</v>
      </c>
      <c r="E146" s="4">
        <v>1889.592721</v>
      </c>
      <c r="F146" s="4">
        <v>51.4</v>
      </c>
      <c r="G146" s="4">
        <v>29.6</v>
      </c>
      <c r="H146" s="4">
        <v>5331.2</v>
      </c>
      <c r="J146" s="4">
        <v>8.9</v>
      </c>
      <c r="K146" s="4">
        <v>0.91890000000000005</v>
      </c>
      <c r="L146" s="4">
        <v>6.4358000000000004</v>
      </c>
      <c r="M146" s="4">
        <v>0.1736</v>
      </c>
      <c r="N146" s="4">
        <v>47.200600000000001</v>
      </c>
      <c r="O146" s="4">
        <v>27.177</v>
      </c>
      <c r="P146" s="4">
        <v>74.400000000000006</v>
      </c>
      <c r="Q146" s="4">
        <v>35.906599999999997</v>
      </c>
      <c r="R146" s="4">
        <v>20.674199999999999</v>
      </c>
      <c r="S146" s="4">
        <v>56.6</v>
      </c>
      <c r="T146" s="4">
        <v>5331.2035999999998</v>
      </c>
      <c r="W146" s="4">
        <v>0</v>
      </c>
      <c r="X146" s="4">
        <v>8.1785999999999994</v>
      </c>
      <c r="Y146" s="4">
        <v>12</v>
      </c>
      <c r="Z146" s="4">
        <v>863</v>
      </c>
      <c r="AA146" s="4">
        <v>873</v>
      </c>
      <c r="AB146" s="4">
        <v>861</v>
      </c>
      <c r="AC146" s="4">
        <v>89</v>
      </c>
      <c r="AD146" s="4">
        <v>8.08</v>
      </c>
      <c r="AE146" s="4">
        <v>0.19</v>
      </c>
      <c r="AF146" s="4">
        <v>993</v>
      </c>
      <c r="AG146" s="4">
        <v>-14</v>
      </c>
      <c r="AH146" s="4">
        <v>-3</v>
      </c>
      <c r="AI146" s="4">
        <v>16</v>
      </c>
      <c r="AJ146" s="4">
        <v>137</v>
      </c>
      <c r="AK146" s="4">
        <v>135</v>
      </c>
      <c r="AL146" s="4">
        <v>6.2</v>
      </c>
      <c r="AM146" s="4">
        <v>142</v>
      </c>
      <c r="AN146" s="4" t="s">
        <v>155</v>
      </c>
      <c r="AO146" s="4">
        <v>2</v>
      </c>
      <c r="AP146" s="5">
        <v>0.60635416666666664</v>
      </c>
      <c r="AQ146" s="4">
        <v>47.15943</v>
      </c>
      <c r="AR146" s="4">
        <v>-88.489957000000004</v>
      </c>
      <c r="AS146" s="4">
        <v>316</v>
      </c>
      <c r="AT146" s="4">
        <v>35.1</v>
      </c>
      <c r="AU146" s="4">
        <v>12</v>
      </c>
      <c r="AV146" s="4">
        <v>10</v>
      </c>
      <c r="AW146" s="4" t="s">
        <v>414</v>
      </c>
      <c r="AX146" s="4">
        <v>0.9</v>
      </c>
      <c r="AY146" s="4">
        <v>1.2245999999999999</v>
      </c>
      <c r="AZ146" s="4">
        <v>1.5491999999999999</v>
      </c>
      <c r="BA146" s="4">
        <v>11.154</v>
      </c>
      <c r="BB146" s="4">
        <v>21.1</v>
      </c>
      <c r="BC146" s="4">
        <v>1.89</v>
      </c>
      <c r="BD146" s="4">
        <v>8.82</v>
      </c>
      <c r="BE146" s="4">
        <v>2184.8679999999999</v>
      </c>
      <c r="BF146" s="4">
        <v>37.520000000000003</v>
      </c>
      <c r="BG146" s="4">
        <v>1.6779999999999999</v>
      </c>
      <c r="BH146" s="4">
        <v>0.96599999999999997</v>
      </c>
      <c r="BI146" s="4">
        <v>2.6440000000000001</v>
      </c>
      <c r="BJ146" s="4">
        <v>1.2769999999999999</v>
      </c>
      <c r="BK146" s="4">
        <v>0.73499999999999999</v>
      </c>
      <c r="BL146" s="4">
        <v>2.012</v>
      </c>
      <c r="BM146" s="4">
        <v>75.046000000000006</v>
      </c>
      <c r="BQ146" s="4">
        <v>2018.8489999999999</v>
      </c>
      <c r="BR146" s="4">
        <v>0.24085999999999999</v>
      </c>
      <c r="BS146" s="4">
        <v>-5</v>
      </c>
      <c r="BT146" s="4">
        <v>6.6769999999999998E-3</v>
      </c>
      <c r="BU146" s="4">
        <v>5.8860200000000003</v>
      </c>
      <c r="BV146" s="4">
        <v>0.134882</v>
      </c>
      <c r="BW146" s="4">
        <f t="shared" ref="BW146" si="24">BU146*0.2642</f>
        <v>1.555086484</v>
      </c>
      <c r="BY146" s="4">
        <f t="shared" si="20"/>
        <v>9925.4844120688485</v>
      </c>
      <c r="BZ146" s="4">
        <f t="shared" si="21"/>
        <v>170.44699045472004</v>
      </c>
      <c r="CA146" s="4">
        <f t="shared" si="22"/>
        <v>5.8011942113719996</v>
      </c>
      <c r="CB146" s="4">
        <f t="shared" si="23"/>
        <v>340.92123789085605</v>
      </c>
    </row>
    <row r="147" spans="1:80" x14ac:dyDescent="0.25">
      <c r="A147" s="2">
        <v>42804</v>
      </c>
      <c r="B147" s="3">
        <v>0.39807011574074075</v>
      </c>
      <c r="C147" s="4">
        <v>6.5220000000000002</v>
      </c>
      <c r="D147" s="4">
        <v>0.1709</v>
      </c>
      <c r="E147" s="4">
        <v>1709.482902</v>
      </c>
      <c r="F147" s="4">
        <v>49.1</v>
      </c>
      <c r="G147" s="4">
        <v>24.9</v>
      </c>
      <c r="H147" s="4">
        <v>5796.6</v>
      </c>
      <c r="J147" s="4">
        <v>8.9</v>
      </c>
      <c r="K147" s="4">
        <v>0.92349999999999999</v>
      </c>
      <c r="L147" s="4">
        <v>6.0232999999999999</v>
      </c>
      <c r="M147" s="4">
        <v>0.15790000000000001</v>
      </c>
      <c r="N147" s="4">
        <v>45.3446</v>
      </c>
      <c r="O147" s="4">
        <v>22.9955</v>
      </c>
      <c r="P147" s="4">
        <v>68.3</v>
      </c>
      <c r="Q147" s="4">
        <v>34.494700000000002</v>
      </c>
      <c r="R147" s="4">
        <v>17.493200000000002</v>
      </c>
      <c r="S147" s="4">
        <v>52</v>
      </c>
      <c r="T147" s="4">
        <v>5796.6413000000002</v>
      </c>
      <c r="W147" s="4">
        <v>0</v>
      </c>
      <c r="X147" s="4">
        <v>8.2193000000000005</v>
      </c>
      <c r="Y147" s="4">
        <v>11.8</v>
      </c>
      <c r="Z147" s="4">
        <v>864</v>
      </c>
      <c r="AA147" s="4">
        <v>873</v>
      </c>
      <c r="AB147" s="4">
        <v>862</v>
      </c>
      <c r="AC147" s="4">
        <v>89</v>
      </c>
      <c r="AD147" s="4">
        <v>8.08</v>
      </c>
      <c r="AE147" s="4">
        <v>0.19</v>
      </c>
      <c r="AF147" s="4">
        <v>993</v>
      </c>
      <c r="AG147" s="4">
        <v>-14</v>
      </c>
      <c r="AH147" s="4">
        <v>-3</v>
      </c>
      <c r="AI147" s="4">
        <v>16</v>
      </c>
      <c r="AJ147" s="4">
        <v>137</v>
      </c>
      <c r="AK147" s="4">
        <v>135</v>
      </c>
      <c r="AL147" s="4">
        <v>6</v>
      </c>
      <c r="AM147" s="4">
        <v>142</v>
      </c>
      <c r="AN147" s="4" t="s">
        <v>155</v>
      </c>
      <c r="AO147" s="4">
        <v>2</v>
      </c>
      <c r="AP147" s="5">
        <v>0.60636574074074068</v>
      </c>
      <c r="AQ147" s="4">
        <v>47.159376999999999</v>
      </c>
      <c r="AR147" s="4">
        <v>-88.489785999999995</v>
      </c>
      <c r="AS147" s="4">
        <v>316.5</v>
      </c>
      <c r="AT147" s="4">
        <v>31.1</v>
      </c>
      <c r="AU147" s="4">
        <v>12</v>
      </c>
      <c r="AV147" s="4">
        <v>11</v>
      </c>
      <c r="AW147" s="4" t="s">
        <v>411</v>
      </c>
      <c r="AX147" s="4">
        <v>0.9</v>
      </c>
      <c r="AY147" s="4">
        <v>1.2</v>
      </c>
      <c r="AZ147" s="4">
        <v>1.5</v>
      </c>
      <c r="BA147" s="4">
        <v>11.154</v>
      </c>
      <c r="BB147" s="4">
        <v>22.35</v>
      </c>
      <c r="BC147" s="4">
        <v>2</v>
      </c>
      <c r="BD147" s="4">
        <v>8.282</v>
      </c>
      <c r="BE147" s="4">
        <v>2160.971</v>
      </c>
      <c r="BF147" s="4">
        <v>36.049999999999997</v>
      </c>
      <c r="BG147" s="4">
        <v>1.704</v>
      </c>
      <c r="BH147" s="4">
        <v>0.86399999999999999</v>
      </c>
      <c r="BI147" s="4">
        <v>2.5680000000000001</v>
      </c>
      <c r="BJ147" s="4">
        <v>1.296</v>
      </c>
      <c r="BK147" s="4">
        <v>0.65700000000000003</v>
      </c>
      <c r="BL147" s="4">
        <v>1.9530000000000001</v>
      </c>
      <c r="BM147" s="4">
        <v>86.231999999999999</v>
      </c>
      <c r="BQ147" s="4">
        <v>2144.11</v>
      </c>
      <c r="BR147" s="4">
        <v>0.15662000000000001</v>
      </c>
      <c r="BS147" s="4">
        <v>-5</v>
      </c>
      <c r="BT147" s="4">
        <v>5.6779999999999999E-3</v>
      </c>
      <c r="BU147" s="4">
        <v>3.8273920000000001</v>
      </c>
      <c r="BV147" s="4">
        <v>0.114689</v>
      </c>
      <c r="BW147" s="4">
        <f t="shared" ref="BW147" si="25">BU147*0.2642</f>
        <v>1.0111969664</v>
      </c>
      <c r="BY147" s="4">
        <f t="shared" si="20"/>
        <v>6383.4675901883784</v>
      </c>
      <c r="BZ147" s="4">
        <f t="shared" si="21"/>
        <v>106.49102029888</v>
      </c>
      <c r="CA147" s="4">
        <f t="shared" si="22"/>
        <v>3.8283595646976005</v>
      </c>
      <c r="CB147" s="4">
        <f t="shared" si="23"/>
        <v>254.7277021473792</v>
      </c>
    </row>
    <row r="148" spans="1:80" x14ac:dyDescent="0.25">
      <c r="B148" s="3"/>
    </row>
    <row r="149" spans="1:80" x14ac:dyDescent="0.25">
      <c r="B149" s="3"/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2017-05-07T19:46:54Z</dcterms:modified>
</cp:coreProperties>
</file>